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T7/Research/Culturing Experiments/Media_FeLume_Troubleshooting/BG-11_Iron_Experiment_10_31_18/"/>
    </mc:Choice>
  </mc:AlternateContent>
  <xr:revisionPtr revIDLastSave="0" documentId="13_ncr:1_{32C855E3-D834-214D-ADDF-B9D4E871DE14}" xr6:coauthVersionLast="47" xr6:coauthVersionMax="47" xr10:uidLastSave="{00000000-0000-0000-0000-000000000000}"/>
  <bookViews>
    <workbookView xWindow="3820" yWindow="500" windowWidth="23460" windowHeight="15380" tabRatio="500" activeTab="4" xr2:uid="{00000000-000D-0000-FFFF-FFFF00000000}"/>
  </bookViews>
  <sheets>
    <sheet name="Note" sheetId="2" r:id="rId1"/>
    <sheet name="Combined_Felume_Files.txt" sheetId="1" r:id="rId2"/>
    <sheet name="Cal Curve" sheetId="3" r:id="rId3"/>
    <sheet name="Samples" sheetId="5" r:id="rId4"/>
    <sheet name="Signal" sheetId="6" r:id="rId5"/>
    <sheet name="Samples_minus_cat_blank" sheetId="7" r:id="rId6"/>
    <sheet name="Conc_with_blank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D2" i="6"/>
  <c r="F37" i="7"/>
  <c r="E37" i="7"/>
  <c r="G37" i="7" s="1"/>
  <c r="G3" i="7"/>
  <c r="F3" i="7"/>
  <c r="E3" i="7"/>
  <c r="E154" i="5"/>
  <c r="F154" i="5"/>
  <c r="G154" i="5"/>
  <c r="E92" i="5"/>
  <c r="BH87" i="1"/>
  <c r="BH92" i="1" s="1"/>
  <c r="F92" i="5"/>
  <c r="G92" i="5"/>
  <c r="E122" i="5"/>
  <c r="F122" i="5"/>
  <c r="E34" i="5"/>
  <c r="G34" i="5" s="1"/>
  <c r="F34" i="5"/>
  <c r="E3" i="5"/>
  <c r="G3" i="5" s="1"/>
  <c r="F3" i="5"/>
  <c r="B49" i="3"/>
  <c r="B48" i="3"/>
  <c r="B47" i="3"/>
  <c r="B46" i="3"/>
  <c r="B45" i="3"/>
  <c r="B44" i="3"/>
  <c r="B43" i="3"/>
  <c r="B42" i="3"/>
  <c r="BF87" i="1"/>
  <c r="BF94" i="1" s="1"/>
  <c r="BF92" i="1"/>
  <c r="BF97" i="1"/>
  <c r="BF100" i="1"/>
  <c r="BF105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F65" i="5"/>
  <c r="E65" i="5"/>
  <c r="AI87" i="1"/>
  <c r="AI90" i="1" s="1"/>
  <c r="AI96" i="1"/>
  <c r="AI97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CT87" i="1"/>
  <c r="CT95" i="1" s="1"/>
  <c r="CT93" i="1"/>
  <c r="CT97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U87" i="1"/>
  <c r="CU97" i="1" s="1"/>
  <c r="CU113" i="1"/>
  <c r="CU121" i="1"/>
  <c r="CU129" i="1"/>
  <c r="CU137" i="1"/>
  <c r="CU145" i="1"/>
  <c r="CU153" i="1"/>
  <c r="CV87" i="1"/>
  <c r="CV95" i="1" s="1"/>
  <c r="CV93" i="1"/>
  <c r="CV97" i="1"/>
  <c r="CV99" i="1"/>
  <c r="CV101" i="1"/>
  <c r="CV102" i="1"/>
  <c r="CV103" i="1"/>
  <c r="CV104" i="1"/>
  <c r="CV105" i="1"/>
  <c r="CV107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W87" i="1"/>
  <c r="CW97" i="1" s="1"/>
  <c r="CW113" i="1"/>
  <c r="CW121" i="1"/>
  <c r="CW129" i="1"/>
  <c r="CW137" i="1"/>
  <c r="CW153" i="1"/>
  <c r="CP87" i="1"/>
  <c r="CP93" i="1" s="1"/>
  <c r="CP91" i="1"/>
  <c r="CP97" i="1"/>
  <c r="CP99" i="1"/>
  <c r="CP103" i="1"/>
  <c r="CP105" i="1"/>
  <c r="CP107" i="1"/>
  <c r="CP109" i="1"/>
  <c r="CP110" i="1"/>
  <c r="CP111" i="1"/>
  <c r="CP113" i="1"/>
  <c r="CP115" i="1"/>
  <c r="CP116" i="1"/>
  <c r="CP117" i="1"/>
  <c r="CP118" i="1"/>
  <c r="CP119" i="1"/>
  <c r="CP121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Q87" i="1"/>
  <c r="CQ90" i="1" s="1"/>
  <c r="CQ92" i="1"/>
  <c r="CQ94" i="1"/>
  <c r="CQ96" i="1"/>
  <c r="CQ97" i="1"/>
  <c r="CQ99" i="1"/>
  <c r="CQ100" i="1"/>
  <c r="CQ102" i="1"/>
  <c r="CQ104" i="1"/>
  <c r="CQ105" i="1"/>
  <c r="CQ106" i="1"/>
  <c r="CQ107" i="1"/>
  <c r="CQ108" i="1"/>
  <c r="CQ110" i="1"/>
  <c r="CQ112" i="1"/>
  <c r="CQ113" i="1"/>
  <c r="CQ114" i="1"/>
  <c r="CQ115" i="1"/>
  <c r="CQ116" i="1"/>
  <c r="CQ118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R87" i="1"/>
  <c r="CR91" i="1" s="1"/>
  <c r="CR88" i="1" s="1"/>
  <c r="C44" i="3" s="1"/>
  <c r="CR90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D44" i="3"/>
  <c r="CS87" i="1"/>
  <c r="CS90" i="1" s="1"/>
  <c r="CS91" i="1"/>
  <c r="CS92" i="1"/>
  <c r="CS94" i="1"/>
  <c r="CS96" i="1"/>
  <c r="CS97" i="1"/>
  <c r="CS99" i="1"/>
  <c r="CS100" i="1"/>
  <c r="CS102" i="1"/>
  <c r="CS104" i="1"/>
  <c r="CS105" i="1"/>
  <c r="CS106" i="1"/>
  <c r="CS107" i="1"/>
  <c r="CS108" i="1"/>
  <c r="CS110" i="1"/>
  <c r="CS112" i="1"/>
  <c r="CS113" i="1"/>
  <c r="CS114" i="1"/>
  <c r="CS115" i="1"/>
  <c r="CS116" i="1"/>
  <c r="CS118" i="1"/>
  <c r="CS120" i="1"/>
  <c r="CS121" i="1"/>
  <c r="CS122" i="1"/>
  <c r="CS123" i="1"/>
  <c r="CS124" i="1"/>
  <c r="CS126" i="1"/>
  <c r="CS128" i="1"/>
  <c r="CS129" i="1"/>
  <c r="CS130" i="1"/>
  <c r="CS131" i="1"/>
  <c r="CS132" i="1"/>
  <c r="CS134" i="1"/>
  <c r="CS136" i="1"/>
  <c r="CS137" i="1"/>
  <c r="CS138" i="1"/>
  <c r="CS139" i="1"/>
  <c r="CS140" i="1"/>
  <c r="CS142" i="1"/>
  <c r="CS144" i="1"/>
  <c r="CS145" i="1"/>
  <c r="CS146" i="1"/>
  <c r="CS147" i="1"/>
  <c r="CS148" i="1"/>
  <c r="CS149" i="1"/>
  <c r="CS150" i="1"/>
  <c r="CS151" i="1"/>
  <c r="CS152" i="1"/>
  <c r="CS153" i="1"/>
  <c r="Z87" i="1"/>
  <c r="Z90" i="1" s="1"/>
  <c r="Z91" i="1"/>
  <c r="Z92" i="1"/>
  <c r="Z94" i="1"/>
  <c r="Z96" i="1"/>
  <c r="Z97" i="1"/>
  <c r="Z99" i="1"/>
  <c r="Z100" i="1"/>
  <c r="Z102" i="1"/>
  <c r="Z104" i="1"/>
  <c r="Z105" i="1"/>
  <c r="Z107" i="1"/>
  <c r="Z108" i="1"/>
  <c r="Z110" i="1"/>
  <c r="Z112" i="1"/>
  <c r="Z113" i="1"/>
  <c r="Z114" i="1"/>
  <c r="Z115" i="1"/>
  <c r="Z116" i="1"/>
  <c r="Z118" i="1"/>
  <c r="Z120" i="1"/>
  <c r="Z121" i="1"/>
  <c r="Z122" i="1"/>
  <c r="Z123" i="1"/>
  <c r="Z124" i="1"/>
  <c r="Z126" i="1"/>
  <c r="Z128" i="1"/>
  <c r="Z129" i="1"/>
  <c r="Z130" i="1"/>
  <c r="Z131" i="1"/>
  <c r="Z132" i="1"/>
  <c r="Z134" i="1"/>
  <c r="Z136" i="1"/>
  <c r="Z137" i="1"/>
  <c r="Z138" i="1"/>
  <c r="Z139" i="1"/>
  <c r="Z140" i="1"/>
  <c r="Z142" i="1"/>
  <c r="Z144" i="1"/>
  <c r="Z145" i="1"/>
  <c r="Z146" i="1"/>
  <c r="Z147" i="1"/>
  <c r="Z148" i="1"/>
  <c r="Z150" i="1"/>
  <c r="Z152" i="1"/>
  <c r="Z153" i="1"/>
  <c r="AA87" i="1"/>
  <c r="AA96" i="1" s="1"/>
  <c r="AA92" i="1"/>
  <c r="AA94" i="1"/>
  <c r="AA97" i="1"/>
  <c r="AA100" i="1"/>
  <c r="AA102" i="1"/>
  <c r="AA105" i="1"/>
  <c r="AA106" i="1"/>
  <c r="AA108" i="1"/>
  <c r="AA110" i="1"/>
  <c r="AA113" i="1"/>
  <c r="AA114" i="1"/>
  <c r="AA116" i="1"/>
  <c r="AA118" i="1"/>
  <c r="AA121" i="1"/>
  <c r="AA122" i="1"/>
  <c r="AA124" i="1"/>
  <c r="AA126" i="1"/>
  <c r="AA129" i="1"/>
  <c r="AA130" i="1"/>
  <c r="AA132" i="1"/>
  <c r="AA134" i="1"/>
  <c r="AA137" i="1"/>
  <c r="AA138" i="1"/>
  <c r="AA140" i="1"/>
  <c r="AA142" i="1"/>
  <c r="AA145" i="1"/>
  <c r="AA146" i="1"/>
  <c r="AA148" i="1"/>
  <c r="AA150" i="1"/>
  <c r="AA153" i="1"/>
  <c r="AB87" i="1"/>
  <c r="AB91" i="1"/>
  <c r="AB94" i="1"/>
  <c r="AB95" i="1"/>
  <c r="AB97" i="1"/>
  <c r="AB99" i="1"/>
  <c r="AB102" i="1"/>
  <c r="AB103" i="1"/>
  <c r="AB105" i="1"/>
  <c r="AB107" i="1"/>
  <c r="AB110" i="1"/>
  <c r="AB111" i="1"/>
  <c r="AB113" i="1"/>
  <c r="AB115" i="1"/>
  <c r="AB118" i="1"/>
  <c r="AB119" i="1"/>
  <c r="AB121" i="1"/>
  <c r="AB123" i="1"/>
  <c r="AB126" i="1"/>
  <c r="AB127" i="1"/>
  <c r="AB129" i="1"/>
  <c r="AB131" i="1"/>
  <c r="AB134" i="1"/>
  <c r="AB135" i="1"/>
  <c r="AB137" i="1"/>
  <c r="AB139" i="1"/>
  <c r="AB142" i="1"/>
  <c r="AB143" i="1"/>
  <c r="AB145" i="1"/>
  <c r="AB147" i="1"/>
  <c r="AB150" i="1"/>
  <c r="AB151" i="1"/>
  <c r="AB153" i="1"/>
  <c r="AD87" i="1"/>
  <c r="AD90" i="1" s="1"/>
  <c r="AD91" i="1"/>
  <c r="AD92" i="1"/>
  <c r="AD94" i="1"/>
  <c r="AD96" i="1"/>
  <c r="AD97" i="1"/>
  <c r="AD98" i="1"/>
  <c r="AD99" i="1"/>
  <c r="AD100" i="1"/>
  <c r="AD102" i="1"/>
  <c r="AD104" i="1"/>
  <c r="AD105" i="1"/>
  <c r="AD106" i="1"/>
  <c r="AD107" i="1"/>
  <c r="AD108" i="1"/>
  <c r="AD110" i="1"/>
  <c r="AD112" i="1"/>
  <c r="AD113" i="1"/>
  <c r="AD114" i="1"/>
  <c r="AD115" i="1"/>
  <c r="AD116" i="1"/>
  <c r="AD118" i="1"/>
  <c r="AD120" i="1"/>
  <c r="AD121" i="1"/>
  <c r="AD122" i="1"/>
  <c r="AD123" i="1"/>
  <c r="AD124" i="1"/>
  <c r="AD126" i="1"/>
  <c r="AD128" i="1"/>
  <c r="AD129" i="1"/>
  <c r="AD130" i="1"/>
  <c r="AD131" i="1"/>
  <c r="AD132" i="1"/>
  <c r="AD134" i="1"/>
  <c r="AD136" i="1"/>
  <c r="AD137" i="1"/>
  <c r="AD138" i="1"/>
  <c r="AD139" i="1"/>
  <c r="AD140" i="1"/>
  <c r="AD142" i="1"/>
  <c r="AD144" i="1"/>
  <c r="AD145" i="1"/>
  <c r="AD146" i="1"/>
  <c r="AD147" i="1"/>
  <c r="AD148" i="1"/>
  <c r="AD150" i="1"/>
  <c r="AD151" i="1"/>
  <c r="AD152" i="1"/>
  <c r="AD153" i="1"/>
  <c r="AE87" i="1"/>
  <c r="AE92" i="1" s="1"/>
  <c r="AE91" i="1"/>
  <c r="AE93" i="1"/>
  <c r="AE94" i="1"/>
  <c r="AE95" i="1"/>
  <c r="AE97" i="1"/>
  <c r="AE99" i="1"/>
  <c r="AE101" i="1"/>
  <c r="AE102" i="1"/>
  <c r="AE103" i="1"/>
  <c r="AE105" i="1"/>
  <c r="AE107" i="1"/>
  <c r="AE109" i="1"/>
  <c r="AE110" i="1"/>
  <c r="AE111" i="1"/>
  <c r="AE113" i="1"/>
  <c r="AE115" i="1"/>
  <c r="AE117" i="1"/>
  <c r="AE118" i="1"/>
  <c r="AE119" i="1"/>
  <c r="AE121" i="1"/>
  <c r="AE123" i="1"/>
  <c r="AE125" i="1"/>
  <c r="AE126" i="1"/>
  <c r="AE127" i="1"/>
  <c r="AE128" i="1"/>
  <c r="AE129" i="1"/>
  <c r="AE130" i="1"/>
  <c r="AE131" i="1"/>
  <c r="AE133" i="1"/>
  <c r="AE134" i="1"/>
  <c r="AE135" i="1"/>
  <c r="AE136" i="1"/>
  <c r="AE137" i="1"/>
  <c r="AE138" i="1"/>
  <c r="AE139" i="1"/>
  <c r="AE141" i="1"/>
  <c r="AE142" i="1"/>
  <c r="AE143" i="1"/>
  <c r="AE144" i="1"/>
  <c r="AE145" i="1"/>
  <c r="AE146" i="1"/>
  <c r="AE147" i="1"/>
  <c r="AE149" i="1"/>
  <c r="AE150" i="1"/>
  <c r="AE151" i="1"/>
  <c r="AE152" i="1"/>
  <c r="AE153" i="1"/>
  <c r="AF87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G87" i="1"/>
  <c r="AG105" i="1"/>
  <c r="AG129" i="1"/>
  <c r="AG137" i="1"/>
  <c r="AG145" i="1"/>
  <c r="AG153" i="1"/>
  <c r="BU87" i="1"/>
  <c r="BU91" i="1" s="1"/>
  <c r="BU90" i="1"/>
  <c r="BU92" i="1"/>
  <c r="BU93" i="1"/>
  <c r="BU94" i="1"/>
  <c r="BU96" i="1"/>
  <c r="BU97" i="1"/>
  <c r="BU98" i="1"/>
  <c r="BU100" i="1"/>
  <c r="BU101" i="1"/>
  <c r="BU102" i="1"/>
  <c r="BU104" i="1"/>
  <c r="BU105" i="1"/>
  <c r="BU106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T87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S87" i="1"/>
  <c r="BS91" i="1" s="1"/>
  <c r="BS90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88" i="1"/>
  <c r="BM87" i="1"/>
  <c r="BM93" i="1" s="1"/>
  <c r="BM92" i="1"/>
  <c r="BM96" i="1"/>
  <c r="BM97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R87" i="1"/>
  <c r="BR90" i="1" s="1"/>
  <c r="BR93" i="1"/>
  <c r="BR97" i="1"/>
  <c r="BR101" i="1"/>
  <c r="BR105" i="1"/>
  <c r="BR109" i="1"/>
  <c r="BR113" i="1"/>
  <c r="BR117" i="1"/>
  <c r="BR121" i="1"/>
  <c r="BR125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Q87" i="1"/>
  <c r="BQ91" i="1" s="1"/>
  <c r="BQ90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P87" i="1"/>
  <c r="BP90" i="1" s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O87" i="1"/>
  <c r="BO90" i="1" s="1"/>
  <c r="BO92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L87" i="1"/>
  <c r="BL105" i="1"/>
  <c r="BL153" i="1"/>
  <c r="BK87" i="1"/>
  <c r="BK90" i="1" s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J87" i="1"/>
  <c r="BJ90" i="1" s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I87" i="1"/>
  <c r="BI92" i="1" s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H90" i="1"/>
  <c r="BH91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G87" i="1"/>
  <c r="BG96" i="1" s="1"/>
  <c r="BG92" i="1"/>
  <c r="BG97" i="1"/>
  <c r="BG100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E87" i="1"/>
  <c r="BE105" i="1" s="1"/>
  <c r="BE97" i="1"/>
  <c r="BE121" i="1"/>
  <c r="BE129" i="1"/>
  <c r="BE137" i="1"/>
  <c r="BE145" i="1"/>
  <c r="BE153" i="1"/>
  <c r="BD87" i="1"/>
  <c r="BD90" i="1" s="1"/>
  <c r="BD94" i="1"/>
  <c r="BD97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C87" i="1"/>
  <c r="BC95" i="1" s="1"/>
  <c r="BC91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B87" i="1"/>
  <c r="BB90" i="1" s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A87" i="1"/>
  <c r="BA90" i="1" s="1"/>
  <c r="BA93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AZ87" i="1"/>
  <c r="AZ95" i="1" s="1"/>
  <c r="AZ90" i="1"/>
  <c r="AZ94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Y87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X87" i="1"/>
  <c r="AX90" i="1" s="1"/>
  <c r="AX94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W87" i="1"/>
  <c r="AW90" i="1" s="1"/>
  <c r="AW92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V87" i="1"/>
  <c r="AV91" i="1" s="1"/>
  <c r="AV90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U87" i="1"/>
  <c r="AU92" i="1" s="1"/>
  <c r="AU96" i="1"/>
  <c r="AU97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T87" i="1"/>
  <c r="AT90" i="1" s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S87" i="1"/>
  <c r="AS90" i="1" s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R87" i="1"/>
  <c r="AR105" i="1" s="1"/>
  <c r="AR97" i="1"/>
  <c r="AR121" i="1"/>
  <c r="AR129" i="1"/>
  <c r="AR137" i="1"/>
  <c r="AR145" i="1"/>
  <c r="AR153" i="1"/>
  <c r="AQ87" i="1"/>
  <c r="AQ90" i="1" s="1"/>
  <c r="AQ94" i="1"/>
  <c r="AQ97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P87" i="1"/>
  <c r="AP95" i="1" s="1"/>
  <c r="AP91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O87" i="1"/>
  <c r="AO92" i="1" s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N87" i="1"/>
  <c r="AN90" i="1" s="1"/>
  <c r="AN93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M87" i="1"/>
  <c r="AM95" i="1" s="1"/>
  <c r="AM90" i="1"/>
  <c r="AM94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L87" i="1"/>
  <c r="AL91" i="1" s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K87" i="1"/>
  <c r="AK90" i="1" s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J87" i="1"/>
  <c r="AJ95" i="1" s="1"/>
  <c r="AJ90" i="1"/>
  <c r="AJ93" i="1"/>
  <c r="AJ94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X87" i="1"/>
  <c r="X91" i="1" s="1"/>
  <c r="X95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W87" i="1"/>
  <c r="W90" i="1" s="1"/>
  <c r="W92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V87" i="1"/>
  <c r="V105" i="1"/>
  <c r="V127" i="1"/>
  <c r="V129" i="1"/>
  <c r="V131" i="1"/>
  <c r="V135" i="1"/>
  <c r="V137" i="1"/>
  <c r="V139" i="1"/>
  <c r="V143" i="1"/>
  <c r="V145" i="1"/>
  <c r="V147" i="1"/>
  <c r="V151" i="1"/>
  <c r="V153" i="1"/>
  <c r="G65" i="5"/>
  <c r="U87" i="1"/>
  <c r="U90" i="1"/>
  <c r="U91" i="1"/>
  <c r="U88" i="1" s="1"/>
  <c r="C40" i="5" s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T87" i="1"/>
  <c r="T91" i="1" s="1"/>
  <c r="T90" i="1"/>
  <c r="T92" i="1"/>
  <c r="T95" i="1"/>
  <c r="T96" i="1"/>
  <c r="T97" i="1"/>
  <c r="T98" i="1"/>
  <c r="T100" i="1"/>
  <c r="T103" i="1"/>
  <c r="T104" i="1"/>
  <c r="T105" i="1"/>
  <c r="T106" i="1"/>
  <c r="T108" i="1"/>
  <c r="T111" i="1"/>
  <c r="T112" i="1"/>
  <c r="T113" i="1"/>
  <c r="T114" i="1"/>
  <c r="T116" i="1"/>
  <c r="T119" i="1"/>
  <c r="T120" i="1"/>
  <c r="T121" i="1"/>
  <c r="T122" i="1"/>
  <c r="T124" i="1"/>
  <c r="T127" i="1"/>
  <c r="T128" i="1"/>
  <c r="T129" i="1"/>
  <c r="T130" i="1"/>
  <c r="T132" i="1"/>
  <c r="T135" i="1"/>
  <c r="T136" i="1"/>
  <c r="T137" i="1"/>
  <c r="T138" i="1"/>
  <c r="T140" i="1"/>
  <c r="T143" i="1"/>
  <c r="T144" i="1"/>
  <c r="T145" i="1"/>
  <c r="T146" i="1"/>
  <c r="T148" i="1"/>
  <c r="T151" i="1"/>
  <c r="T152" i="1"/>
  <c r="T153" i="1"/>
  <c r="S87" i="1"/>
  <c r="S91" i="1" s="1"/>
  <c r="S90" i="1"/>
  <c r="S93" i="1"/>
  <c r="S94" i="1"/>
  <c r="S95" i="1"/>
  <c r="S96" i="1"/>
  <c r="S97" i="1"/>
  <c r="S98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R87" i="1"/>
  <c r="R90" i="1" s="1"/>
  <c r="R88" i="1" s="1"/>
  <c r="C37" i="5" s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Q87" i="1"/>
  <c r="Q93" i="1" s="1"/>
  <c r="Q90" i="1"/>
  <c r="Q92" i="1"/>
  <c r="Q94" i="1"/>
  <c r="Q97" i="1"/>
  <c r="Q98" i="1"/>
  <c r="Q100" i="1"/>
  <c r="Q102" i="1"/>
  <c r="Q105" i="1"/>
  <c r="Q106" i="1"/>
  <c r="Q108" i="1"/>
  <c r="Q110" i="1"/>
  <c r="Q113" i="1"/>
  <c r="Q114" i="1"/>
  <c r="Q116" i="1"/>
  <c r="Q118" i="1"/>
  <c r="Q121" i="1"/>
  <c r="Q122" i="1"/>
  <c r="Q124" i="1"/>
  <c r="Q126" i="1"/>
  <c r="Q129" i="1"/>
  <c r="Q130" i="1"/>
  <c r="Q132" i="1"/>
  <c r="Q134" i="1"/>
  <c r="Q137" i="1"/>
  <c r="Q138" i="1"/>
  <c r="Q140" i="1"/>
  <c r="Q142" i="1"/>
  <c r="Q145" i="1"/>
  <c r="Q146" i="1"/>
  <c r="Q148" i="1"/>
  <c r="Q150" i="1"/>
  <c r="Q153" i="1"/>
  <c r="P87" i="1"/>
  <c r="P91" i="1" s="1"/>
  <c r="P90" i="1"/>
  <c r="P92" i="1"/>
  <c r="P95" i="1"/>
  <c r="P96" i="1"/>
  <c r="P97" i="1"/>
  <c r="P98" i="1"/>
  <c r="P100" i="1"/>
  <c r="P103" i="1"/>
  <c r="P104" i="1"/>
  <c r="P105" i="1"/>
  <c r="P106" i="1"/>
  <c r="P108" i="1"/>
  <c r="P111" i="1"/>
  <c r="P112" i="1"/>
  <c r="P113" i="1"/>
  <c r="P114" i="1"/>
  <c r="P116" i="1"/>
  <c r="P119" i="1"/>
  <c r="P120" i="1"/>
  <c r="P121" i="1"/>
  <c r="P122" i="1"/>
  <c r="P124" i="1"/>
  <c r="P127" i="1"/>
  <c r="P128" i="1"/>
  <c r="P129" i="1"/>
  <c r="P130" i="1"/>
  <c r="P132" i="1"/>
  <c r="P135" i="1"/>
  <c r="P136" i="1"/>
  <c r="P137" i="1"/>
  <c r="P138" i="1"/>
  <c r="P140" i="1"/>
  <c r="P143" i="1"/>
  <c r="P144" i="1"/>
  <c r="P145" i="1"/>
  <c r="P146" i="1"/>
  <c r="P148" i="1"/>
  <c r="P151" i="1"/>
  <c r="P152" i="1"/>
  <c r="P153" i="1"/>
  <c r="O87" i="1"/>
  <c r="O91" i="1" s="1"/>
  <c r="O90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N87" i="1"/>
  <c r="N90" i="1" s="1"/>
  <c r="N88" i="1" s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M87" i="1"/>
  <c r="M93" i="1" s="1"/>
  <c r="M90" i="1"/>
  <c r="M92" i="1"/>
  <c r="M94" i="1"/>
  <c r="M97" i="1"/>
  <c r="M98" i="1"/>
  <c r="M100" i="1"/>
  <c r="M102" i="1"/>
  <c r="M105" i="1"/>
  <c r="M106" i="1"/>
  <c r="M108" i="1"/>
  <c r="M110" i="1"/>
  <c r="M113" i="1"/>
  <c r="M114" i="1"/>
  <c r="M116" i="1"/>
  <c r="M118" i="1"/>
  <c r="M121" i="1"/>
  <c r="M122" i="1"/>
  <c r="M124" i="1"/>
  <c r="M126" i="1"/>
  <c r="M129" i="1"/>
  <c r="M130" i="1"/>
  <c r="M132" i="1"/>
  <c r="M134" i="1"/>
  <c r="M137" i="1"/>
  <c r="M138" i="1"/>
  <c r="M140" i="1"/>
  <c r="M142" i="1"/>
  <c r="M145" i="1"/>
  <c r="M146" i="1"/>
  <c r="M148" i="1"/>
  <c r="M150" i="1"/>
  <c r="M153" i="1"/>
  <c r="L87" i="1"/>
  <c r="L90" i="1" s="1"/>
  <c r="L91" i="1"/>
  <c r="L95" i="1"/>
  <c r="L97" i="1"/>
  <c r="L99" i="1"/>
  <c r="L103" i="1"/>
  <c r="L105" i="1"/>
  <c r="L107" i="1"/>
  <c r="L111" i="1"/>
  <c r="L113" i="1"/>
  <c r="L115" i="1"/>
  <c r="L119" i="1"/>
  <c r="L121" i="1"/>
  <c r="L123" i="1"/>
  <c r="L127" i="1"/>
  <c r="L129" i="1"/>
  <c r="L131" i="1"/>
  <c r="L135" i="1"/>
  <c r="L137" i="1"/>
  <c r="L139" i="1"/>
  <c r="L143" i="1"/>
  <c r="L145" i="1"/>
  <c r="L147" i="1"/>
  <c r="L151" i="1"/>
  <c r="L153" i="1"/>
  <c r="K87" i="1"/>
  <c r="K95" i="1" s="1"/>
  <c r="K91" i="1"/>
  <c r="K92" i="1"/>
  <c r="K94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J87" i="1"/>
  <c r="J92" i="1" s="1"/>
  <c r="J97" i="1"/>
  <c r="J105" i="1"/>
  <c r="J113" i="1"/>
  <c r="J121" i="1"/>
  <c r="J123" i="1"/>
  <c r="J129" i="1"/>
  <c r="J131" i="1"/>
  <c r="J133" i="1"/>
  <c r="J137" i="1"/>
  <c r="J139" i="1"/>
  <c r="J141" i="1"/>
  <c r="J145" i="1"/>
  <c r="J147" i="1"/>
  <c r="J149" i="1"/>
  <c r="J153" i="1"/>
  <c r="I87" i="1"/>
  <c r="I91" i="1" s="1"/>
  <c r="I90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H87" i="1"/>
  <c r="H94" i="1" s="1"/>
  <c r="H90" i="1"/>
  <c r="H91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G87" i="1"/>
  <c r="G91" i="1" s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88" i="1" s="1"/>
  <c r="G149" i="1"/>
  <c r="G150" i="1"/>
  <c r="G151" i="1"/>
  <c r="G152" i="1"/>
  <c r="G153" i="1"/>
  <c r="F87" i="1"/>
  <c r="F93" i="1"/>
  <c r="F97" i="1"/>
  <c r="F109" i="1"/>
  <c r="F111" i="1"/>
  <c r="F113" i="1"/>
  <c r="F119" i="1"/>
  <c r="F129" i="1"/>
  <c r="F133" i="1"/>
  <c r="F135" i="1"/>
  <c r="F141" i="1"/>
  <c r="F151" i="1"/>
  <c r="F153" i="1"/>
  <c r="E87" i="1"/>
  <c r="E93" i="1" s="1"/>
  <c r="E90" i="1"/>
  <c r="E92" i="1"/>
  <c r="E94" i="1"/>
  <c r="E97" i="1"/>
  <c r="E98" i="1"/>
  <c r="E100" i="1"/>
  <c r="E102" i="1"/>
  <c r="E105" i="1"/>
  <c r="E106" i="1"/>
  <c r="E108" i="1"/>
  <c r="E110" i="1"/>
  <c r="E113" i="1"/>
  <c r="E114" i="1"/>
  <c r="E116" i="1"/>
  <c r="E118" i="1"/>
  <c r="E121" i="1"/>
  <c r="E122" i="1"/>
  <c r="E124" i="1"/>
  <c r="E126" i="1"/>
  <c r="E129" i="1"/>
  <c r="E130" i="1"/>
  <c r="E132" i="1"/>
  <c r="E134" i="1"/>
  <c r="E137" i="1"/>
  <c r="E138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D87" i="1"/>
  <c r="D97" i="1" s="1"/>
  <c r="D91" i="1"/>
  <c r="D94" i="1"/>
  <c r="D95" i="1"/>
  <c r="D99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C87" i="1"/>
  <c r="C92" i="1" s="1"/>
  <c r="C97" i="1"/>
  <c r="C105" i="1"/>
  <c r="C113" i="1"/>
  <c r="C115" i="1"/>
  <c r="C121" i="1"/>
  <c r="C123" i="1"/>
  <c r="C129" i="1"/>
  <c r="C131" i="1"/>
  <c r="C137" i="1"/>
  <c r="C139" i="1"/>
  <c r="C145" i="1"/>
  <c r="C147" i="1"/>
  <c r="C153" i="1"/>
  <c r="B87" i="1"/>
  <c r="B93" i="1" s="1"/>
  <c r="B88" i="1" s="1"/>
  <c r="B90" i="1"/>
  <c r="B91" i="1"/>
  <c r="B92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CO87" i="1"/>
  <c r="CO95" i="1" s="1"/>
  <c r="CO92" i="1"/>
  <c r="CO93" i="1"/>
  <c r="CO94" i="1"/>
  <c r="CO96" i="1"/>
  <c r="CO97" i="1"/>
  <c r="CO100" i="1"/>
  <c r="CO101" i="1"/>
  <c r="CO102" i="1"/>
  <c r="CO104" i="1"/>
  <c r="CO105" i="1"/>
  <c r="CO106" i="1"/>
  <c r="CO108" i="1"/>
  <c r="CO109" i="1"/>
  <c r="CO110" i="1"/>
  <c r="CO112" i="1"/>
  <c r="CO113" i="1"/>
  <c r="CO114" i="1"/>
  <c r="CO116" i="1"/>
  <c r="CO117" i="1"/>
  <c r="CO118" i="1"/>
  <c r="CO120" i="1"/>
  <c r="CO121" i="1"/>
  <c r="CO122" i="1"/>
  <c r="CO124" i="1"/>
  <c r="CO125" i="1"/>
  <c r="CO126" i="1"/>
  <c r="CO128" i="1"/>
  <c r="CO129" i="1"/>
  <c r="CO130" i="1"/>
  <c r="CO132" i="1"/>
  <c r="CO133" i="1"/>
  <c r="CO134" i="1"/>
  <c r="CO136" i="1"/>
  <c r="CO137" i="1"/>
  <c r="CO138" i="1"/>
  <c r="CO140" i="1"/>
  <c r="CO141" i="1"/>
  <c r="CO142" i="1"/>
  <c r="CO144" i="1"/>
  <c r="CO145" i="1"/>
  <c r="CO146" i="1"/>
  <c r="CO148" i="1"/>
  <c r="CO149" i="1"/>
  <c r="CO150" i="1"/>
  <c r="CO152" i="1"/>
  <c r="CO153" i="1"/>
  <c r="CN87" i="1"/>
  <c r="CN92" i="1" s="1"/>
  <c r="CN97" i="1"/>
  <c r="CN105" i="1"/>
  <c r="CN113" i="1"/>
  <c r="CN121" i="1"/>
  <c r="CN129" i="1"/>
  <c r="CN137" i="1"/>
  <c r="CN145" i="1"/>
  <c r="CN153" i="1"/>
  <c r="CM87" i="1"/>
  <c r="CM93" i="1" s="1"/>
  <c r="CM88" i="1" s="1"/>
  <c r="F19" i="3" s="1"/>
  <c r="CM90" i="1"/>
  <c r="CM91" i="1"/>
  <c r="CM92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L87" i="1"/>
  <c r="CL94" i="1" s="1"/>
  <c r="CL91" i="1"/>
  <c r="CL92" i="1"/>
  <c r="CL93" i="1"/>
  <c r="CL95" i="1"/>
  <c r="CL96" i="1"/>
  <c r="CL97" i="1"/>
  <c r="CL99" i="1"/>
  <c r="CL100" i="1"/>
  <c r="CL101" i="1"/>
  <c r="CL103" i="1"/>
  <c r="CL104" i="1"/>
  <c r="CL105" i="1"/>
  <c r="CL107" i="1"/>
  <c r="CL108" i="1"/>
  <c r="CL109" i="1"/>
  <c r="CL111" i="1"/>
  <c r="CL112" i="1"/>
  <c r="CL113" i="1"/>
  <c r="CL115" i="1"/>
  <c r="CL116" i="1"/>
  <c r="CL117" i="1"/>
  <c r="CL119" i="1"/>
  <c r="CL120" i="1"/>
  <c r="CL121" i="1"/>
  <c r="CL123" i="1"/>
  <c r="CL124" i="1"/>
  <c r="CL125" i="1"/>
  <c r="CL127" i="1"/>
  <c r="CL128" i="1"/>
  <c r="CL129" i="1"/>
  <c r="CL131" i="1"/>
  <c r="CL132" i="1"/>
  <c r="CL133" i="1"/>
  <c r="CL135" i="1"/>
  <c r="CL136" i="1"/>
  <c r="CL137" i="1"/>
  <c r="CL139" i="1"/>
  <c r="CL140" i="1"/>
  <c r="CL141" i="1"/>
  <c r="CL143" i="1"/>
  <c r="CL144" i="1"/>
  <c r="CL145" i="1"/>
  <c r="CL147" i="1"/>
  <c r="CL148" i="1"/>
  <c r="CL149" i="1"/>
  <c r="CL151" i="1"/>
  <c r="CL152" i="1"/>
  <c r="CL153" i="1"/>
  <c r="BW87" i="1"/>
  <c r="BW91" i="1" s="1"/>
  <c r="BW90" i="1"/>
  <c r="BW92" i="1"/>
  <c r="BW96" i="1"/>
  <c r="BW97" i="1"/>
  <c r="BW98" i="1"/>
  <c r="BW100" i="1"/>
  <c r="BW104" i="1"/>
  <c r="BW105" i="1"/>
  <c r="BW106" i="1"/>
  <c r="BW108" i="1"/>
  <c r="BW112" i="1"/>
  <c r="BW113" i="1"/>
  <c r="BW114" i="1"/>
  <c r="BW116" i="1"/>
  <c r="BW120" i="1"/>
  <c r="BW121" i="1"/>
  <c r="BW122" i="1"/>
  <c r="BW124" i="1"/>
  <c r="BW128" i="1"/>
  <c r="BW129" i="1"/>
  <c r="BW130" i="1"/>
  <c r="BW132" i="1"/>
  <c r="BW136" i="1"/>
  <c r="BW137" i="1"/>
  <c r="BW138" i="1"/>
  <c r="BW140" i="1"/>
  <c r="BW144" i="1"/>
  <c r="BW145" i="1"/>
  <c r="BW146" i="1"/>
  <c r="BW148" i="1"/>
  <c r="BW152" i="1"/>
  <c r="BW153" i="1"/>
  <c r="CK87" i="1"/>
  <c r="CK96" i="1" s="1"/>
  <c r="CK93" i="1"/>
  <c r="CK95" i="1"/>
  <c r="CK97" i="1"/>
  <c r="CK101" i="1"/>
  <c r="CK103" i="1"/>
  <c r="CK105" i="1"/>
  <c r="CK109" i="1"/>
  <c r="CK111" i="1"/>
  <c r="CK113" i="1"/>
  <c r="CK117" i="1"/>
  <c r="CK118" i="1"/>
  <c r="CK119" i="1"/>
  <c r="CK121" i="1"/>
  <c r="CK125" i="1"/>
  <c r="CK126" i="1"/>
  <c r="CK127" i="1"/>
  <c r="CK129" i="1"/>
  <c r="CK133" i="1"/>
  <c r="CK134" i="1"/>
  <c r="CK135" i="1"/>
  <c r="CK137" i="1"/>
  <c r="CK141" i="1"/>
  <c r="CK142" i="1"/>
  <c r="CK143" i="1"/>
  <c r="CK145" i="1"/>
  <c r="CK149" i="1"/>
  <c r="CK150" i="1"/>
  <c r="CK151" i="1"/>
  <c r="CK153" i="1"/>
  <c r="CJ87" i="1"/>
  <c r="CJ93" i="1" s="1"/>
  <c r="CJ90" i="1"/>
  <c r="CJ91" i="1"/>
  <c r="CJ92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88" i="1"/>
  <c r="F16" i="3" s="1"/>
  <c r="CI87" i="1"/>
  <c r="CI91" i="1" s="1"/>
  <c r="CI95" i="1"/>
  <c r="CI96" i="1"/>
  <c r="CI97" i="1"/>
  <c r="CI99" i="1"/>
  <c r="CI103" i="1"/>
  <c r="CI104" i="1"/>
  <c r="CI105" i="1"/>
  <c r="CI111" i="1"/>
  <c r="CI112" i="1"/>
  <c r="CI113" i="1"/>
  <c r="CI115" i="1"/>
  <c r="CI119" i="1"/>
  <c r="CI120" i="1"/>
  <c r="CI121" i="1"/>
  <c r="CI127" i="1"/>
  <c r="CI128" i="1"/>
  <c r="CI129" i="1"/>
  <c r="CI131" i="1"/>
  <c r="CI135" i="1"/>
  <c r="CI136" i="1"/>
  <c r="CI137" i="1"/>
  <c r="CI143" i="1"/>
  <c r="CI144" i="1"/>
  <c r="CI145" i="1"/>
  <c r="CI147" i="1"/>
  <c r="CI151" i="1"/>
  <c r="CI152" i="1"/>
  <c r="CI153" i="1"/>
  <c r="CH87" i="1"/>
  <c r="CH95" i="1" s="1"/>
  <c r="CH92" i="1"/>
  <c r="CH93" i="1"/>
  <c r="CH94" i="1"/>
  <c r="CH96" i="1"/>
  <c r="CH97" i="1"/>
  <c r="CH100" i="1"/>
  <c r="CH101" i="1"/>
  <c r="CH102" i="1"/>
  <c r="CH104" i="1"/>
  <c r="CH105" i="1"/>
  <c r="CH106" i="1"/>
  <c r="CH108" i="1"/>
  <c r="CH109" i="1"/>
  <c r="CH110" i="1"/>
  <c r="CH112" i="1"/>
  <c r="CH113" i="1"/>
  <c r="CH114" i="1"/>
  <c r="CH116" i="1"/>
  <c r="CH117" i="1"/>
  <c r="CH118" i="1"/>
  <c r="CH120" i="1"/>
  <c r="CH121" i="1"/>
  <c r="CH122" i="1"/>
  <c r="CH124" i="1"/>
  <c r="CH125" i="1"/>
  <c r="CH126" i="1"/>
  <c r="CH128" i="1"/>
  <c r="CH129" i="1"/>
  <c r="CH130" i="1"/>
  <c r="CH132" i="1"/>
  <c r="CH133" i="1"/>
  <c r="CH134" i="1"/>
  <c r="CH136" i="1"/>
  <c r="CH137" i="1"/>
  <c r="CH138" i="1"/>
  <c r="CH140" i="1"/>
  <c r="CH141" i="1"/>
  <c r="CH142" i="1"/>
  <c r="CH144" i="1"/>
  <c r="CH145" i="1"/>
  <c r="CH146" i="1"/>
  <c r="CH148" i="1"/>
  <c r="CH149" i="1"/>
  <c r="CH150" i="1"/>
  <c r="CH152" i="1"/>
  <c r="CH153" i="1"/>
  <c r="CE87" i="1"/>
  <c r="CE90" i="1" s="1"/>
  <c r="CE94" i="1"/>
  <c r="CE95" i="1"/>
  <c r="CE99" i="1"/>
  <c r="CE105" i="1"/>
  <c r="CE106" i="1"/>
  <c r="CE110" i="1"/>
  <c r="CE115" i="1"/>
  <c r="CE117" i="1"/>
  <c r="CE121" i="1"/>
  <c r="CE126" i="1"/>
  <c r="CE127" i="1"/>
  <c r="CE131" i="1"/>
  <c r="CE137" i="1"/>
  <c r="CE138" i="1"/>
  <c r="CE142" i="1"/>
  <c r="CE147" i="1"/>
  <c r="CE149" i="1"/>
  <c r="CE152" i="1"/>
  <c r="CF87" i="1"/>
  <c r="CF92" i="1" s="1"/>
  <c r="CF90" i="1"/>
  <c r="CF91" i="1"/>
  <c r="CF94" i="1"/>
  <c r="CF96" i="1"/>
  <c r="CF97" i="1"/>
  <c r="CF98" i="1"/>
  <c r="CF99" i="1"/>
  <c r="CF102" i="1"/>
  <c r="CF103" i="1"/>
  <c r="CF104" i="1"/>
  <c r="CF105" i="1"/>
  <c r="CF106" i="1"/>
  <c r="CF107" i="1"/>
  <c r="CF110" i="1"/>
  <c r="CF111" i="1"/>
  <c r="CF112" i="1"/>
  <c r="CF113" i="1"/>
  <c r="CF114" i="1"/>
  <c r="CF115" i="1"/>
  <c r="CF118" i="1"/>
  <c r="CF119" i="1"/>
  <c r="CF120" i="1"/>
  <c r="CF121" i="1"/>
  <c r="CF122" i="1"/>
  <c r="CF123" i="1"/>
  <c r="CF126" i="1"/>
  <c r="CF127" i="1"/>
  <c r="CF128" i="1"/>
  <c r="CF129" i="1"/>
  <c r="CF130" i="1"/>
  <c r="CF131" i="1"/>
  <c r="CF134" i="1"/>
  <c r="CF135" i="1"/>
  <c r="CF136" i="1"/>
  <c r="CF137" i="1"/>
  <c r="CF138" i="1"/>
  <c r="CF139" i="1"/>
  <c r="CF142" i="1"/>
  <c r="CF143" i="1"/>
  <c r="CF144" i="1"/>
  <c r="CF145" i="1"/>
  <c r="CF146" i="1"/>
  <c r="CF147" i="1"/>
  <c r="CF150" i="1"/>
  <c r="CF151" i="1"/>
  <c r="CF152" i="1"/>
  <c r="CF153" i="1"/>
  <c r="CD87" i="1"/>
  <c r="CD90" i="1"/>
  <c r="CD91" i="1"/>
  <c r="CD92" i="1"/>
  <c r="CD93" i="1"/>
  <c r="CD94" i="1"/>
  <c r="CD88" i="1" s="1"/>
  <c r="F10" i="3" s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G87" i="1"/>
  <c r="CG93" i="1" s="1"/>
  <c r="CG91" i="1"/>
  <c r="CG92" i="1"/>
  <c r="CG95" i="1"/>
  <c r="CG96" i="1"/>
  <c r="CG97" i="1"/>
  <c r="CG98" i="1"/>
  <c r="CG99" i="1"/>
  <c r="CG100" i="1"/>
  <c r="CG103" i="1"/>
  <c r="CG104" i="1"/>
  <c r="CG105" i="1"/>
  <c r="CG106" i="1"/>
  <c r="CG107" i="1"/>
  <c r="CG108" i="1"/>
  <c r="CG111" i="1"/>
  <c r="CG112" i="1"/>
  <c r="CG113" i="1"/>
  <c r="CG114" i="1"/>
  <c r="CG115" i="1"/>
  <c r="CG116" i="1"/>
  <c r="CG119" i="1"/>
  <c r="CG120" i="1"/>
  <c r="CG121" i="1"/>
  <c r="CG122" i="1"/>
  <c r="CG123" i="1"/>
  <c r="CG124" i="1"/>
  <c r="CG127" i="1"/>
  <c r="CG128" i="1"/>
  <c r="CG129" i="1"/>
  <c r="CG130" i="1"/>
  <c r="CG131" i="1"/>
  <c r="CG132" i="1"/>
  <c r="CG135" i="1"/>
  <c r="CG136" i="1"/>
  <c r="CG137" i="1"/>
  <c r="CG138" i="1"/>
  <c r="CG139" i="1"/>
  <c r="CG140" i="1"/>
  <c r="CG143" i="1"/>
  <c r="CG144" i="1"/>
  <c r="CG145" i="1"/>
  <c r="CG146" i="1"/>
  <c r="CG147" i="1"/>
  <c r="CG148" i="1"/>
  <c r="CG151" i="1"/>
  <c r="CG152" i="1"/>
  <c r="CG153" i="1"/>
  <c r="CC87" i="1"/>
  <c r="CC90" i="1" s="1"/>
  <c r="CC96" i="1"/>
  <c r="CC97" i="1"/>
  <c r="CC104" i="1"/>
  <c r="CC105" i="1"/>
  <c r="CC112" i="1"/>
  <c r="CC113" i="1"/>
  <c r="CC120" i="1"/>
  <c r="CC121" i="1"/>
  <c r="CC128" i="1"/>
  <c r="CC129" i="1"/>
  <c r="CC136" i="1"/>
  <c r="CC137" i="1"/>
  <c r="CC144" i="1"/>
  <c r="CC145" i="1"/>
  <c r="CC152" i="1"/>
  <c r="CC153" i="1"/>
  <c r="CB87" i="1"/>
  <c r="CB95" i="1" s="1"/>
  <c r="CB93" i="1"/>
  <c r="CB94" i="1"/>
  <c r="CB97" i="1"/>
  <c r="CB101" i="1"/>
  <c r="CB102" i="1"/>
  <c r="CB105" i="1"/>
  <c r="CB109" i="1"/>
  <c r="CB110" i="1"/>
  <c r="CB113" i="1"/>
  <c r="CB117" i="1"/>
  <c r="CB118" i="1"/>
  <c r="CB121" i="1"/>
  <c r="CB125" i="1"/>
  <c r="CB126" i="1"/>
  <c r="CB129" i="1"/>
  <c r="CB133" i="1"/>
  <c r="CB134" i="1"/>
  <c r="CB137" i="1"/>
  <c r="CB141" i="1"/>
  <c r="CB142" i="1"/>
  <c r="CB145" i="1"/>
  <c r="CB149" i="1"/>
  <c r="CB150" i="1"/>
  <c r="CB153" i="1"/>
  <c r="CA87" i="1"/>
  <c r="CA92" i="1" s="1"/>
  <c r="CA90" i="1"/>
  <c r="CA91" i="1"/>
  <c r="CA94" i="1"/>
  <c r="CA96" i="1"/>
  <c r="CA97" i="1"/>
  <c r="CA98" i="1"/>
  <c r="CA99" i="1"/>
  <c r="CA102" i="1"/>
  <c r="CA103" i="1"/>
  <c r="CA104" i="1"/>
  <c r="CA105" i="1"/>
  <c r="CA106" i="1"/>
  <c r="CA107" i="1"/>
  <c r="CA110" i="1"/>
  <c r="CA111" i="1"/>
  <c r="CA112" i="1"/>
  <c r="CA113" i="1"/>
  <c r="CA114" i="1"/>
  <c r="CA115" i="1"/>
  <c r="CA118" i="1"/>
  <c r="CA119" i="1"/>
  <c r="CA120" i="1"/>
  <c r="CA121" i="1"/>
  <c r="CA122" i="1"/>
  <c r="CA123" i="1"/>
  <c r="CA126" i="1"/>
  <c r="CA127" i="1"/>
  <c r="CA128" i="1"/>
  <c r="CA129" i="1"/>
  <c r="CA130" i="1"/>
  <c r="CA131" i="1"/>
  <c r="CA134" i="1"/>
  <c r="CA135" i="1"/>
  <c r="CA136" i="1"/>
  <c r="CA137" i="1"/>
  <c r="CA138" i="1"/>
  <c r="CA139" i="1"/>
  <c r="CA142" i="1"/>
  <c r="CA143" i="1"/>
  <c r="CA144" i="1"/>
  <c r="CA145" i="1"/>
  <c r="CA146" i="1"/>
  <c r="CA147" i="1"/>
  <c r="CA149" i="1"/>
  <c r="CA150" i="1"/>
  <c r="CA151" i="1"/>
  <c r="CA152" i="1"/>
  <c r="CA153" i="1"/>
  <c r="BZ87" i="1"/>
  <c r="BZ90" i="1" s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X87" i="1"/>
  <c r="BX94" i="1" s="1"/>
  <c r="BX92" i="1"/>
  <c r="BX93" i="1"/>
  <c r="BX96" i="1"/>
  <c r="BX97" i="1"/>
  <c r="BX98" i="1"/>
  <c r="BX100" i="1"/>
  <c r="BX101" i="1"/>
  <c r="BX104" i="1"/>
  <c r="BX105" i="1"/>
  <c r="BX106" i="1"/>
  <c r="BX107" i="1"/>
  <c r="BX108" i="1"/>
  <c r="BX109" i="1"/>
  <c r="BX112" i="1"/>
  <c r="BX113" i="1"/>
  <c r="BX114" i="1"/>
  <c r="BX115" i="1"/>
  <c r="BX116" i="1"/>
  <c r="BX117" i="1"/>
  <c r="BX120" i="1"/>
  <c r="BX121" i="1"/>
  <c r="BX122" i="1"/>
  <c r="BX123" i="1"/>
  <c r="BX124" i="1"/>
  <c r="BX125" i="1"/>
  <c r="BX128" i="1"/>
  <c r="BX129" i="1"/>
  <c r="BX130" i="1"/>
  <c r="BX131" i="1"/>
  <c r="BX132" i="1"/>
  <c r="BX133" i="1"/>
  <c r="BX136" i="1"/>
  <c r="BX137" i="1"/>
  <c r="BX138" i="1"/>
  <c r="BX139" i="1"/>
  <c r="BX140" i="1"/>
  <c r="BX141" i="1"/>
  <c r="BX144" i="1"/>
  <c r="BX145" i="1"/>
  <c r="BX146" i="1"/>
  <c r="BX147" i="1"/>
  <c r="BX148" i="1"/>
  <c r="BX149" i="1"/>
  <c r="BX152" i="1"/>
  <c r="BX153" i="1"/>
  <c r="BY87" i="1"/>
  <c r="BY97" i="1" s="1"/>
  <c r="BY90" i="1"/>
  <c r="BY98" i="1"/>
  <c r="BY105" i="1"/>
  <c r="BY106" i="1"/>
  <c r="BY113" i="1"/>
  <c r="BY114" i="1"/>
  <c r="BY121" i="1"/>
  <c r="BY122" i="1"/>
  <c r="BY130" i="1"/>
  <c r="BY137" i="1"/>
  <c r="BY138" i="1"/>
  <c r="BY145" i="1"/>
  <c r="BY146" i="1"/>
  <c r="BY149" i="1"/>
  <c r="BY153" i="1"/>
  <c r="C21" i="3"/>
  <c r="E21" i="3"/>
  <c r="C20" i="3"/>
  <c r="E20" i="3" s="1"/>
  <c r="C19" i="3"/>
  <c r="E19" i="3"/>
  <c r="C18" i="3"/>
  <c r="E18" i="3" s="1"/>
  <c r="C17" i="3"/>
  <c r="E17" i="3"/>
  <c r="C16" i="3"/>
  <c r="E16" i="3" s="1"/>
  <c r="C15" i="3"/>
  <c r="E15" i="3"/>
  <c r="C14" i="3"/>
  <c r="E14" i="3" s="1"/>
  <c r="C13" i="3"/>
  <c r="E13" i="3"/>
  <c r="C12" i="3"/>
  <c r="E12" i="3" s="1"/>
  <c r="C11" i="3"/>
  <c r="E11" i="3"/>
  <c r="C10" i="3"/>
  <c r="E10" i="3" s="1"/>
  <c r="C9" i="3"/>
  <c r="E9" i="3"/>
  <c r="C8" i="3"/>
  <c r="E8" i="3" s="1"/>
  <c r="C7" i="3"/>
  <c r="E7" i="3"/>
  <c r="C6" i="3"/>
  <c r="E6" i="3" s="1"/>
  <c r="E5" i="3"/>
  <c r="E4" i="3"/>
  <c r="E3" i="3"/>
  <c r="BV87" i="1"/>
  <c r="BV150" i="1" s="1"/>
  <c r="BN87" i="1"/>
  <c r="AH87" i="1"/>
  <c r="AH153" i="1" s="1"/>
  <c r="AC87" i="1"/>
  <c r="Y87" i="1"/>
  <c r="Y146" i="1" s="1"/>
  <c r="BV152" i="1"/>
  <c r="AH152" i="1"/>
  <c r="Y152" i="1"/>
  <c r="BV151" i="1"/>
  <c r="AH151" i="1"/>
  <c r="AC151" i="1"/>
  <c r="Y151" i="1"/>
  <c r="AH150" i="1"/>
  <c r="AC150" i="1"/>
  <c r="Y150" i="1"/>
  <c r="BV149" i="1"/>
  <c r="AH149" i="1"/>
  <c r="BV148" i="1"/>
  <c r="AH148" i="1"/>
  <c r="AC148" i="1"/>
  <c r="Y148" i="1"/>
  <c r="BV147" i="1"/>
  <c r="AH147" i="1"/>
  <c r="AC147" i="1"/>
  <c r="Y147" i="1"/>
  <c r="BV146" i="1"/>
  <c r="AH146" i="1"/>
  <c r="AC146" i="1"/>
  <c r="AH145" i="1"/>
  <c r="AC145" i="1"/>
  <c r="Y145" i="1"/>
  <c r="BV144" i="1"/>
  <c r="AH144" i="1"/>
  <c r="Y144" i="1"/>
  <c r="BV143" i="1"/>
  <c r="AH143" i="1"/>
  <c r="AC143" i="1"/>
  <c r="Y143" i="1"/>
  <c r="AH142" i="1"/>
  <c r="AC142" i="1"/>
  <c r="Y142" i="1"/>
  <c r="BV141" i="1"/>
  <c r="AH141" i="1"/>
  <c r="BV140" i="1"/>
  <c r="BN140" i="1"/>
  <c r="AH140" i="1"/>
  <c r="AC140" i="1"/>
  <c r="Y140" i="1"/>
  <c r="BV139" i="1"/>
  <c r="AH139" i="1"/>
  <c r="AC139" i="1"/>
  <c r="Y139" i="1"/>
  <c r="BV138" i="1"/>
  <c r="AH138" i="1"/>
  <c r="AC138" i="1"/>
  <c r="AH137" i="1"/>
  <c r="AC137" i="1"/>
  <c r="Y137" i="1"/>
  <c r="BV136" i="1"/>
  <c r="BN136" i="1"/>
  <c r="AH136" i="1"/>
  <c r="Y136" i="1"/>
  <c r="BV135" i="1"/>
  <c r="BN135" i="1"/>
  <c r="AH135" i="1"/>
  <c r="AC135" i="1"/>
  <c r="Y135" i="1"/>
  <c r="AH134" i="1"/>
  <c r="AC134" i="1"/>
  <c r="Y134" i="1"/>
  <c r="BV133" i="1"/>
  <c r="BN133" i="1"/>
  <c r="AH133" i="1"/>
  <c r="BV132" i="1"/>
  <c r="BN132" i="1"/>
  <c r="AH132" i="1"/>
  <c r="AC132" i="1"/>
  <c r="Y132" i="1"/>
  <c r="BV131" i="1"/>
  <c r="AH131" i="1"/>
  <c r="AC131" i="1"/>
  <c r="Y131" i="1"/>
  <c r="BV130" i="1"/>
  <c r="BN130" i="1"/>
  <c r="AH130" i="1"/>
  <c r="AC130" i="1"/>
  <c r="AH129" i="1"/>
  <c r="AC129" i="1"/>
  <c r="Y129" i="1"/>
  <c r="BV128" i="1"/>
  <c r="BN128" i="1"/>
  <c r="AH128" i="1"/>
  <c r="Y128" i="1"/>
  <c r="BV127" i="1"/>
  <c r="BN127" i="1"/>
  <c r="AH127" i="1"/>
  <c r="AC127" i="1"/>
  <c r="Y127" i="1"/>
  <c r="AH126" i="1"/>
  <c r="AC126" i="1"/>
  <c r="Y126" i="1"/>
  <c r="BV125" i="1"/>
  <c r="BN125" i="1"/>
  <c r="AH125" i="1"/>
  <c r="BV124" i="1"/>
  <c r="BN124" i="1"/>
  <c r="AH124" i="1"/>
  <c r="AC124" i="1"/>
  <c r="Y124" i="1"/>
  <c r="BV123" i="1"/>
  <c r="AH123" i="1"/>
  <c r="AC123" i="1"/>
  <c r="Y123" i="1"/>
  <c r="BV122" i="1"/>
  <c r="BN122" i="1"/>
  <c r="AH122" i="1"/>
  <c r="AC122" i="1"/>
  <c r="BV121" i="1"/>
  <c r="BN121" i="1"/>
  <c r="AH121" i="1"/>
  <c r="AC121" i="1"/>
  <c r="Y121" i="1"/>
  <c r="BV120" i="1"/>
  <c r="BN120" i="1"/>
  <c r="AH120" i="1"/>
  <c r="AC120" i="1"/>
  <c r="Y120" i="1"/>
  <c r="BV119" i="1"/>
  <c r="BN119" i="1"/>
  <c r="AH119" i="1"/>
  <c r="AC119" i="1"/>
  <c r="Y119" i="1"/>
  <c r="BV118" i="1"/>
  <c r="BN118" i="1"/>
  <c r="AH118" i="1"/>
  <c r="AC118" i="1"/>
  <c r="Y118" i="1"/>
  <c r="BV117" i="1"/>
  <c r="BN117" i="1"/>
  <c r="AH117" i="1"/>
  <c r="AC117" i="1"/>
  <c r="Y117" i="1"/>
  <c r="BV116" i="1"/>
  <c r="BN116" i="1"/>
  <c r="AH116" i="1"/>
  <c r="AC116" i="1"/>
  <c r="Y116" i="1"/>
  <c r="BV115" i="1"/>
  <c r="BN115" i="1"/>
  <c r="AH115" i="1"/>
  <c r="AC115" i="1"/>
  <c r="Y115" i="1"/>
  <c r="BV114" i="1"/>
  <c r="BN114" i="1"/>
  <c r="AH114" i="1"/>
  <c r="AC114" i="1"/>
  <c r="Y114" i="1"/>
  <c r="BV113" i="1"/>
  <c r="BN113" i="1"/>
  <c r="AH113" i="1"/>
  <c r="AC113" i="1"/>
  <c r="Y113" i="1"/>
  <c r="BV112" i="1"/>
  <c r="BN112" i="1"/>
  <c r="AH112" i="1"/>
  <c r="AC112" i="1"/>
  <c r="Y112" i="1"/>
  <c r="BV111" i="1"/>
  <c r="BN111" i="1"/>
  <c r="AH111" i="1"/>
  <c r="AC111" i="1"/>
  <c r="Y111" i="1"/>
  <c r="BV110" i="1"/>
  <c r="BN110" i="1"/>
  <c r="AH110" i="1"/>
  <c r="AC110" i="1"/>
  <c r="Y110" i="1"/>
  <c r="BV109" i="1"/>
  <c r="BN109" i="1"/>
  <c r="AH109" i="1"/>
  <c r="AC109" i="1"/>
  <c r="Y109" i="1"/>
  <c r="BV108" i="1"/>
  <c r="BN108" i="1"/>
  <c r="AH108" i="1"/>
  <c r="AC108" i="1"/>
  <c r="Y108" i="1"/>
  <c r="BV107" i="1"/>
  <c r="BN107" i="1"/>
  <c r="AH107" i="1"/>
  <c r="AC107" i="1"/>
  <c r="Y107" i="1"/>
  <c r="BV106" i="1"/>
  <c r="BN106" i="1"/>
  <c r="AH106" i="1"/>
  <c r="AC106" i="1"/>
  <c r="Y106" i="1"/>
  <c r="BV105" i="1"/>
  <c r="BN105" i="1"/>
  <c r="AH105" i="1"/>
  <c r="AC105" i="1"/>
  <c r="Y105" i="1"/>
  <c r="BV104" i="1"/>
  <c r="BN104" i="1"/>
  <c r="AH104" i="1"/>
  <c r="AC104" i="1"/>
  <c r="Y104" i="1"/>
  <c r="BV103" i="1"/>
  <c r="BN103" i="1"/>
  <c r="AH103" i="1"/>
  <c r="AC103" i="1"/>
  <c r="Y103" i="1"/>
  <c r="BV102" i="1"/>
  <c r="BN102" i="1"/>
  <c r="AH102" i="1"/>
  <c r="AC102" i="1"/>
  <c r="Y102" i="1"/>
  <c r="BV101" i="1"/>
  <c r="BN101" i="1"/>
  <c r="AH101" i="1"/>
  <c r="AC101" i="1"/>
  <c r="Y101" i="1"/>
  <c r="BV100" i="1"/>
  <c r="BN100" i="1"/>
  <c r="AH100" i="1"/>
  <c r="AC100" i="1"/>
  <c r="Y100" i="1"/>
  <c r="BV99" i="1"/>
  <c r="BN99" i="1"/>
  <c r="AH99" i="1"/>
  <c r="AC99" i="1"/>
  <c r="Y99" i="1"/>
  <c r="BV98" i="1"/>
  <c r="BN98" i="1"/>
  <c r="AH98" i="1"/>
  <c r="AC98" i="1"/>
  <c r="Y98" i="1"/>
  <c r="BV97" i="1"/>
  <c r="BN97" i="1"/>
  <c r="AH97" i="1"/>
  <c r="AC97" i="1"/>
  <c r="Y97" i="1"/>
  <c r="BV96" i="1"/>
  <c r="BN96" i="1"/>
  <c r="AH96" i="1"/>
  <c r="AC96" i="1"/>
  <c r="Y96" i="1"/>
  <c r="BV95" i="1"/>
  <c r="BN95" i="1"/>
  <c r="AH95" i="1"/>
  <c r="AC95" i="1"/>
  <c r="Y95" i="1"/>
  <c r="BV94" i="1"/>
  <c r="BN94" i="1"/>
  <c r="AH94" i="1"/>
  <c r="AC94" i="1"/>
  <c r="Y94" i="1"/>
  <c r="BV93" i="1"/>
  <c r="BN93" i="1"/>
  <c r="AH93" i="1"/>
  <c r="AC93" i="1"/>
  <c r="Y93" i="1"/>
  <c r="BV92" i="1"/>
  <c r="BN92" i="1"/>
  <c r="AH92" i="1"/>
  <c r="AC92" i="1"/>
  <c r="Y92" i="1"/>
  <c r="BV91" i="1"/>
  <c r="BN91" i="1"/>
  <c r="AH91" i="1"/>
  <c r="AC91" i="1"/>
  <c r="Y91" i="1"/>
  <c r="BV90" i="1"/>
  <c r="BN90" i="1"/>
  <c r="AH90" i="1"/>
  <c r="AC90" i="1"/>
  <c r="Y90" i="1"/>
  <c r="BN147" i="1" l="1"/>
  <c r="BN139" i="1"/>
  <c r="BN131" i="1"/>
  <c r="BN123" i="1"/>
  <c r="BN88" i="1" s="1"/>
  <c r="BN150" i="1"/>
  <c r="BN142" i="1"/>
  <c r="BN134" i="1"/>
  <c r="BN126" i="1"/>
  <c r="BN138" i="1"/>
  <c r="BN144" i="1"/>
  <c r="BN146" i="1"/>
  <c r="BN152" i="1"/>
  <c r="AH88" i="1"/>
  <c r="BN148" i="1"/>
  <c r="AC149" i="1"/>
  <c r="AC141" i="1"/>
  <c r="AC133" i="1"/>
  <c r="AC125" i="1"/>
  <c r="AC88" i="1" s="1"/>
  <c r="AC152" i="1"/>
  <c r="AC144" i="1"/>
  <c r="AC136" i="1"/>
  <c r="AC128" i="1"/>
  <c r="AC153" i="1"/>
  <c r="BY129" i="1"/>
  <c r="BZ88" i="1"/>
  <c r="F6" i="3" s="1"/>
  <c r="BN141" i="1"/>
  <c r="BN143" i="1"/>
  <c r="BN149" i="1"/>
  <c r="BN151" i="1"/>
  <c r="BN129" i="1"/>
  <c r="BN137" i="1"/>
  <c r="BN145" i="1"/>
  <c r="BN153" i="1"/>
  <c r="BY91" i="1"/>
  <c r="BY88" i="1" s="1"/>
  <c r="F5" i="3" s="1"/>
  <c r="BY99" i="1"/>
  <c r="BY107" i="1"/>
  <c r="BY115" i="1"/>
  <c r="BY123" i="1"/>
  <c r="BY131" i="1"/>
  <c r="BY139" i="1"/>
  <c r="BY147" i="1"/>
  <c r="BY92" i="1"/>
  <c r="BY100" i="1"/>
  <c r="BY108" i="1"/>
  <c r="BY116" i="1"/>
  <c r="BY124" i="1"/>
  <c r="BY132" i="1"/>
  <c r="BY140" i="1"/>
  <c r="BY148" i="1"/>
  <c r="BY93" i="1"/>
  <c r="BY101" i="1"/>
  <c r="BY109" i="1"/>
  <c r="BY117" i="1"/>
  <c r="BY125" i="1"/>
  <c r="BY133" i="1"/>
  <c r="BY141" i="1"/>
  <c r="BY94" i="1"/>
  <c r="BY102" i="1"/>
  <c r="BY110" i="1"/>
  <c r="BY118" i="1"/>
  <c r="BY126" i="1"/>
  <c r="BY134" i="1"/>
  <c r="BY142" i="1"/>
  <c r="BY150" i="1"/>
  <c r="BY95" i="1"/>
  <c r="BY103" i="1"/>
  <c r="BY111" i="1"/>
  <c r="BY119" i="1"/>
  <c r="BY127" i="1"/>
  <c r="BY135" i="1"/>
  <c r="BY143" i="1"/>
  <c r="BY151" i="1"/>
  <c r="BY96" i="1"/>
  <c r="BY104" i="1"/>
  <c r="BY112" i="1"/>
  <c r="BY120" i="1"/>
  <c r="BY128" i="1"/>
  <c r="BY136" i="1"/>
  <c r="BY144" i="1"/>
  <c r="BY152" i="1"/>
  <c r="Y153" i="1"/>
  <c r="BV153" i="1"/>
  <c r="BX99" i="1"/>
  <c r="BX91" i="1"/>
  <c r="CB148" i="1"/>
  <c r="CB140" i="1"/>
  <c r="CB132" i="1"/>
  <c r="CB124" i="1"/>
  <c r="CB116" i="1"/>
  <c r="CB108" i="1"/>
  <c r="CB100" i="1"/>
  <c r="CB92" i="1"/>
  <c r="CC151" i="1"/>
  <c r="CC143" i="1"/>
  <c r="CC135" i="1"/>
  <c r="CC127" i="1"/>
  <c r="CC119" i="1"/>
  <c r="CC111" i="1"/>
  <c r="CC103" i="1"/>
  <c r="CC95" i="1"/>
  <c r="CG90" i="1"/>
  <c r="CE146" i="1"/>
  <c r="CE135" i="1"/>
  <c r="CE125" i="1"/>
  <c r="CE114" i="1"/>
  <c r="CE103" i="1"/>
  <c r="CE93" i="1"/>
  <c r="C7" i="5"/>
  <c r="BX90" i="1"/>
  <c r="CB147" i="1"/>
  <c r="CB139" i="1"/>
  <c r="CB131" i="1"/>
  <c r="CB123" i="1"/>
  <c r="CB115" i="1"/>
  <c r="CB107" i="1"/>
  <c r="CB99" i="1"/>
  <c r="CB91" i="1"/>
  <c r="CC150" i="1"/>
  <c r="CC142" i="1"/>
  <c r="CC134" i="1"/>
  <c r="CC126" i="1"/>
  <c r="CC118" i="1"/>
  <c r="CC110" i="1"/>
  <c r="CC102" i="1"/>
  <c r="CC94" i="1"/>
  <c r="CE145" i="1"/>
  <c r="CE134" i="1"/>
  <c r="CE123" i="1"/>
  <c r="CE113" i="1"/>
  <c r="CE88" i="1" s="1"/>
  <c r="F11" i="3" s="1"/>
  <c r="CE102" i="1"/>
  <c r="CE91" i="1"/>
  <c r="CA95" i="1"/>
  <c r="CB146" i="1"/>
  <c r="CB138" i="1"/>
  <c r="CB130" i="1"/>
  <c r="CB122" i="1"/>
  <c r="CB114" i="1"/>
  <c r="CB106" i="1"/>
  <c r="CB98" i="1"/>
  <c r="CB90" i="1"/>
  <c r="CC149" i="1"/>
  <c r="CC141" i="1"/>
  <c r="CC133" i="1"/>
  <c r="CC125" i="1"/>
  <c r="CC117" i="1"/>
  <c r="CC109" i="1"/>
  <c r="CC101" i="1"/>
  <c r="CC93" i="1"/>
  <c r="CF95" i="1"/>
  <c r="CE153" i="1"/>
  <c r="CE143" i="1"/>
  <c r="CE133" i="1"/>
  <c r="CE122" i="1"/>
  <c r="CE111" i="1"/>
  <c r="CE101" i="1"/>
  <c r="CC148" i="1"/>
  <c r="CC140" i="1"/>
  <c r="CC132" i="1"/>
  <c r="CC124" i="1"/>
  <c r="CC116" i="1"/>
  <c r="CC108" i="1"/>
  <c r="CC88" i="1" s="1"/>
  <c r="F9" i="3" s="1"/>
  <c r="CC100" i="1"/>
  <c r="CC92" i="1"/>
  <c r="CE92" i="1"/>
  <c r="CE100" i="1"/>
  <c r="CE108" i="1"/>
  <c r="CE116" i="1"/>
  <c r="CE124" i="1"/>
  <c r="CE132" i="1"/>
  <c r="CE140" i="1"/>
  <c r="CE148" i="1"/>
  <c r="CE96" i="1"/>
  <c r="CE104" i="1"/>
  <c r="CE112" i="1"/>
  <c r="CE120" i="1"/>
  <c r="CE128" i="1"/>
  <c r="CE136" i="1"/>
  <c r="CE144" i="1"/>
  <c r="Y125" i="1"/>
  <c r="BV129" i="1"/>
  <c r="Y133" i="1"/>
  <c r="BV137" i="1"/>
  <c r="Y141" i="1"/>
  <c r="BV145" i="1"/>
  <c r="Y149" i="1"/>
  <c r="BX151" i="1"/>
  <c r="BX143" i="1"/>
  <c r="BX135" i="1"/>
  <c r="BX127" i="1"/>
  <c r="BX119" i="1"/>
  <c r="BX111" i="1"/>
  <c r="BX103" i="1"/>
  <c r="BX95" i="1"/>
  <c r="CA141" i="1"/>
  <c r="CA133" i="1"/>
  <c r="CA125" i="1"/>
  <c r="CA117" i="1"/>
  <c r="CA109" i="1"/>
  <c r="CA101" i="1"/>
  <c r="CA93" i="1"/>
  <c r="CA88" i="1" s="1"/>
  <c r="F7" i="3" s="1"/>
  <c r="CB152" i="1"/>
  <c r="CB144" i="1"/>
  <c r="CB136" i="1"/>
  <c r="CB128" i="1"/>
  <c r="CB120" i="1"/>
  <c r="CB112" i="1"/>
  <c r="CB104" i="1"/>
  <c r="CB96" i="1"/>
  <c r="CC147" i="1"/>
  <c r="CC139" i="1"/>
  <c r="CC131" i="1"/>
  <c r="CC123" i="1"/>
  <c r="CC115" i="1"/>
  <c r="CC107" i="1"/>
  <c r="CC99" i="1"/>
  <c r="CC91" i="1"/>
  <c r="CG150" i="1"/>
  <c r="CG142" i="1"/>
  <c r="CG134" i="1"/>
  <c r="CG126" i="1"/>
  <c r="CG118" i="1"/>
  <c r="CG110" i="1"/>
  <c r="CG102" i="1"/>
  <c r="CG94" i="1"/>
  <c r="CF149" i="1"/>
  <c r="CF141" i="1"/>
  <c r="CF133" i="1"/>
  <c r="CF125" i="1"/>
  <c r="CF117" i="1"/>
  <c r="CF109" i="1"/>
  <c r="CF101" i="1"/>
  <c r="CF93" i="1"/>
  <c r="CF88" i="1" s="1"/>
  <c r="F12" i="3" s="1"/>
  <c r="CE151" i="1"/>
  <c r="CE141" i="1"/>
  <c r="CE130" i="1"/>
  <c r="CE119" i="1"/>
  <c r="CE109" i="1"/>
  <c r="CE98" i="1"/>
  <c r="CI139" i="1"/>
  <c r="CI123" i="1"/>
  <c r="CI107" i="1"/>
  <c r="Y122" i="1"/>
  <c r="Y88" i="1" s="1"/>
  <c r="BV126" i="1"/>
  <c r="BV88" i="1" s="1"/>
  <c r="Y130" i="1"/>
  <c r="BV134" i="1"/>
  <c r="Y138" i="1"/>
  <c r="BV142" i="1"/>
  <c r="BX150" i="1"/>
  <c r="BX142" i="1"/>
  <c r="BX134" i="1"/>
  <c r="BX126" i="1"/>
  <c r="BX118" i="1"/>
  <c r="BX110" i="1"/>
  <c r="BX102" i="1"/>
  <c r="CA148" i="1"/>
  <c r="CA140" i="1"/>
  <c r="CA132" i="1"/>
  <c r="CA124" i="1"/>
  <c r="CA116" i="1"/>
  <c r="CA108" i="1"/>
  <c r="CA100" i="1"/>
  <c r="CB151" i="1"/>
  <c r="CB143" i="1"/>
  <c r="CB135" i="1"/>
  <c r="CB127" i="1"/>
  <c r="CB119" i="1"/>
  <c r="CB111" i="1"/>
  <c r="CB103" i="1"/>
  <c r="CC146" i="1"/>
  <c r="CC138" i="1"/>
  <c r="CC130" i="1"/>
  <c r="CC122" i="1"/>
  <c r="CC114" i="1"/>
  <c r="CC106" i="1"/>
  <c r="CC98" i="1"/>
  <c r="CG149" i="1"/>
  <c r="CG141" i="1"/>
  <c r="CG133" i="1"/>
  <c r="CG125" i="1"/>
  <c r="CG117" i="1"/>
  <c r="CG109" i="1"/>
  <c r="CG101" i="1"/>
  <c r="CF148" i="1"/>
  <c r="CF140" i="1"/>
  <c r="CF132" i="1"/>
  <c r="CF124" i="1"/>
  <c r="CF116" i="1"/>
  <c r="CF108" i="1"/>
  <c r="CF100" i="1"/>
  <c r="CE150" i="1"/>
  <c r="CE139" i="1"/>
  <c r="CE129" i="1"/>
  <c r="CE118" i="1"/>
  <c r="CE107" i="1"/>
  <c r="CE97" i="1"/>
  <c r="CI90" i="1"/>
  <c r="CI98" i="1"/>
  <c r="CI106" i="1"/>
  <c r="CI114" i="1"/>
  <c r="CI122" i="1"/>
  <c r="CI130" i="1"/>
  <c r="CI138" i="1"/>
  <c r="CI146" i="1"/>
  <c r="CI92" i="1"/>
  <c r="CI100" i="1"/>
  <c r="CI108" i="1"/>
  <c r="CI116" i="1"/>
  <c r="CI124" i="1"/>
  <c r="CI132" i="1"/>
  <c r="CI140" i="1"/>
  <c r="CI148" i="1"/>
  <c r="CI93" i="1"/>
  <c r="CI101" i="1"/>
  <c r="CI109" i="1"/>
  <c r="CI117" i="1"/>
  <c r="CI125" i="1"/>
  <c r="CI133" i="1"/>
  <c r="CI141" i="1"/>
  <c r="CI149" i="1"/>
  <c r="CI94" i="1"/>
  <c r="CI102" i="1"/>
  <c r="CI110" i="1"/>
  <c r="CI118" i="1"/>
  <c r="CI126" i="1"/>
  <c r="CI134" i="1"/>
  <c r="CI142" i="1"/>
  <c r="CI150" i="1"/>
  <c r="CN147" i="1"/>
  <c r="CN139" i="1"/>
  <c r="CN131" i="1"/>
  <c r="CN123" i="1"/>
  <c r="CN115" i="1"/>
  <c r="CN107" i="1"/>
  <c r="CN99" i="1"/>
  <c r="CN91" i="1"/>
  <c r="C107" i="1"/>
  <c r="C99" i="1"/>
  <c r="C91" i="1"/>
  <c r="CK110" i="1"/>
  <c r="CK102" i="1"/>
  <c r="CK94" i="1"/>
  <c r="CN146" i="1"/>
  <c r="CN138" i="1"/>
  <c r="CN130" i="1"/>
  <c r="CN122" i="1"/>
  <c r="CN114" i="1"/>
  <c r="CN106" i="1"/>
  <c r="CN98" i="1"/>
  <c r="CN90" i="1"/>
  <c r="C146" i="1"/>
  <c r="C138" i="1"/>
  <c r="C130" i="1"/>
  <c r="C122" i="1"/>
  <c r="C114" i="1"/>
  <c r="C106" i="1"/>
  <c r="C98" i="1"/>
  <c r="C90" i="1"/>
  <c r="F96" i="1"/>
  <c r="F104" i="1"/>
  <c r="F112" i="1"/>
  <c r="F120" i="1"/>
  <c r="F128" i="1"/>
  <c r="F136" i="1"/>
  <c r="F144" i="1"/>
  <c r="F152" i="1"/>
  <c r="F90" i="1"/>
  <c r="F98" i="1"/>
  <c r="F106" i="1"/>
  <c r="F114" i="1"/>
  <c r="F122" i="1"/>
  <c r="F130" i="1"/>
  <c r="F138" i="1"/>
  <c r="F146" i="1"/>
  <c r="F91" i="1"/>
  <c r="F99" i="1"/>
  <c r="F107" i="1"/>
  <c r="F115" i="1"/>
  <c r="F123" i="1"/>
  <c r="F131" i="1"/>
  <c r="F139" i="1"/>
  <c r="F147" i="1"/>
  <c r="F92" i="1"/>
  <c r="F100" i="1"/>
  <c r="F108" i="1"/>
  <c r="F116" i="1"/>
  <c r="F124" i="1"/>
  <c r="F132" i="1"/>
  <c r="F140" i="1"/>
  <c r="F148" i="1"/>
  <c r="F94" i="1"/>
  <c r="F102" i="1"/>
  <c r="F110" i="1"/>
  <c r="F118" i="1"/>
  <c r="F126" i="1"/>
  <c r="F134" i="1"/>
  <c r="F142" i="1"/>
  <c r="F150" i="1"/>
  <c r="CH147" i="1"/>
  <c r="CH139" i="1"/>
  <c r="CH131" i="1"/>
  <c r="CH123" i="1"/>
  <c r="CH115" i="1"/>
  <c r="CH107" i="1"/>
  <c r="CH99" i="1"/>
  <c r="CH91" i="1"/>
  <c r="CK148" i="1"/>
  <c r="CK140" i="1"/>
  <c r="CK132" i="1"/>
  <c r="CK124" i="1"/>
  <c r="CK116" i="1"/>
  <c r="CK108" i="1"/>
  <c r="CK100" i="1"/>
  <c r="CK92" i="1"/>
  <c r="BW151" i="1"/>
  <c r="BW143" i="1"/>
  <c r="BW135" i="1"/>
  <c r="BW127" i="1"/>
  <c r="BW119" i="1"/>
  <c r="BW111" i="1"/>
  <c r="BW103" i="1"/>
  <c r="BW95" i="1"/>
  <c r="CL146" i="1"/>
  <c r="CL138" i="1"/>
  <c r="CL130" i="1"/>
  <c r="CL122" i="1"/>
  <c r="CL114" i="1"/>
  <c r="CL106" i="1"/>
  <c r="CL98" i="1"/>
  <c r="CL90" i="1"/>
  <c r="CN152" i="1"/>
  <c r="CN144" i="1"/>
  <c r="CN136" i="1"/>
  <c r="CN128" i="1"/>
  <c r="CN120" i="1"/>
  <c r="CN112" i="1"/>
  <c r="CN104" i="1"/>
  <c r="CN96" i="1"/>
  <c r="CO147" i="1"/>
  <c r="CO139" i="1"/>
  <c r="CO131" i="1"/>
  <c r="CO123" i="1"/>
  <c r="CO115" i="1"/>
  <c r="CO107" i="1"/>
  <c r="CO99" i="1"/>
  <c r="CO91" i="1"/>
  <c r="C152" i="1"/>
  <c r="C144" i="1"/>
  <c r="C136" i="1"/>
  <c r="C128" i="1"/>
  <c r="C120" i="1"/>
  <c r="C112" i="1"/>
  <c r="C104" i="1"/>
  <c r="C96" i="1"/>
  <c r="D115" i="1"/>
  <c r="D107" i="1"/>
  <c r="F149" i="1"/>
  <c r="F127" i="1"/>
  <c r="F105" i="1"/>
  <c r="CH98" i="1"/>
  <c r="CH90" i="1"/>
  <c r="CK147" i="1"/>
  <c r="CK139" i="1"/>
  <c r="CK131" i="1"/>
  <c r="CK123" i="1"/>
  <c r="CK115" i="1"/>
  <c r="CK107" i="1"/>
  <c r="CK99" i="1"/>
  <c r="CK91" i="1"/>
  <c r="BW150" i="1"/>
  <c r="BW142" i="1"/>
  <c r="BW134" i="1"/>
  <c r="BW126" i="1"/>
  <c r="BW118" i="1"/>
  <c r="BW110" i="1"/>
  <c r="BW102" i="1"/>
  <c r="BW94" i="1"/>
  <c r="CN151" i="1"/>
  <c r="CN143" i="1"/>
  <c r="CN135" i="1"/>
  <c r="CN127" i="1"/>
  <c r="CN119" i="1"/>
  <c r="CN111" i="1"/>
  <c r="CN103" i="1"/>
  <c r="CN95" i="1"/>
  <c r="CO98" i="1"/>
  <c r="CO90" i="1"/>
  <c r="C151" i="1"/>
  <c r="C143" i="1"/>
  <c r="C135" i="1"/>
  <c r="C127" i="1"/>
  <c r="C119" i="1"/>
  <c r="C111" i="1"/>
  <c r="C103" i="1"/>
  <c r="C95" i="1"/>
  <c r="F145" i="1"/>
  <c r="F125" i="1"/>
  <c r="F103" i="1"/>
  <c r="CK146" i="1"/>
  <c r="CK138" i="1"/>
  <c r="CK130" i="1"/>
  <c r="CK122" i="1"/>
  <c r="CK114" i="1"/>
  <c r="CK106" i="1"/>
  <c r="CK98" i="1"/>
  <c r="CK90" i="1"/>
  <c r="BW149" i="1"/>
  <c r="BW141" i="1"/>
  <c r="BW133" i="1"/>
  <c r="BW125" i="1"/>
  <c r="BW117" i="1"/>
  <c r="BW109" i="1"/>
  <c r="BW101" i="1"/>
  <c r="BW93" i="1"/>
  <c r="BW88" i="1" s="1"/>
  <c r="F3" i="3" s="1"/>
  <c r="CN150" i="1"/>
  <c r="CN142" i="1"/>
  <c r="CN134" i="1"/>
  <c r="CN126" i="1"/>
  <c r="CN118" i="1"/>
  <c r="CN110" i="1"/>
  <c r="CN102" i="1"/>
  <c r="CN94" i="1"/>
  <c r="C150" i="1"/>
  <c r="C142" i="1"/>
  <c r="C134" i="1"/>
  <c r="C126" i="1"/>
  <c r="C118" i="1"/>
  <c r="C110" i="1"/>
  <c r="C102" i="1"/>
  <c r="C94" i="1"/>
  <c r="F143" i="1"/>
  <c r="F121" i="1"/>
  <c r="F101" i="1"/>
  <c r="CN149" i="1"/>
  <c r="CN141" i="1"/>
  <c r="CN133" i="1"/>
  <c r="CN125" i="1"/>
  <c r="CN117" i="1"/>
  <c r="CN109" i="1"/>
  <c r="CN101" i="1"/>
  <c r="CN93" i="1"/>
  <c r="C149" i="1"/>
  <c r="C141" i="1"/>
  <c r="C133" i="1"/>
  <c r="C125" i="1"/>
  <c r="C117" i="1"/>
  <c r="C109" i="1"/>
  <c r="C101" i="1"/>
  <c r="C93" i="1"/>
  <c r="CH151" i="1"/>
  <c r="CH143" i="1"/>
  <c r="CH135" i="1"/>
  <c r="CH127" i="1"/>
  <c r="CH119" i="1"/>
  <c r="CH111" i="1"/>
  <c r="CH103" i="1"/>
  <c r="CK152" i="1"/>
  <c r="CK144" i="1"/>
  <c r="CK136" i="1"/>
  <c r="CK128" i="1"/>
  <c r="CK120" i="1"/>
  <c r="CK112" i="1"/>
  <c r="CK104" i="1"/>
  <c r="BW147" i="1"/>
  <c r="BW139" i="1"/>
  <c r="BW131" i="1"/>
  <c r="BW123" i="1"/>
  <c r="BW115" i="1"/>
  <c r="BW107" i="1"/>
  <c r="BW99" i="1"/>
  <c r="CL150" i="1"/>
  <c r="CL142" i="1"/>
  <c r="CL134" i="1"/>
  <c r="CL126" i="1"/>
  <c r="CL118" i="1"/>
  <c r="CL110" i="1"/>
  <c r="CL102" i="1"/>
  <c r="CN148" i="1"/>
  <c r="CN140" i="1"/>
  <c r="CN132" i="1"/>
  <c r="CN124" i="1"/>
  <c r="CN116" i="1"/>
  <c r="CN108" i="1"/>
  <c r="CN100" i="1"/>
  <c r="CO151" i="1"/>
  <c r="CO143" i="1"/>
  <c r="CO135" i="1"/>
  <c r="CO127" i="1"/>
  <c r="CO119" i="1"/>
  <c r="CO111" i="1"/>
  <c r="CO103" i="1"/>
  <c r="C148" i="1"/>
  <c r="C140" i="1"/>
  <c r="C132" i="1"/>
  <c r="C124" i="1"/>
  <c r="C116" i="1"/>
  <c r="C108" i="1"/>
  <c r="C100" i="1"/>
  <c r="D90" i="1"/>
  <c r="D98" i="1"/>
  <c r="D92" i="1"/>
  <c r="D100" i="1"/>
  <c r="D93" i="1"/>
  <c r="D96" i="1"/>
  <c r="F137" i="1"/>
  <c r="F117" i="1"/>
  <c r="F95" i="1"/>
  <c r="J115" i="1"/>
  <c r="J107" i="1"/>
  <c r="J99" i="1"/>
  <c r="J91" i="1"/>
  <c r="V93" i="1"/>
  <c r="V101" i="1"/>
  <c r="V109" i="1"/>
  <c r="V117" i="1"/>
  <c r="V125" i="1"/>
  <c r="V94" i="1"/>
  <c r="V102" i="1"/>
  <c r="V110" i="1"/>
  <c r="V118" i="1"/>
  <c r="V95" i="1"/>
  <c r="V103" i="1"/>
  <c r="V111" i="1"/>
  <c r="V119" i="1"/>
  <c r="V96" i="1"/>
  <c r="V104" i="1"/>
  <c r="V112" i="1"/>
  <c r="V120" i="1"/>
  <c r="V90" i="1"/>
  <c r="V98" i="1"/>
  <c r="V106" i="1"/>
  <c r="V114" i="1"/>
  <c r="V122" i="1"/>
  <c r="V91" i="1"/>
  <c r="V99" i="1"/>
  <c r="V107" i="1"/>
  <c r="V115" i="1"/>
  <c r="V123" i="1"/>
  <c r="V92" i="1"/>
  <c r="V100" i="1"/>
  <c r="V108" i="1"/>
  <c r="V116" i="1"/>
  <c r="V124" i="1"/>
  <c r="AY88" i="1"/>
  <c r="C127" i="5" s="1"/>
  <c r="BL93" i="1"/>
  <c r="BL101" i="1"/>
  <c r="BL109" i="1"/>
  <c r="BL117" i="1"/>
  <c r="BL125" i="1"/>
  <c r="BL133" i="1"/>
  <c r="BL141" i="1"/>
  <c r="BL149" i="1"/>
  <c r="BL94" i="1"/>
  <c r="BL102" i="1"/>
  <c r="BL110" i="1"/>
  <c r="BL118" i="1"/>
  <c r="BL126" i="1"/>
  <c r="BL134" i="1"/>
  <c r="BL142" i="1"/>
  <c r="BL150" i="1"/>
  <c r="BL95" i="1"/>
  <c r="BL103" i="1"/>
  <c r="BL111" i="1"/>
  <c r="BL119" i="1"/>
  <c r="BL127" i="1"/>
  <c r="BL135" i="1"/>
  <c r="BL143" i="1"/>
  <c r="BL151" i="1"/>
  <c r="BL96" i="1"/>
  <c r="BL104" i="1"/>
  <c r="BL112" i="1"/>
  <c r="BL120" i="1"/>
  <c r="BL128" i="1"/>
  <c r="BL136" i="1"/>
  <c r="BL144" i="1"/>
  <c r="BL152" i="1"/>
  <c r="BL90" i="1"/>
  <c r="BL98" i="1"/>
  <c r="BL106" i="1"/>
  <c r="BL114" i="1"/>
  <c r="BL122" i="1"/>
  <c r="BL130" i="1"/>
  <c r="BL138" i="1"/>
  <c r="BL146" i="1"/>
  <c r="BL91" i="1"/>
  <c r="BL99" i="1"/>
  <c r="BL107" i="1"/>
  <c r="BL115" i="1"/>
  <c r="BL123" i="1"/>
  <c r="BL131" i="1"/>
  <c r="BL139" i="1"/>
  <c r="BL147" i="1"/>
  <c r="BL92" i="1"/>
  <c r="BL100" i="1"/>
  <c r="BL108" i="1"/>
  <c r="BL116" i="1"/>
  <c r="BL124" i="1"/>
  <c r="BL132" i="1"/>
  <c r="BL140" i="1"/>
  <c r="BL148" i="1"/>
  <c r="BT88" i="1"/>
  <c r="AG93" i="1"/>
  <c r="AG101" i="1"/>
  <c r="AG109" i="1"/>
  <c r="AG117" i="1"/>
  <c r="AG125" i="1"/>
  <c r="AG133" i="1"/>
  <c r="AG141" i="1"/>
  <c r="AG149" i="1"/>
  <c r="AG94" i="1"/>
  <c r="AG102" i="1"/>
  <c r="AG110" i="1"/>
  <c r="AG118" i="1"/>
  <c r="AG126" i="1"/>
  <c r="AG134" i="1"/>
  <c r="AG142" i="1"/>
  <c r="AG150" i="1"/>
  <c r="AG95" i="1"/>
  <c r="AG103" i="1"/>
  <c r="AG111" i="1"/>
  <c r="AG119" i="1"/>
  <c r="AG127" i="1"/>
  <c r="AG135" i="1"/>
  <c r="AG143" i="1"/>
  <c r="AG151" i="1"/>
  <c r="AG96" i="1"/>
  <c r="AG104" i="1"/>
  <c r="AG112" i="1"/>
  <c r="AG120" i="1"/>
  <c r="AG128" i="1"/>
  <c r="AG136" i="1"/>
  <c r="AG144" i="1"/>
  <c r="AG152" i="1"/>
  <c r="AG90" i="1"/>
  <c r="AG98" i="1"/>
  <c r="AG106" i="1"/>
  <c r="AG114" i="1"/>
  <c r="AG122" i="1"/>
  <c r="AG130" i="1"/>
  <c r="AG138" i="1"/>
  <c r="AG146" i="1"/>
  <c r="AG91" i="1"/>
  <c r="AG99" i="1"/>
  <c r="AG107" i="1"/>
  <c r="AG115" i="1"/>
  <c r="AG123" i="1"/>
  <c r="AG131" i="1"/>
  <c r="AG139" i="1"/>
  <c r="AG147" i="1"/>
  <c r="AG92" i="1"/>
  <c r="AG100" i="1"/>
  <c r="AG108" i="1"/>
  <c r="AG116" i="1"/>
  <c r="AG124" i="1"/>
  <c r="AG132" i="1"/>
  <c r="AG140" i="1"/>
  <c r="AG148" i="1"/>
  <c r="E139" i="1"/>
  <c r="E131" i="1"/>
  <c r="E123" i="1"/>
  <c r="E115" i="1"/>
  <c r="E107" i="1"/>
  <c r="E99" i="1"/>
  <c r="E91" i="1"/>
  <c r="H92" i="1"/>
  <c r="H88" i="1" s="1"/>
  <c r="I95" i="1"/>
  <c r="J146" i="1"/>
  <c r="J138" i="1"/>
  <c r="J130" i="1"/>
  <c r="J122" i="1"/>
  <c r="J114" i="1"/>
  <c r="J106" i="1"/>
  <c r="J98" i="1"/>
  <c r="J90" i="1"/>
  <c r="K93" i="1"/>
  <c r="L152" i="1"/>
  <c r="L144" i="1"/>
  <c r="L136" i="1"/>
  <c r="L128" i="1"/>
  <c r="L120" i="1"/>
  <c r="L112" i="1"/>
  <c r="L104" i="1"/>
  <c r="L96" i="1"/>
  <c r="M147" i="1"/>
  <c r="M139" i="1"/>
  <c r="M131" i="1"/>
  <c r="M123" i="1"/>
  <c r="M115" i="1"/>
  <c r="M107" i="1"/>
  <c r="M99" i="1"/>
  <c r="M91" i="1"/>
  <c r="Q147" i="1"/>
  <c r="Q139" i="1"/>
  <c r="Q131" i="1"/>
  <c r="Q123" i="1"/>
  <c r="Q115" i="1"/>
  <c r="Q107" i="1"/>
  <c r="Q99" i="1"/>
  <c r="Q91" i="1"/>
  <c r="V152" i="1"/>
  <c r="V144" i="1"/>
  <c r="V136" i="1"/>
  <c r="V128" i="1"/>
  <c r="BL145" i="1"/>
  <c r="BH88" i="1"/>
  <c r="C155" i="5" s="1"/>
  <c r="BJ88" i="1"/>
  <c r="C157" i="5" s="1"/>
  <c r="BL137" i="1"/>
  <c r="J152" i="1"/>
  <c r="J144" i="1"/>
  <c r="J136" i="1"/>
  <c r="J128" i="1"/>
  <c r="J120" i="1"/>
  <c r="J112" i="1"/>
  <c r="J104" i="1"/>
  <c r="J96" i="1"/>
  <c r="L150" i="1"/>
  <c r="L142" i="1"/>
  <c r="L134" i="1"/>
  <c r="L126" i="1"/>
  <c r="L118" i="1"/>
  <c r="L110" i="1"/>
  <c r="L102" i="1"/>
  <c r="L94" i="1"/>
  <c r="V150" i="1"/>
  <c r="V142" i="1"/>
  <c r="V134" i="1"/>
  <c r="V126" i="1"/>
  <c r="BL129" i="1"/>
  <c r="E136" i="1"/>
  <c r="E128" i="1"/>
  <c r="E120" i="1"/>
  <c r="E112" i="1"/>
  <c r="E104" i="1"/>
  <c r="E96" i="1"/>
  <c r="I92" i="1"/>
  <c r="I88" i="1" s="1"/>
  <c r="J151" i="1"/>
  <c r="J143" i="1"/>
  <c r="J135" i="1"/>
  <c r="J127" i="1"/>
  <c r="J119" i="1"/>
  <c r="J111" i="1"/>
  <c r="J103" i="1"/>
  <c r="J95" i="1"/>
  <c r="K98" i="1"/>
  <c r="K90" i="1"/>
  <c r="L149" i="1"/>
  <c r="L141" i="1"/>
  <c r="L133" i="1"/>
  <c r="L125" i="1"/>
  <c r="L117" i="1"/>
  <c r="L109" i="1"/>
  <c r="L101" i="1"/>
  <c r="L93" i="1"/>
  <c r="M152" i="1"/>
  <c r="M144" i="1"/>
  <c r="M136" i="1"/>
  <c r="M128" i="1"/>
  <c r="M120" i="1"/>
  <c r="M112" i="1"/>
  <c r="M104" i="1"/>
  <c r="M96" i="1"/>
  <c r="O92" i="1"/>
  <c r="O88" i="1" s="1"/>
  <c r="C34" i="5" s="1"/>
  <c r="P150" i="1"/>
  <c r="P142" i="1"/>
  <c r="P134" i="1"/>
  <c r="P126" i="1"/>
  <c r="P118" i="1"/>
  <c r="P110" i="1"/>
  <c r="P102" i="1"/>
  <c r="P94" i="1"/>
  <c r="Q152" i="1"/>
  <c r="Q144" i="1"/>
  <c r="Q136" i="1"/>
  <c r="Q128" i="1"/>
  <c r="Q120" i="1"/>
  <c r="Q112" i="1"/>
  <c r="Q104" i="1"/>
  <c r="Q96" i="1"/>
  <c r="S100" i="1"/>
  <c r="S92" i="1"/>
  <c r="S88" i="1" s="1"/>
  <c r="C38" i="5" s="1"/>
  <c r="T150" i="1"/>
  <c r="T142" i="1"/>
  <c r="T134" i="1"/>
  <c r="T126" i="1"/>
  <c r="T118" i="1"/>
  <c r="T110" i="1"/>
  <c r="T102" i="1"/>
  <c r="T94" i="1"/>
  <c r="V149" i="1"/>
  <c r="V141" i="1"/>
  <c r="V133" i="1"/>
  <c r="V121" i="1"/>
  <c r="AR113" i="1"/>
  <c r="BE113" i="1"/>
  <c r="BL121" i="1"/>
  <c r="AG121" i="1"/>
  <c r="E135" i="1"/>
  <c r="E127" i="1"/>
  <c r="E119" i="1"/>
  <c r="E111" i="1"/>
  <c r="E103" i="1"/>
  <c r="E95" i="1"/>
  <c r="J150" i="1"/>
  <c r="J142" i="1"/>
  <c r="J134" i="1"/>
  <c r="J126" i="1"/>
  <c r="J118" i="1"/>
  <c r="J110" i="1"/>
  <c r="J102" i="1"/>
  <c r="J94" i="1"/>
  <c r="L148" i="1"/>
  <c r="L140" i="1"/>
  <c r="L132" i="1"/>
  <c r="L124" i="1"/>
  <c r="L116" i="1"/>
  <c r="L108" i="1"/>
  <c r="L100" i="1"/>
  <c r="L92" i="1"/>
  <c r="L88" i="1" s="1"/>
  <c r="M151" i="1"/>
  <c r="M143" i="1"/>
  <c r="M135" i="1"/>
  <c r="M127" i="1"/>
  <c r="M119" i="1"/>
  <c r="M111" i="1"/>
  <c r="M103" i="1"/>
  <c r="M95" i="1"/>
  <c r="P149" i="1"/>
  <c r="P141" i="1"/>
  <c r="P133" i="1"/>
  <c r="P125" i="1"/>
  <c r="P117" i="1"/>
  <c r="P109" i="1"/>
  <c r="P101" i="1"/>
  <c r="P93" i="1"/>
  <c r="P88" i="1" s="1"/>
  <c r="C35" i="5" s="1"/>
  <c r="Q151" i="1"/>
  <c r="Q143" i="1"/>
  <c r="Q135" i="1"/>
  <c r="Q127" i="1"/>
  <c r="Q119" i="1"/>
  <c r="Q111" i="1"/>
  <c r="Q103" i="1"/>
  <c r="Q95" i="1"/>
  <c r="S99" i="1"/>
  <c r="T149" i="1"/>
  <c r="T141" i="1"/>
  <c r="T133" i="1"/>
  <c r="T125" i="1"/>
  <c r="T117" i="1"/>
  <c r="T109" i="1"/>
  <c r="T101" i="1"/>
  <c r="T93" i="1"/>
  <c r="T88" i="1" s="1"/>
  <c r="C39" i="5" s="1"/>
  <c r="V148" i="1"/>
  <c r="V140" i="1"/>
  <c r="V132" i="1"/>
  <c r="V113" i="1"/>
  <c r="BL113" i="1"/>
  <c r="BP88" i="1"/>
  <c r="C162" i="5" s="1"/>
  <c r="AG113" i="1"/>
  <c r="J125" i="1"/>
  <c r="J117" i="1"/>
  <c r="J109" i="1"/>
  <c r="J101" i="1"/>
  <c r="J93" i="1"/>
  <c r="AF88" i="1"/>
  <c r="C70" i="5" s="1"/>
  <c r="E133" i="1"/>
  <c r="E125" i="1"/>
  <c r="E117" i="1"/>
  <c r="E109" i="1"/>
  <c r="E101" i="1"/>
  <c r="J148" i="1"/>
  <c r="J140" i="1"/>
  <c r="J132" i="1"/>
  <c r="J124" i="1"/>
  <c r="J116" i="1"/>
  <c r="J108" i="1"/>
  <c r="J100" i="1"/>
  <c r="L146" i="1"/>
  <c r="L138" i="1"/>
  <c r="L130" i="1"/>
  <c r="L122" i="1"/>
  <c r="L114" i="1"/>
  <c r="L106" i="1"/>
  <c r="L98" i="1"/>
  <c r="M149" i="1"/>
  <c r="M141" i="1"/>
  <c r="M133" i="1"/>
  <c r="M125" i="1"/>
  <c r="M117" i="1"/>
  <c r="M109" i="1"/>
  <c r="M101" i="1"/>
  <c r="P147" i="1"/>
  <c r="P139" i="1"/>
  <c r="P131" i="1"/>
  <c r="P123" i="1"/>
  <c r="P115" i="1"/>
  <c r="P107" i="1"/>
  <c r="P99" i="1"/>
  <c r="Q149" i="1"/>
  <c r="Q141" i="1"/>
  <c r="Q133" i="1"/>
  <c r="Q125" i="1"/>
  <c r="Q117" i="1"/>
  <c r="Q109" i="1"/>
  <c r="Q101" i="1"/>
  <c r="T147" i="1"/>
  <c r="T139" i="1"/>
  <c r="T131" i="1"/>
  <c r="T123" i="1"/>
  <c r="T115" i="1"/>
  <c r="T107" i="1"/>
  <c r="T99" i="1"/>
  <c r="V146" i="1"/>
  <c r="V138" i="1"/>
  <c r="V130" i="1"/>
  <c r="V97" i="1"/>
  <c r="AR93" i="1"/>
  <c r="AR101" i="1"/>
  <c r="AR109" i="1"/>
  <c r="AR117" i="1"/>
  <c r="AR125" i="1"/>
  <c r="AR133" i="1"/>
  <c r="AR141" i="1"/>
  <c r="AR149" i="1"/>
  <c r="AR94" i="1"/>
  <c r="AR102" i="1"/>
  <c r="AR110" i="1"/>
  <c r="AR118" i="1"/>
  <c r="AR126" i="1"/>
  <c r="AR134" i="1"/>
  <c r="AR142" i="1"/>
  <c r="AR150" i="1"/>
  <c r="AR95" i="1"/>
  <c r="AR103" i="1"/>
  <c r="AR111" i="1"/>
  <c r="AR119" i="1"/>
  <c r="AR127" i="1"/>
  <c r="AR135" i="1"/>
  <c r="AR143" i="1"/>
  <c r="AR151" i="1"/>
  <c r="AR96" i="1"/>
  <c r="AR104" i="1"/>
  <c r="AR112" i="1"/>
  <c r="AR120" i="1"/>
  <c r="AR128" i="1"/>
  <c r="AR136" i="1"/>
  <c r="AR144" i="1"/>
  <c r="AR152" i="1"/>
  <c r="AR90" i="1"/>
  <c r="AR98" i="1"/>
  <c r="AR106" i="1"/>
  <c r="AR114" i="1"/>
  <c r="AR122" i="1"/>
  <c r="AR130" i="1"/>
  <c r="AR138" i="1"/>
  <c r="AR146" i="1"/>
  <c r="AR91" i="1"/>
  <c r="AR99" i="1"/>
  <c r="AR107" i="1"/>
  <c r="AR115" i="1"/>
  <c r="AR123" i="1"/>
  <c r="AR131" i="1"/>
  <c r="AR139" i="1"/>
  <c r="AR147" i="1"/>
  <c r="AR92" i="1"/>
  <c r="AR100" i="1"/>
  <c r="AR108" i="1"/>
  <c r="AR116" i="1"/>
  <c r="AR124" i="1"/>
  <c r="AR132" i="1"/>
  <c r="AR140" i="1"/>
  <c r="AR148" i="1"/>
  <c r="BE93" i="1"/>
  <c r="BE101" i="1"/>
  <c r="BE109" i="1"/>
  <c r="BE117" i="1"/>
  <c r="BE125" i="1"/>
  <c r="BE133" i="1"/>
  <c r="BE141" i="1"/>
  <c r="BE149" i="1"/>
  <c r="BE94" i="1"/>
  <c r="BE102" i="1"/>
  <c r="BE110" i="1"/>
  <c r="BE118" i="1"/>
  <c r="BE126" i="1"/>
  <c r="BE134" i="1"/>
  <c r="BE142" i="1"/>
  <c r="BE150" i="1"/>
  <c r="BE95" i="1"/>
  <c r="BE103" i="1"/>
  <c r="BE111" i="1"/>
  <c r="BE119" i="1"/>
  <c r="BE127" i="1"/>
  <c r="BE135" i="1"/>
  <c r="BE143" i="1"/>
  <c r="BE151" i="1"/>
  <c r="BE96" i="1"/>
  <c r="BE104" i="1"/>
  <c r="BE112" i="1"/>
  <c r="BE120" i="1"/>
  <c r="BE128" i="1"/>
  <c r="BE136" i="1"/>
  <c r="BE144" i="1"/>
  <c r="BE152" i="1"/>
  <c r="BE90" i="1"/>
  <c r="BE98" i="1"/>
  <c r="BE106" i="1"/>
  <c r="BE114" i="1"/>
  <c r="BE122" i="1"/>
  <c r="BE130" i="1"/>
  <c r="BE138" i="1"/>
  <c r="BE146" i="1"/>
  <c r="BE91" i="1"/>
  <c r="BE99" i="1"/>
  <c r="BE107" i="1"/>
  <c r="BE115" i="1"/>
  <c r="BE123" i="1"/>
  <c r="BE131" i="1"/>
  <c r="BE139" i="1"/>
  <c r="BE147" i="1"/>
  <c r="BE92" i="1"/>
  <c r="BE100" i="1"/>
  <c r="BE108" i="1"/>
  <c r="BE116" i="1"/>
  <c r="BE124" i="1"/>
  <c r="BE132" i="1"/>
  <c r="BE140" i="1"/>
  <c r="BE148" i="1"/>
  <c r="BL97" i="1"/>
  <c r="AG97" i="1"/>
  <c r="X90" i="1"/>
  <c r="AL90" i="1"/>
  <c r="AM93" i="1"/>
  <c r="AN96" i="1"/>
  <c r="AO91" i="1"/>
  <c r="AP94" i="1"/>
  <c r="AU91" i="1"/>
  <c r="AV93" i="1"/>
  <c r="AZ93" i="1"/>
  <c r="BB91" i="1"/>
  <c r="BB88" i="1" s="1"/>
  <c r="C130" i="5" s="1"/>
  <c r="BC94" i="1"/>
  <c r="BG95" i="1"/>
  <c r="BI91" i="1"/>
  <c r="BQ93" i="1"/>
  <c r="BR128" i="1"/>
  <c r="BR120" i="1"/>
  <c r="BR112" i="1"/>
  <c r="BR104" i="1"/>
  <c r="BR96" i="1"/>
  <c r="BM99" i="1"/>
  <c r="BM91" i="1"/>
  <c r="AE122" i="1"/>
  <c r="AE114" i="1"/>
  <c r="AE106" i="1"/>
  <c r="AE98" i="1"/>
  <c r="AE90" i="1"/>
  <c r="CW145" i="1"/>
  <c r="AJ92" i="1"/>
  <c r="AM92" i="1"/>
  <c r="AN95" i="1"/>
  <c r="AO90" i="1"/>
  <c r="AP93" i="1"/>
  <c r="AQ96" i="1"/>
  <c r="AU98" i="1"/>
  <c r="AU90" i="1"/>
  <c r="AV92" i="1"/>
  <c r="AZ92" i="1"/>
  <c r="BA95" i="1"/>
  <c r="BC93" i="1"/>
  <c r="BD96" i="1"/>
  <c r="BG94" i="1"/>
  <c r="BI90" i="1"/>
  <c r="BO94" i="1"/>
  <c r="BQ92" i="1"/>
  <c r="BQ88" i="1" s="1"/>
  <c r="C163" i="5" s="1"/>
  <c r="BR127" i="1"/>
  <c r="BR119" i="1"/>
  <c r="BR111" i="1"/>
  <c r="BR103" i="1"/>
  <c r="BR95" i="1"/>
  <c r="BM98" i="1"/>
  <c r="BM90" i="1"/>
  <c r="W93" i="1"/>
  <c r="X96" i="1"/>
  <c r="AJ91" i="1"/>
  <c r="AJ88" i="1" s="1"/>
  <c r="AM91" i="1"/>
  <c r="AM88" i="1" s="1"/>
  <c r="AN94" i="1"/>
  <c r="AP92" i="1"/>
  <c r="AQ95" i="1"/>
  <c r="AW93" i="1"/>
  <c r="AX95" i="1"/>
  <c r="AZ91" i="1"/>
  <c r="AZ88" i="1" s="1"/>
  <c r="C128" i="5" s="1"/>
  <c r="BA94" i="1"/>
  <c r="BC92" i="1"/>
  <c r="BD95" i="1"/>
  <c r="BG101" i="1"/>
  <c r="BG93" i="1"/>
  <c r="BO93" i="1"/>
  <c r="BR126" i="1"/>
  <c r="BR118" i="1"/>
  <c r="BR110" i="1"/>
  <c r="BR102" i="1"/>
  <c r="BR94" i="1"/>
  <c r="BU103" i="1"/>
  <c r="BU95" i="1"/>
  <c r="BU88" i="1" s="1"/>
  <c r="AE120" i="1"/>
  <c r="AE112" i="1"/>
  <c r="AE104" i="1"/>
  <c r="AE96" i="1"/>
  <c r="W91" i="1"/>
  <c r="W88" i="1" s="1"/>
  <c r="C42" i="5" s="1"/>
  <c r="X94" i="1"/>
  <c r="AL94" i="1"/>
  <c r="AN92" i="1"/>
  <c r="AP90" i="1"/>
  <c r="AQ93" i="1"/>
  <c r="AS91" i="1"/>
  <c r="AS88" i="1" s="1"/>
  <c r="AT93" i="1"/>
  <c r="AU95" i="1"/>
  <c r="AW91" i="1"/>
  <c r="AW88" i="1" s="1"/>
  <c r="C125" i="5" s="1"/>
  <c r="AX93" i="1"/>
  <c r="BA92" i="1"/>
  <c r="BC90" i="1"/>
  <c r="BD93" i="1"/>
  <c r="BG99" i="1"/>
  <c r="BG91" i="1"/>
  <c r="BI95" i="1"/>
  <c r="BK93" i="1"/>
  <c r="BO91" i="1"/>
  <c r="BO88" i="1" s="1"/>
  <c r="C161" i="5" s="1"/>
  <c r="BR124" i="1"/>
  <c r="BR116" i="1"/>
  <c r="BR108" i="1"/>
  <c r="BR100" i="1"/>
  <c r="BR92" i="1"/>
  <c r="BM95" i="1"/>
  <c r="X93" i="1"/>
  <c r="AK91" i="1"/>
  <c r="AK88" i="1" s="1"/>
  <c r="AL93" i="1"/>
  <c r="AN91" i="1"/>
  <c r="AN88" i="1" s="1"/>
  <c r="AQ92" i="1"/>
  <c r="AT92" i="1"/>
  <c r="AU94" i="1"/>
  <c r="AX92" i="1"/>
  <c r="BA91" i="1"/>
  <c r="BA88" i="1" s="1"/>
  <c r="C129" i="5" s="1"/>
  <c r="BD92" i="1"/>
  <c r="BG98" i="1"/>
  <c r="BG90" i="1"/>
  <c r="BG88" i="1" s="1"/>
  <c r="BI94" i="1"/>
  <c r="BK92" i="1"/>
  <c r="BR123" i="1"/>
  <c r="BR115" i="1"/>
  <c r="BR107" i="1"/>
  <c r="BR99" i="1"/>
  <c r="BR91" i="1"/>
  <c r="BR88" i="1" s="1"/>
  <c r="C164" i="5" s="1"/>
  <c r="BM94" i="1"/>
  <c r="CW105" i="1"/>
  <c r="CU105" i="1"/>
  <c r="X92" i="1"/>
  <c r="AL92" i="1"/>
  <c r="AO93" i="1"/>
  <c r="AP96" i="1"/>
  <c r="AQ99" i="1"/>
  <c r="AQ91" i="1"/>
  <c r="AQ88" i="1" s="1"/>
  <c r="AT91" i="1"/>
  <c r="AT88" i="1" s="1"/>
  <c r="AU93" i="1"/>
  <c r="AX91" i="1"/>
  <c r="AX88" i="1" s="1"/>
  <c r="C126" i="5" s="1"/>
  <c r="BC96" i="1"/>
  <c r="BD91" i="1"/>
  <c r="BD88" i="1" s="1"/>
  <c r="C132" i="5" s="1"/>
  <c r="BI93" i="1"/>
  <c r="BK91" i="1"/>
  <c r="BK88" i="1" s="1"/>
  <c r="C158" i="5" s="1"/>
  <c r="BR122" i="1"/>
  <c r="BR114" i="1"/>
  <c r="BR106" i="1"/>
  <c r="BR98" i="1"/>
  <c r="BU107" i="1"/>
  <c r="BU99" i="1"/>
  <c r="AE148" i="1"/>
  <c r="AE140" i="1"/>
  <c r="AE132" i="1"/>
  <c r="AE124" i="1"/>
  <c r="AE116" i="1"/>
  <c r="AE108" i="1"/>
  <c r="AE100" i="1"/>
  <c r="AB93" i="1"/>
  <c r="AB101" i="1"/>
  <c r="AB109" i="1"/>
  <c r="AB117" i="1"/>
  <c r="AB125" i="1"/>
  <c r="AB133" i="1"/>
  <c r="AB141" i="1"/>
  <c r="AB149" i="1"/>
  <c r="AB96" i="1"/>
  <c r="AB104" i="1"/>
  <c r="AB112" i="1"/>
  <c r="AB120" i="1"/>
  <c r="AB128" i="1"/>
  <c r="AB136" i="1"/>
  <c r="AB144" i="1"/>
  <c r="AB152" i="1"/>
  <c r="AB90" i="1"/>
  <c r="AB98" i="1"/>
  <c r="AB106" i="1"/>
  <c r="AB114" i="1"/>
  <c r="AB122" i="1"/>
  <c r="AB130" i="1"/>
  <c r="AB138" i="1"/>
  <c r="AB146" i="1"/>
  <c r="AB92" i="1"/>
  <c r="AB100" i="1"/>
  <c r="AB108" i="1"/>
  <c r="AB116" i="1"/>
  <c r="AB124" i="1"/>
  <c r="AB132" i="1"/>
  <c r="AB140" i="1"/>
  <c r="AB148" i="1"/>
  <c r="G122" i="5"/>
  <c r="AQ98" i="1"/>
  <c r="BD98" i="1"/>
  <c r="CW91" i="1"/>
  <c r="CW99" i="1"/>
  <c r="CW107" i="1"/>
  <c r="CW115" i="1"/>
  <c r="CW123" i="1"/>
  <c r="CW131" i="1"/>
  <c r="CW139" i="1"/>
  <c r="CW147" i="1"/>
  <c r="CW92" i="1"/>
  <c r="CW100" i="1"/>
  <c r="CW108" i="1"/>
  <c r="CW116" i="1"/>
  <c r="CW124" i="1"/>
  <c r="CW132" i="1"/>
  <c r="CW140" i="1"/>
  <c r="CW148" i="1"/>
  <c r="CW93" i="1"/>
  <c r="CW101" i="1"/>
  <c r="CW109" i="1"/>
  <c r="CW117" i="1"/>
  <c r="CW125" i="1"/>
  <c r="CW133" i="1"/>
  <c r="CW141" i="1"/>
  <c r="CW149" i="1"/>
  <c r="CW94" i="1"/>
  <c r="CW102" i="1"/>
  <c r="CW110" i="1"/>
  <c r="CW118" i="1"/>
  <c r="CW126" i="1"/>
  <c r="CW134" i="1"/>
  <c r="CW142" i="1"/>
  <c r="CW150" i="1"/>
  <c r="CW95" i="1"/>
  <c r="CW103" i="1"/>
  <c r="CW111" i="1"/>
  <c r="CW119" i="1"/>
  <c r="CW127" i="1"/>
  <c r="CW135" i="1"/>
  <c r="CW143" i="1"/>
  <c r="CW151" i="1"/>
  <c r="CW96" i="1"/>
  <c r="CW104" i="1"/>
  <c r="CW112" i="1"/>
  <c r="CW120" i="1"/>
  <c r="CW128" i="1"/>
  <c r="CW136" i="1"/>
  <c r="CW144" i="1"/>
  <c r="CW152" i="1"/>
  <c r="CW90" i="1"/>
  <c r="CW98" i="1"/>
  <c r="CW106" i="1"/>
  <c r="CW114" i="1"/>
  <c r="CW122" i="1"/>
  <c r="CW130" i="1"/>
  <c r="CW138" i="1"/>
  <c r="CW146" i="1"/>
  <c r="CU91" i="1"/>
  <c r="CU99" i="1"/>
  <c r="CU107" i="1"/>
  <c r="CU115" i="1"/>
  <c r="CU123" i="1"/>
  <c r="CU131" i="1"/>
  <c r="CU139" i="1"/>
  <c r="CU147" i="1"/>
  <c r="CU92" i="1"/>
  <c r="CU100" i="1"/>
  <c r="CU108" i="1"/>
  <c r="CU116" i="1"/>
  <c r="CU124" i="1"/>
  <c r="CU132" i="1"/>
  <c r="CU140" i="1"/>
  <c r="CU148" i="1"/>
  <c r="CU93" i="1"/>
  <c r="CU101" i="1"/>
  <c r="CU109" i="1"/>
  <c r="CU117" i="1"/>
  <c r="CU125" i="1"/>
  <c r="CU133" i="1"/>
  <c r="CU141" i="1"/>
  <c r="CU149" i="1"/>
  <c r="CU94" i="1"/>
  <c r="CU102" i="1"/>
  <c r="CU110" i="1"/>
  <c r="CU118" i="1"/>
  <c r="CU126" i="1"/>
  <c r="CU134" i="1"/>
  <c r="CU142" i="1"/>
  <c r="CU150" i="1"/>
  <c r="CU95" i="1"/>
  <c r="CU103" i="1"/>
  <c r="CU111" i="1"/>
  <c r="CU119" i="1"/>
  <c r="CU127" i="1"/>
  <c r="CU135" i="1"/>
  <c r="CU143" i="1"/>
  <c r="CU151" i="1"/>
  <c r="CU96" i="1"/>
  <c r="CU104" i="1"/>
  <c r="CU112" i="1"/>
  <c r="CU120" i="1"/>
  <c r="CU128" i="1"/>
  <c r="CU136" i="1"/>
  <c r="CU144" i="1"/>
  <c r="CU152" i="1"/>
  <c r="CU90" i="1"/>
  <c r="CU98" i="1"/>
  <c r="CU106" i="1"/>
  <c r="CU114" i="1"/>
  <c r="CU122" i="1"/>
  <c r="CU130" i="1"/>
  <c r="CU138" i="1"/>
  <c r="CU146" i="1"/>
  <c r="AA151" i="1"/>
  <c r="AA143" i="1"/>
  <c r="AA135" i="1"/>
  <c r="AA127" i="1"/>
  <c r="AA119" i="1"/>
  <c r="AA111" i="1"/>
  <c r="AA103" i="1"/>
  <c r="AA95" i="1"/>
  <c r="CP108" i="1"/>
  <c r="CP100" i="1"/>
  <c r="CP92" i="1"/>
  <c r="CV94" i="1"/>
  <c r="CT94" i="1"/>
  <c r="BF101" i="1"/>
  <c r="BF93" i="1"/>
  <c r="AD143" i="1"/>
  <c r="AD135" i="1"/>
  <c r="AD127" i="1"/>
  <c r="AD119" i="1"/>
  <c r="AD111" i="1"/>
  <c r="AD103" i="1"/>
  <c r="AD95" i="1"/>
  <c r="AA149" i="1"/>
  <c r="AA141" i="1"/>
  <c r="AA133" i="1"/>
  <c r="AA125" i="1"/>
  <c r="AA117" i="1"/>
  <c r="AA109" i="1"/>
  <c r="AA101" i="1"/>
  <c r="AA93" i="1"/>
  <c r="Z151" i="1"/>
  <c r="Z143" i="1"/>
  <c r="Z135" i="1"/>
  <c r="Z127" i="1"/>
  <c r="Z119" i="1"/>
  <c r="Z111" i="1"/>
  <c r="Z103" i="1"/>
  <c r="Z95" i="1"/>
  <c r="CS143" i="1"/>
  <c r="CS135" i="1"/>
  <c r="CS127" i="1"/>
  <c r="CS119" i="1"/>
  <c r="CS111" i="1"/>
  <c r="CS103" i="1"/>
  <c r="CS95" i="1"/>
  <c r="CQ119" i="1"/>
  <c r="CQ111" i="1"/>
  <c r="CQ103" i="1"/>
  <c r="CQ95" i="1"/>
  <c r="CP122" i="1"/>
  <c r="CP114" i="1"/>
  <c r="CP106" i="1"/>
  <c r="CP98" i="1"/>
  <c r="CP90" i="1"/>
  <c r="CV108" i="1"/>
  <c r="CV100" i="1"/>
  <c r="CV92" i="1"/>
  <c r="CT92" i="1"/>
  <c r="AI95" i="1"/>
  <c r="BF107" i="1"/>
  <c r="BF99" i="1"/>
  <c r="BF91" i="1"/>
  <c r="CV91" i="1"/>
  <c r="CT91" i="1"/>
  <c r="AI94" i="1"/>
  <c r="BF106" i="1"/>
  <c r="BF98" i="1"/>
  <c r="BF90" i="1"/>
  <c r="AD149" i="1"/>
  <c r="AD141" i="1"/>
  <c r="AD133" i="1"/>
  <c r="AD125" i="1"/>
  <c r="AD117" i="1"/>
  <c r="AD109" i="1"/>
  <c r="AD101" i="1"/>
  <c r="AD93" i="1"/>
  <c r="AA147" i="1"/>
  <c r="AA139" i="1"/>
  <c r="AA131" i="1"/>
  <c r="AA123" i="1"/>
  <c r="AA115" i="1"/>
  <c r="AA107" i="1"/>
  <c r="AA99" i="1"/>
  <c r="AA91" i="1"/>
  <c r="Z149" i="1"/>
  <c r="Z141" i="1"/>
  <c r="Z133" i="1"/>
  <c r="Z125" i="1"/>
  <c r="Z117" i="1"/>
  <c r="Z109" i="1"/>
  <c r="Z101" i="1"/>
  <c r="Z93" i="1"/>
  <c r="Z88" i="1" s="1"/>
  <c r="C65" i="5" s="1"/>
  <c r="CS141" i="1"/>
  <c r="CS133" i="1"/>
  <c r="CS125" i="1"/>
  <c r="CS117" i="1"/>
  <c r="CS109" i="1"/>
  <c r="CS101" i="1"/>
  <c r="CS93" i="1"/>
  <c r="CS88" i="1" s="1"/>
  <c r="C45" i="3" s="1"/>
  <c r="D45" i="3" s="1"/>
  <c r="CQ117" i="1"/>
  <c r="CQ109" i="1"/>
  <c r="CQ101" i="1"/>
  <c r="CQ93" i="1"/>
  <c r="CP120" i="1"/>
  <c r="CP112" i="1"/>
  <c r="CP104" i="1"/>
  <c r="CP96" i="1"/>
  <c r="CV106" i="1"/>
  <c r="CV98" i="1"/>
  <c r="CV90" i="1"/>
  <c r="CT98" i="1"/>
  <c r="CT90" i="1"/>
  <c r="AI93" i="1"/>
  <c r="AA98" i="1"/>
  <c r="AA90" i="1"/>
  <c r="CP95" i="1"/>
  <c r="AI92" i="1"/>
  <c r="BF104" i="1"/>
  <c r="BF96" i="1"/>
  <c r="CQ91" i="1"/>
  <c r="CQ88" i="1" s="1"/>
  <c r="C43" i="3" s="1"/>
  <c r="D43" i="3" s="1"/>
  <c r="CP102" i="1"/>
  <c r="CP94" i="1"/>
  <c r="CV96" i="1"/>
  <c r="CT96" i="1"/>
  <c r="AI99" i="1"/>
  <c r="AI91" i="1"/>
  <c r="AI88" i="1" s="1"/>
  <c r="BF103" i="1"/>
  <c r="BF95" i="1"/>
  <c r="AA152" i="1"/>
  <c r="AA144" i="1"/>
  <c r="AA136" i="1"/>
  <c r="AA128" i="1"/>
  <c r="AA120" i="1"/>
  <c r="AA112" i="1"/>
  <c r="AA104" i="1"/>
  <c r="Z106" i="1"/>
  <c r="Z98" i="1"/>
  <c r="CS98" i="1"/>
  <c r="CQ98" i="1"/>
  <c r="CP101" i="1"/>
  <c r="AI98" i="1"/>
  <c r="BF102" i="1"/>
  <c r="C95" i="5" l="1"/>
  <c r="C101" i="5"/>
  <c r="C12" i="5"/>
  <c r="C122" i="5"/>
  <c r="C8" i="5"/>
  <c r="C92" i="5"/>
  <c r="C99" i="5"/>
  <c r="C96" i="5"/>
  <c r="C8" i="6"/>
  <c r="B8" i="6"/>
  <c r="C9" i="5"/>
  <c r="C94" i="5"/>
  <c r="AB88" i="1"/>
  <c r="C67" i="5" s="1"/>
  <c r="BM88" i="1"/>
  <c r="C160" i="5" s="1"/>
  <c r="AU88" i="1"/>
  <c r="C123" i="5" s="1"/>
  <c r="E88" i="1"/>
  <c r="V88" i="1"/>
  <c r="C41" i="5" s="1"/>
  <c r="CK88" i="1"/>
  <c r="F17" i="3" s="1"/>
  <c r="CB88" i="1"/>
  <c r="F8" i="3" s="1"/>
  <c r="CG88" i="1"/>
  <c r="F13" i="3" s="1"/>
  <c r="AD88" i="1"/>
  <c r="C68" i="5" s="1"/>
  <c r="BF88" i="1"/>
  <c r="BI88" i="1"/>
  <c r="C156" i="5" s="1"/>
  <c r="AE88" i="1"/>
  <c r="C69" i="5" s="1"/>
  <c r="AL88" i="1"/>
  <c r="AA88" i="1"/>
  <c r="C66" i="5" s="1"/>
  <c r="X88" i="1"/>
  <c r="C43" i="5" s="1"/>
  <c r="K88" i="1"/>
  <c r="D88" i="1"/>
  <c r="CU88" i="1"/>
  <c r="C47" i="3" s="1"/>
  <c r="D47" i="3" s="1"/>
  <c r="CW88" i="1"/>
  <c r="C49" i="3" s="1"/>
  <c r="D49" i="3" s="1"/>
  <c r="AO88" i="1"/>
  <c r="CO88" i="1"/>
  <c r="F21" i="3" s="1"/>
  <c r="F88" i="1"/>
  <c r="CI88" i="1"/>
  <c r="F15" i="3" s="1"/>
  <c r="CT88" i="1"/>
  <c r="C46" i="3" s="1"/>
  <c r="D46" i="3" s="1"/>
  <c r="C93" i="5"/>
  <c r="Q88" i="1"/>
  <c r="C36" i="5" s="1"/>
  <c r="C4" i="6" s="1"/>
  <c r="M88" i="1"/>
  <c r="CL88" i="1"/>
  <c r="F18" i="3" s="1"/>
  <c r="C88" i="1"/>
  <c r="CN88" i="1"/>
  <c r="F20" i="3" s="1"/>
  <c r="C154" i="5"/>
  <c r="J88" i="1"/>
  <c r="AG88" i="1"/>
  <c r="C71" i="5" s="1"/>
  <c r="CH88" i="1"/>
  <c r="F14" i="3" s="1"/>
  <c r="CV88" i="1"/>
  <c r="C48" i="3" s="1"/>
  <c r="D48" i="3" s="1"/>
  <c r="CP88" i="1"/>
  <c r="C42" i="3" s="1"/>
  <c r="D42" i="3" s="1"/>
  <c r="BC88" i="1"/>
  <c r="C131" i="5" s="1"/>
  <c r="AP88" i="1"/>
  <c r="AV88" i="1"/>
  <c r="C124" i="5" s="1"/>
  <c r="BE88" i="1"/>
  <c r="C133" i="5" s="1"/>
  <c r="AR88" i="1"/>
  <c r="BL88" i="1"/>
  <c r="C159" i="5" s="1"/>
  <c r="BX88" i="1"/>
  <c r="F4" i="3" s="1"/>
  <c r="C7" i="6" l="1"/>
  <c r="B4" i="6"/>
  <c r="C13" i="7"/>
  <c r="C13" i="5"/>
  <c r="C97" i="5"/>
  <c r="C5" i="7"/>
  <c r="C5" i="5"/>
  <c r="C3" i="6"/>
  <c r="B3" i="6"/>
  <c r="C10" i="7"/>
  <c r="C10" i="5"/>
  <c r="C4" i="5"/>
  <c r="C43" i="7"/>
  <c r="C98" i="5"/>
  <c r="C5" i="6"/>
  <c r="E46" i="3"/>
  <c r="G46" i="3" s="1"/>
  <c r="F46" i="3"/>
  <c r="C11" i="7"/>
  <c r="C11" i="5"/>
  <c r="C6" i="6"/>
  <c r="C45" i="7"/>
  <c r="C100" i="5"/>
  <c r="B5" i="6"/>
  <c r="C4" i="7" s="1"/>
  <c r="E42" i="3"/>
  <c r="G42" i="3" s="1"/>
  <c r="F42" i="3"/>
  <c r="C3" i="7"/>
  <c r="C3" i="5"/>
  <c r="C6" i="7"/>
  <c r="C6" i="5"/>
  <c r="B7" i="6"/>
  <c r="B6" i="6"/>
  <c r="C42" i="7" s="1"/>
  <c r="B2" i="6" l="1"/>
  <c r="C2" i="6"/>
  <c r="C40" i="7"/>
  <c r="C41" i="7"/>
  <c r="C39" i="7"/>
  <c r="C46" i="7"/>
  <c r="C38" i="7"/>
  <c r="C37" i="7"/>
  <c r="C44" i="7"/>
  <c r="C7" i="7"/>
  <c r="C8" i="7"/>
  <c r="C12" i="7"/>
  <c r="C9" i="7"/>
</calcChain>
</file>

<file path=xl/sharedStrings.xml><?xml version="1.0" encoding="utf-8"?>
<sst xmlns="http://schemas.openxmlformats.org/spreadsheetml/2006/main" count="687" uniqueCount="228">
  <si>
    <t>181031_BG11_0A</t>
  </si>
  <si>
    <t>181031_BG11_0B</t>
  </si>
  <si>
    <t>181031_BG11_0C</t>
  </si>
  <si>
    <t>181031_BG11_0D</t>
  </si>
  <si>
    <t>181031_BG11_500A</t>
  </si>
  <si>
    <t>181031_BG11_500B</t>
  </si>
  <si>
    <t>181031_BG11_500C</t>
  </si>
  <si>
    <t>181031_BG11_500D</t>
  </si>
  <si>
    <t>181031_BG11_750A</t>
  </si>
  <si>
    <t>181031_BG11_750B</t>
  </si>
  <si>
    <t>181031_BG11_750C</t>
  </si>
  <si>
    <t>181031_BG11_750D</t>
  </si>
  <si>
    <t>181031_BG11_NoA5_0A</t>
  </si>
  <si>
    <t>181031_BG11_NoA5_0B</t>
  </si>
  <si>
    <t>181031_BG11_NoA5_0C</t>
  </si>
  <si>
    <t>181031_BG11_NoA5_0D</t>
  </si>
  <si>
    <t>181031_BG11_NoA5_500A</t>
  </si>
  <si>
    <t>181031_BG11_NoA5_500B</t>
  </si>
  <si>
    <t>181031_BG11_NoA5_500C</t>
  </si>
  <si>
    <t>181031_BG11_NoA5_500D</t>
  </si>
  <si>
    <t>181031_BG11_NoA5_750A</t>
  </si>
  <si>
    <t>181031_BG11_NoA5_750B</t>
  </si>
  <si>
    <t>181031_BG11_NoA5_750C</t>
  </si>
  <si>
    <t>181031_BG11_NoA5_cat_0A</t>
  </si>
  <si>
    <t>181031_BG11_NoA5_cat_0B</t>
  </si>
  <si>
    <t>181031_BG11_NoA5_cat_0C</t>
  </si>
  <si>
    <t>181031_BG11_NoA5_cat_0D</t>
  </si>
  <si>
    <t>181031_BG11_NoA5_cat_500A</t>
  </si>
  <si>
    <t>181031_BG11_NoA5_cat_500B</t>
  </si>
  <si>
    <t>181031_BG11_NoA5_cat_500C</t>
  </si>
  <si>
    <t>181031_BG11_NoA5_cat_500D</t>
  </si>
  <si>
    <t>181031_BG11_NoA5_cat_500E</t>
  </si>
  <si>
    <t>181031_BG11_NoA5_cat_750A</t>
  </si>
  <si>
    <t>181031_BG11_NoFe_0B</t>
  </si>
  <si>
    <t>181031_BG11_NoFe_0C</t>
  </si>
  <si>
    <t>181031_BG11_NoFe_0D</t>
  </si>
  <si>
    <t>181031_BG11_NoFe_500A</t>
  </si>
  <si>
    <t>181031_BG11_NoFe_500B</t>
  </si>
  <si>
    <t>181031_BG11_NoFe_500C</t>
  </si>
  <si>
    <t>181031_BG11_NoFe_500D</t>
  </si>
  <si>
    <t>181031_BG11_NoFe_750A</t>
  </si>
  <si>
    <t>181031_BG11_NoFe_750B</t>
  </si>
  <si>
    <t>181031_BG11_NoFe_750C</t>
  </si>
  <si>
    <t>181031_BG11_NoFe_750D</t>
  </si>
  <si>
    <t>181031_BG11_NoFe_cat_0A</t>
  </si>
  <si>
    <t>181031_BG11_NoFe_cat_0B</t>
  </si>
  <si>
    <t>181031_BG11_NoFe_cat_0C</t>
  </si>
  <si>
    <t>181031_BG11_NoFe_cat_0D</t>
  </si>
  <si>
    <t>181031_BG11_NoFe_cat_500A</t>
  </si>
  <si>
    <t>181031_BG11_NoFe_cat_500B</t>
  </si>
  <si>
    <t>181031_BG11_NoFe_cat_500C</t>
  </si>
  <si>
    <t>181031_BG11_NoFe_cat_500D</t>
  </si>
  <si>
    <t>181031_BG11_NoFe_cat_750A</t>
  </si>
  <si>
    <t>181031_BG11_NoFe_cat_750B</t>
  </si>
  <si>
    <t>181031_BG11_NoFe_cat_750C</t>
  </si>
  <si>
    <t>181031_BG11_NoFe_cat_750D</t>
  </si>
  <si>
    <t>181031_BG11_cat_0A</t>
  </si>
  <si>
    <t>181031_BG11_cat_0B</t>
  </si>
  <si>
    <t>181031_BG11_cat_0C</t>
  </si>
  <si>
    <t>181031_BG11_cat_0D</t>
  </si>
  <si>
    <t>181031_BG11_cat_500A</t>
  </si>
  <si>
    <t>181031_BG11_cat_500B</t>
  </si>
  <si>
    <t>181031_BG11_cat_500C</t>
  </si>
  <si>
    <t>181031_BG11_cat_500D</t>
  </si>
  <si>
    <t>181031_BG11_cat_500E</t>
  </si>
  <si>
    <t>181031_BG11_cat_750A</t>
  </si>
  <si>
    <t>181031_BG11_cat_750B</t>
  </si>
  <si>
    <t>181031_BG11_cat_750C</t>
  </si>
  <si>
    <t>181031_BG11_cat_750D</t>
  </si>
  <si>
    <t>181031_BG_A</t>
  </si>
  <si>
    <t>181031_BG_B</t>
  </si>
  <si>
    <t>181031_BG_C</t>
  </si>
  <si>
    <t>181031_C0_A</t>
  </si>
  <si>
    <t>181031_C0_B</t>
  </si>
  <si>
    <t>181031_C0_C</t>
  </si>
  <si>
    <t>181031_C0_D</t>
  </si>
  <si>
    <t>181031_C1_A</t>
  </si>
  <si>
    <t>181031_C1_B</t>
  </si>
  <si>
    <t>181031_C1_C</t>
  </si>
  <si>
    <t>181031_C1_D</t>
  </si>
  <si>
    <t>181031_C2_A</t>
  </si>
  <si>
    <t>181031_C2_B</t>
  </si>
  <si>
    <t>181031_C2_C</t>
  </si>
  <si>
    <t>181031_C2_D</t>
  </si>
  <si>
    <t>181031_C3_A</t>
  </si>
  <si>
    <t>181031_C3_B</t>
  </si>
  <si>
    <t>181031_C3_C</t>
  </si>
  <si>
    <t>181031_C3_D</t>
  </si>
  <si>
    <t>181031_C4_A</t>
  </si>
  <si>
    <t>181031_C4_B</t>
  </si>
  <si>
    <t>181031_C4_C</t>
  </si>
  <si>
    <t>181031_C4_D</t>
  </si>
  <si>
    <t>181031_S1_A</t>
  </si>
  <si>
    <t>181031_S1_B</t>
  </si>
  <si>
    <t>181031_S1_C</t>
  </si>
  <si>
    <t>181031_S1_D</t>
  </si>
  <si>
    <t>181031_S2_A</t>
  </si>
  <si>
    <t>181031_S2_B</t>
  </si>
  <si>
    <t>181031_S2_C</t>
  </si>
  <si>
    <t>181031_S2_D</t>
  </si>
  <si>
    <t>Raw Data</t>
  </si>
  <si>
    <t>Filename</t>
  </si>
  <si>
    <t>Peak Integral</t>
  </si>
  <si>
    <t>Background</t>
  </si>
  <si>
    <t>BG-11 + Catalase Average</t>
  </si>
  <si>
    <t>Name</t>
  </si>
  <si>
    <t>Date</t>
  </si>
  <si>
    <t>Note</t>
  </si>
  <si>
    <t>DJS</t>
  </si>
  <si>
    <t>*input raw data using combined_felume.sh script</t>
  </si>
  <si>
    <t>*calculated peak integral for each sample</t>
  </si>
  <si>
    <t>WSJ</t>
  </si>
  <si>
    <t>Calibration Curve</t>
  </si>
  <si>
    <t>Sample</t>
  </si>
  <si>
    <t>Stock Conc (nM)</t>
  </si>
  <si>
    <t>Stock added (mL)</t>
  </si>
  <si>
    <t>Total vol (mL)</t>
  </si>
  <si>
    <t>H2O2 (nM)</t>
  </si>
  <si>
    <t>C0_B</t>
  </si>
  <si>
    <t>C0_C</t>
  </si>
  <si>
    <t>C0_D</t>
  </si>
  <si>
    <t>200_A</t>
  </si>
  <si>
    <t>200_B</t>
  </si>
  <si>
    <t>200_C</t>
  </si>
  <si>
    <t>200_D</t>
  </si>
  <si>
    <t>400_A</t>
  </si>
  <si>
    <t>400_B</t>
  </si>
  <si>
    <t>400_C</t>
  </si>
  <si>
    <t>400_D</t>
  </si>
  <si>
    <t>800_A</t>
  </si>
  <si>
    <t>800_B</t>
  </si>
  <si>
    <t>800_C</t>
  </si>
  <si>
    <t>800_D</t>
  </si>
  <si>
    <t>1600_A</t>
  </si>
  <si>
    <t>1600_B</t>
  </si>
  <si>
    <t>1600_C</t>
  </si>
  <si>
    <t>1600_D</t>
  </si>
  <si>
    <t>Intercept</t>
  </si>
  <si>
    <t>Regression Statistics</t>
  </si>
  <si>
    <t>R</t>
  </si>
  <si>
    <t>Adjusted R-square</t>
  </si>
  <si>
    <t>S</t>
  </si>
  <si>
    <t>N</t>
  </si>
  <si>
    <t>ANOVA</t>
  </si>
  <si>
    <t>Regression</t>
  </si>
  <si>
    <t>Residual</t>
  </si>
  <si>
    <t>Total</t>
  </si>
  <si>
    <t>Slope</t>
  </si>
  <si>
    <t>d.f.</t>
  </si>
  <si>
    <t>SS</t>
  </si>
  <si>
    <t>MS</t>
  </si>
  <si>
    <t>F</t>
  </si>
  <si>
    <t>p-level</t>
  </si>
  <si>
    <t>H0 (5%)</t>
  </si>
  <si>
    <t>Coefficient</t>
  </si>
  <si>
    <t>*Added Samples page, calculated peak integral and necessary regression statistics</t>
  </si>
  <si>
    <t>*Calculated calibration curve, and necessary regression statistics</t>
  </si>
  <si>
    <t>BG-11</t>
  </si>
  <si>
    <t>BG11_NO_A5</t>
  </si>
  <si>
    <t>BG11_NoA5_cat</t>
  </si>
  <si>
    <t>BG11_NoFe</t>
  </si>
  <si>
    <t>BG11_NoFe_cat</t>
  </si>
  <si>
    <t>BG11_cat</t>
  </si>
  <si>
    <t>Std Addition (nM)</t>
  </si>
  <si>
    <t>Outliers</t>
  </si>
  <si>
    <t>H2O2 in Sample (nM)</t>
  </si>
  <si>
    <t>Error (nM)</t>
  </si>
  <si>
    <t>Notes</t>
  </si>
  <si>
    <t>Standard Error</t>
  </si>
  <si>
    <t>LCL</t>
  </si>
  <si>
    <t>UCL</t>
  </si>
  <si>
    <t>t Stat</t>
  </si>
  <si>
    <t>R-square</t>
  </si>
  <si>
    <t>Relative Error</t>
  </si>
  <si>
    <t>Sample 750B, 750C, and 750D have no values</t>
  </si>
  <si>
    <t>Removed C0_A</t>
  </si>
  <si>
    <t>Multiple R</t>
  </si>
  <si>
    <t>R Square</t>
  </si>
  <si>
    <t>Adjusted R Square</t>
  </si>
  <si>
    <t>Observations</t>
  </si>
  <si>
    <t>df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</si>
  <si>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</si>
  <si>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</si>
  <si>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</si>
  <si>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</si>
  <si>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</si>
  <si>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</si>
  <si>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</si>
  <si>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X Variable 1</t>
  </si>
  <si>
    <t>Standard Checks</t>
  </si>
  <si>
    <t>Target H2O2 (nM)</t>
  </si>
  <si>
    <t>Calc H2O2 (nM)</t>
  </si>
  <si>
    <t>Avg H2O2 (nM)</t>
  </si>
  <si>
    <t>Std Error</t>
  </si>
  <si>
    <t>% error</t>
  </si>
  <si>
    <t>0A</t>
  </si>
  <si>
    <t>181031_BG11_NoA5_cat_500e</t>
  </si>
  <si>
    <t>0A, 500A, 750A, 750 B, 750C, 750D</t>
  </si>
  <si>
    <t>rejected</t>
  </si>
  <si>
    <t>*Recalculated H2O2 concentration, removing outlier injections</t>
  </si>
  <si>
    <t>0A, 750D</t>
  </si>
  <si>
    <t>0A, 500A</t>
  </si>
  <si>
    <t>accepted</t>
  </si>
  <si>
    <t>*Plotted average Peak Integral for each sample in "signal" tab</t>
  </si>
  <si>
    <t>Average Peak Integral</t>
  </si>
  <si>
    <t>std error</t>
  </si>
  <si>
    <t>BG-11 no Fe</t>
  </si>
  <si>
    <t>BG-11 no A5</t>
  </si>
  <si>
    <t>BG-11 + 10 ug/L catalase</t>
  </si>
  <si>
    <t>BG-11 no Fe + 10 ug/L catalase</t>
  </si>
  <si>
    <t>BG-11 no A5 + 10 ug/L catalase</t>
  </si>
  <si>
    <t>Reagent Backgroun</t>
  </si>
  <si>
    <t>*There was a detectable signal in BG-11 containing A5 trace metal mix, despite treatment with catalase. Catalase addition to the BG-11 2N media without added A5 did not have a detectable signal</t>
  </si>
  <si>
    <t xml:space="preserve">*There is some interference from the trace metals on the Felume measurement using Acridinium ester </t>
  </si>
  <si>
    <t>*Recalculated sample H2O2 concentration after subtracting background signal in catalase blanks of BG-11 2N and BG-11 2N without Fe in the "Sample_minus_cat_blank" tab</t>
  </si>
  <si>
    <t>*Plotted the calculated H2O2 concentration in media with and without subtracting the blank signal in the "Conc_with_blanks" tab</t>
  </si>
  <si>
    <t>T (5%)</t>
  </si>
  <si>
    <t>LCL - Lower value of a reliable interval (LCL)</t>
  </si>
  <si>
    <t>UCL - Upper value of a reliable interval (UCL)</t>
  </si>
  <si>
    <t>Media</t>
  </si>
  <si>
    <t>H2O2 concentration without subtracting blank (nM)</t>
  </si>
  <si>
    <t>std error (nM)</t>
  </si>
  <si>
    <t>H2O2 concentration with subtracting blank (nM)</t>
  </si>
  <si>
    <t>BG-11 2N</t>
  </si>
  <si>
    <t>BG-11 2N, no ferric citrate</t>
  </si>
  <si>
    <t>BG-11 2N, no A5</t>
  </si>
  <si>
    <t>*Subtracting background only significantly lowered the concentration of the no iron media (which had a much lower H2O2 concentration)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</si>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</sst>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"/>
    <numFmt numFmtId="165" formatCode="0.#####E+#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5" fontId="0" fillId="0" borderId="0" xfId="0" applyNumberFormat="1"/>
    <xf numFmtId="0" fontId="6" fillId="0" borderId="0" xfId="0" applyFont="1"/>
    <xf numFmtId="0" fontId="0" fillId="0" borderId="0" xfId="0" quotePrefix="1"/>
    <xf numFmtId="0" fontId="1" fillId="0" borderId="0" xfId="0" applyFont="1"/>
    <xf numFmtId="0" fontId="8" fillId="0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vertical="center"/>
    </xf>
    <xf numFmtId="164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165" fontId="0" fillId="0" borderId="0" xfId="0" applyNumberFormat="1" applyFont="1" applyFill="1" applyAlignment="1">
      <alignment horizontal="right" vertical="center"/>
    </xf>
    <xf numFmtId="0" fontId="8" fillId="0" borderId="4" xfId="0" applyFont="1" applyFill="1" applyBorder="1" applyAlignment="1">
      <alignment vertical="center"/>
    </xf>
    <xf numFmtId="164" fontId="0" fillId="0" borderId="4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0" fillId="0" borderId="7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409858434980203E-2"/>
                  <c:y val="-0.16093150931747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Curve'!$E$3:$E$21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235</c:v>
                </c:pt>
                <c:pt idx="4">
                  <c:v>235</c:v>
                </c:pt>
                <c:pt idx="5">
                  <c:v>235</c:v>
                </c:pt>
                <c:pt idx="6">
                  <c:v>235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940</c:v>
                </c:pt>
                <c:pt idx="12">
                  <c:v>940</c:v>
                </c:pt>
                <c:pt idx="13">
                  <c:v>940</c:v>
                </c:pt>
                <c:pt idx="14">
                  <c:v>940</c:v>
                </c:pt>
                <c:pt idx="15">
                  <c:v>1880</c:v>
                </c:pt>
                <c:pt idx="16">
                  <c:v>1880</c:v>
                </c:pt>
                <c:pt idx="17">
                  <c:v>1880</c:v>
                </c:pt>
                <c:pt idx="18">
                  <c:v>1880</c:v>
                </c:pt>
              </c:numCache>
            </c:numRef>
          </c:xVal>
          <c:yVal>
            <c:numRef>
              <c:f>'Cal Curve'!$F$3:$F$21</c:f>
              <c:numCache>
                <c:formatCode>General</c:formatCode>
                <c:ptCount val="19"/>
                <c:pt idx="0">
                  <c:v>150829.875</c:v>
                </c:pt>
                <c:pt idx="1">
                  <c:v>166494.765625</c:v>
                </c:pt>
                <c:pt idx="2">
                  <c:v>153719.875</c:v>
                </c:pt>
                <c:pt idx="3">
                  <c:v>2044831.25</c:v>
                </c:pt>
                <c:pt idx="4">
                  <c:v>2306893.796875</c:v>
                </c:pt>
                <c:pt idx="5">
                  <c:v>2175337.84375</c:v>
                </c:pt>
                <c:pt idx="6">
                  <c:v>2117886.46875</c:v>
                </c:pt>
                <c:pt idx="7">
                  <c:v>3998706.5625</c:v>
                </c:pt>
                <c:pt idx="8">
                  <c:v>3943334.25</c:v>
                </c:pt>
                <c:pt idx="9">
                  <c:v>3805801.71875</c:v>
                </c:pt>
                <c:pt idx="10">
                  <c:v>3741899.8125</c:v>
                </c:pt>
                <c:pt idx="11">
                  <c:v>7094091.890625</c:v>
                </c:pt>
                <c:pt idx="12">
                  <c:v>7140508.375</c:v>
                </c:pt>
                <c:pt idx="13">
                  <c:v>7044096</c:v>
                </c:pt>
                <c:pt idx="14">
                  <c:v>6933330.125</c:v>
                </c:pt>
                <c:pt idx="15">
                  <c:v>14132743.265625</c:v>
                </c:pt>
                <c:pt idx="16">
                  <c:v>13395655.109375</c:v>
                </c:pt>
                <c:pt idx="17">
                  <c:v>13586639.15625</c:v>
                </c:pt>
                <c:pt idx="18">
                  <c:v>12861801.25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A37-BE21-800270C9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56792"/>
        <c:axId val="1663484728"/>
      </c:scatterChart>
      <c:valAx>
        <c:axId val="16639567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84728"/>
        <c:crosses val="autoZero"/>
        <c:crossBetween val="midCat"/>
      </c:valAx>
      <c:valAx>
        <c:axId val="1663484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5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BG-11 2N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6376472329912899E-2"/>
                  <c:y val="-0.133048134608174"/>
                </c:manualLayout>
              </c:layout>
              <c:numFmt formatCode="General" sourceLinked="0"/>
            </c:trendlineLbl>
          </c:trendline>
          <c:xVal>
            <c:numRef>
              <c:f>Samples_minus_cat_blank!$B$3:$B$13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  <c:pt idx="10">
                  <c:v>910</c:v>
                </c:pt>
              </c:numCache>
            </c:numRef>
          </c:xVal>
          <c:yVal>
            <c:numRef>
              <c:f>Samples_minus_cat_blank!$C$3:$C$13</c:f>
              <c:numCache>
                <c:formatCode>General</c:formatCode>
                <c:ptCount val="11"/>
                <c:pt idx="0">
                  <c:v>9455517.166666666</c:v>
                </c:pt>
                <c:pt idx="1">
                  <c:v>9612092.354166666</c:v>
                </c:pt>
                <c:pt idx="2">
                  <c:v>9492399.135416666</c:v>
                </c:pt>
                <c:pt idx="3">
                  <c:v>15749239.557291666</c:v>
                </c:pt>
                <c:pt idx="4">
                  <c:v>14913314.947916666</c:v>
                </c:pt>
                <c:pt idx="5">
                  <c:v>15442947.651041666</c:v>
                </c:pt>
                <c:pt idx="6">
                  <c:v>15466641.416666666</c:v>
                </c:pt>
                <c:pt idx="7">
                  <c:v>18334557.869791668</c:v>
                </c:pt>
                <c:pt idx="8">
                  <c:v>18327849.635416668</c:v>
                </c:pt>
                <c:pt idx="9">
                  <c:v>18461312.510416668</c:v>
                </c:pt>
                <c:pt idx="10">
                  <c:v>17437917.697916668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9-E746-8917-7BBA31B5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21144"/>
        <c:axId val="1714113112"/>
      </c:scatterChart>
      <c:valAx>
        <c:axId val="16857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4113112"/>
        <c:crosses val="autoZero"/>
        <c:crossBetween val="midCat"/>
      </c:valAx>
      <c:valAx>
        <c:axId val="1714113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572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BG-11 2N no ferric citrate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8080350120747"/>
                  <c:y val="-0.12114337270341199"/>
                </c:manualLayout>
              </c:layout>
              <c:numFmt formatCode="General" sourceLinked="0"/>
            </c:trendlineLbl>
          </c:trendline>
          <c:xVal>
            <c:numRef>
              <c:f>Samples_minus_cat_blank!$B$37:$B$46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910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</c:numCache>
            </c:numRef>
          </c:xVal>
          <c:yVal>
            <c:numRef>
              <c:f>Samples_minus_cat_blank!$C$37:$C$46</c:f>
              <c:numCache>
                <c:formatCode>General</c:formatCode>
                <c:ptCount val="10"/>
                <c:pt idx="0">
                  <c:v>355040.72526041663</c:v>
                </c:pt>
                <c:pt idx="1">
                  <c:v>341863.05338541663</c:v>
                </c:pt>
                <c:pt idx="2">
                  <c:v>348438.85026041663</c:v>
                </c:pt>
                <c:pt idx="3">
                  <c:v>5773212.115885417</c:v>
                </c:pt>
                <c:pt idx="4">
                  <c:v>5962715.365885417</c:v>
                </c:pt>
                <c:pt idx="5">
                  <c:v>5978983.022135417</c:v>
                </c:pt>
                <c:pt idx="6">
                  <c:v>8464145.897135416</c:v>
                </c:pt>
                <c:pt idx="7">
                  <c:v>8990853.584635416</c:v>
                </c:pt>
                <c:pt idx="8">
                  <c:v>8916978.334635416</c:v>
                </c:pt>
                <c:pt idx="9">
                  <c:v>8891998.522135416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F-B142-AFEE-B270D0E9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69688"/>
        <c:axId val="1668516856"/>
      </c:scatterChart>
      <c:valAx>
        <c:axId val="168556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8516856"/>
        <c:crosses val="autoZero"/>
        <c:crossBetween val="midCat"/>
      </c:valAx>
      <c:valAx>
        <c:axId val="1668516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5569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181031_BG11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Samples!$C$2</c:f>
              <c:strCache>
                <c:ptCount val="1"/>
                <c:pt idx="0">
                  <c:v>Peak Integral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0932517628646899E-2"/>
                  <c:y val="-0.13719292271101699"/>
                </c:manualLayout>
              </c:layout>
              <c:numFmt formatCode="General" sourceLinked="0"/>
            </c:trendlineLbl>
          </c:trendline>
          <c:xVal>
            <c:numRef>
              <c:f>Samples!$B$3:$B$13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  <c:pt idx="10">
                  <c:v>910</c:v>
                </c:pt>
              </c:numCache>
            </c:numRef>
          </c:xVal>
          <c:yVal>
            <c:numRef>
              <c:f>Samples!$C$3:$C$13</c:f>
              <c:numCache>
                <c:formatCode>General</c:formatCode>
                <c:ptCount val="11"/>
                <c:pt idx="0">
                  <c:v>9600962.53125</c:v>
                </c:pt>
                <c:pt idx="1">
                  <c:v>9757537.71875</c:v>
                </c:pt>
                <c:pt idx="2">
                  <c:v>9637844.5</c:v>
                </c:pt>
                <c:pt idx="3">
                  <c:v>15894684.921875</c:v>
                </c:pt>
                <c:pt idx="4">
                  <c:v>15058760.3125</c:v>
                </c:pt>
                <c:pt idx="5">
                  <c:v>15588393.015625</c:v>
                </c:pt>
                <c:pt idx="6">
                  <c:v>15612086.78125</c:v>
                </c:pt>
                <c:pt idx="7">
                  <c:v>18480003.234375</c:v>
                </c:pt>
                <c:pt idx="8">
                  <c:v>18473295</c:v>
                </c:pt>
                <c:pt idx="9">
                  <c:v>18606757.875</c:v>
                </c:pt>
                <c:pt idx="10">
                  <c:v>17583363.0625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6-4890-8124-A8876A54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06920"/>
        <c:axId val="1665510520"/>
      </c:scatterChart>
      <c:valAx>
        <c:axId val="166550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10520"/>
        <c:crosses val="autoZero"/>
        <c:crossBetween val="midCat"/>
      </c:valAx>
      <c:valAx>
        <c:axId val="16655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0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181031_BG11_NoA5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Samples!$C$33</c:f>
              <c:strCache>
                <c:ptCount val="1"/>
                <c:pt idx="0">
                  <c:v>Peak Integral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Samples!$B$34:$B$44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</c:numCache>
            </c:numRef>
          </c:xVal>
          <c:yVal>
            <c:numRef>
              <c:f>Samples!$C$34:$C$44</c:f>
              <c:numCache>
                <c:formatCode>General</c:formatCode>
                <c:ptCount val="11"/>
                <c:pt idx="0">
                  <c:v>718974.375</c:v>
                </c:pt>
                <c:pt idx="1">
                  <c:v>704943.9375</c:v>
                </c:pt>
                <c:pt idx="2">
                  <c:v>702616.625</c:v>
                </c:pt>
                <c:pt idx="3">
                  <c:v>6065835.6875</c:v>
                </c:pt>
                <c:pt idx="4">
                  <c:v>6458967.625</c:v>
                </c:pt>
                <c:pt idx="5">
                  <c:v>6426793.625</c:v>
                </c:pt>
                <c:pt idx="6">
                  <c:v>6470658.28125</c:v>
                </c:pt>
                <c:pt idx="7">
                  <c:v>8808013.84375</c:v>
                </c:pt>
                <c:pt idx="8">
                  <c:v>9237194.75</c:v>
                </c:pt>
                <c:pt idx="9">
                  <c:v>9229710.609375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3-443F-A1E1-1B3C90B4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75336"/>
        <c:axId val="1663465432"/>
      </c:scatterChart>
      <c:valAx>
        <c:axId val="16633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65432"/>
        <c:crosses val="autoZero"/>
        <c:crossBetween val="midCat"/>
      </c:valAx>
      <c:valAx>
        <c:axId val="16634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7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BG11_NoA5_cat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Samples!$C$64</c:f>
              <c:strCache>
                <c:ptCount val="1"/>
                <c:pt idx="0">
                  <c:v>Peak Integral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Samples!$B$65:$B$71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</c:numCache>
            </c:numRef>
          </c:xVal>
          <c:yVal>
            <c:numRef>
              <c:f>Samples!$C$65:$C$71</c:f>
              <c:numCache>
                <c:formatCode>General</c:formatCode>
                <c:ptCount val="7"/>
                <c:pt idx="0">
                  <c:v>1780.578125</c:v>
                </c:pt>
                <c:pt idx="1">
                  <c:v>3820.09375</c:v>
                </c:pt>
                <c:pt idx="2">
                  <c:v>4187.1875</c:v>
                </c:pt>
                <c:pt idx="3">
                  <c:v>3245.640625</c:v>
                </c:pt>
                <c:pt idx="4">
                  <c:v>2754.890625</c:v>
                </c:pt>
                <c:pt idx="5">
                  <c:v>2010.8125</c:v>
                </c:pt>
                <c:pt idx="6">
                  <c:v>2010.8125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C-4EE1-9755-3FBB13AA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32280"/>
        <c:axId val="1663833256"/>
      </c:scatterChart>
      <c:valAx>
        <c:axId val="16461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33256"/>
        <c:crosses val="autoZero"/>
        <c:crossBetween val="midCat"/>
      </c:valAx>
      <c:valAx>
        <c:axId val="16638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3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BG11_NoFe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Samples!$C$90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488814493938604E-2"/>
                  <c:y val="-0.176725351324204"/>
                </c:manualLayout>
              </c:layout>
              <c:numFmt formatCode="General" sourceLinked="0"/>
            </c:trendlineLbl>
          </c:trendline>
          <c:xVal>
            <c:numRef>
              <c:f>Samples!$B$92:$B$101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910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</c:numCache>
            </c:numRef>
          </c:xVal>
          <c:yVal>
            <c:numRef>
              <c:f>Samples!$C$92:$C$101</c:f>
              <c:numCache>
                <c:formatCode>General</c:formatCode>
                <c:ptCount val="10"/>
                <c:pt idx="0">
                  <c:v>574512.421875</c:v>
                </c:pt>
                <c:pt idx="1">
                  <c:v>561334.75</c:v>
                </c:pt>
                <c:pt idx="2">
                  <c:v>567910.546875</c:v>
                </c:pt>
                <c:pt idx="3">
                  <c:v>5992683.8125</c:v>
                </c:pt>
                <c:pt idx="4">
                  <c:v>6182187.0625</c:v>
                </c:pt>
                <c:pt idx="5">
                  <c:v>6198454.71875</c:v>
                </c:pt>
                <c:pt idx="6">
                  <c:v>8683617.59375</c:v>
                </c:pt>
                <c:pt idx="7">
                  <c:v>9210325.28125</c:v>
                </c:pt>
                <c:pt idx="8">
                  <c:v>9136450.03125</c:v>
                </c:pt>
                <c:pt idx="9">
                  <c:v>9111470.21875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1-46E0-AF62-3792BBA7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97544"/>
        <c:axId val="1681628248"/>
      </c:scatterChart>
      <c:valAx>
        <c:axId val="166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28248"/>
        <c:crosses val="autoZero"/>
        <c:crossBetween val="midCat"/>
      </c:valAx>
      <c:valAx>
        <c:axId val="16816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9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BG11_NoFe_cat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Samples!$C$121</c:f>
              <c:strCache>
                <c:ptCount val="1"/>
                <c:pt idx="0">
                  <c:v>Peak Integral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Samples!$B$122:$B$133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910</c:v>
                </c:pt>
                <c:pt idx="9">
                  <c:v>910</c:v>
                </c:pt>
                <c:pt idx="10">
                  <c:v>910</c:v>
                </c:pt>
                <c:pt idx="11">
                  <c:v>910</c:v>
                </c:pt>
              </c:numCache>
            </c:numRef>
          </c:xVal>
          <c:yVal>
            <c:numRef>
              <c:f>Samples!$C$122:$C$133</c:f>
              <c:numCache>
                <c:formatCode>General</c:formatCode>
                <c:ptCount val="12"/>
                <c:pt idx="0">
                  <c:v>201488.796875</c:v>
                </c:pt>
                <c:pt idx="1">
                  <c:v>231186.21875</c:v>
                </c:pt>
                <c:pt idx="2">
                  <c:v>219051.609375</c:v>
                </c:pt>
                <c:pt idx="3">
                  <c:v>239624.53125</c:v>
                </c:pt>
                <c:pt idx="4">
                  <c:v>215479.703125</c:v>
                </c:pt>
                <c:pt idx="5">
                  <c:v>223725.96875</c:v>
                </c:pt>
                <c:pt idx="6">
                  <c:v>215155.75</c:v>
                </c:pt>
                <c:pt idx="7">
                  <c:v>219465.40625</c:v>
                </c:pt>
                <c:pt idx="8">
                  <c:v>223692.65625</c:v>
                </c:pt>
                <c:pt idx="9">
                  <c:v>216800.5625</c:v>
                </c:pt>
                <c:pt idx="10">
                  <c:v>217594.734375</c:v>
                </c:pt>
                <c:pt idx="11">
                  <c:v>210394.421875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0-496A-BD44-010A45D2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98664"/>
        <c:axId val="1663147608"/>
      </c:scatterChart>
      <c:valAx>
        <c:axId val="166609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47608"/>
        <c:crosses val="autoZero"/>
        <c:crossBetween val="midCat"/>
      </c:valAx>
      <c:valAx>
        <c:axId val="16631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9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BG11_cat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Samples!$C$153</c:f>
              <c:strCache>
                <c:ptCount val="1"/>
                <c:pt idx="0">
                  <c:v>Peak Integral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Samples!$B$154:$B$164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  <c:pt idx="10">
                  <c:v>910</c:v>
                </c:pt>
              </c:numCache>
            </c:numRef>
          </c:xVal>
          <c:yVal>
            <c:numRef>
              <c:f>Samples!$C$154:$C$164</c:f>
              <c:numCache>
                <c:formatCode>General</c:formatCode>
                <c:ptCount val="11"/>
                <c:pt idx="0">
                  <c:v>150778.15625</c:v>
                </c:pt>
                <c:pt idx="1">
                  <c:v>150628.40625</c:v>
                </c:pt>
                <c:pt idx="2">
                  <c:v>149179.375</c:v>
                </c:pt>
                <c:pt idx="3">
                  <c:v>143218.765625</c:v>
                </c:pt>
                <c:pt idx="4">
                  <c:v>143170.21875</c:v>
                </c:pt>
                <c:pt idx="5">
                  <c:v>138858.375</c:v>
                </c:pt>
                <c:pt idx="6">
                  <c:v>133828.5</c:v>
                </c:pt>
                <c:pt idx="7">
                  <c:v>135319.625</c:v>
                </c:pt>
                <c:pt idx="8">
                  <c:v>150719.203125</c:v>
                </c:pt>
                <c:pt idx="9">
                  <c:v>141196.46875</c:v>
                </c:pt>
                <c:pt idx="10">
                  <c:v>153876.03125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0-423C-B7CB-1E029693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085880"/>
        <c:axId val="1681151064"/>
      </c:scatterChart>
      <c:valAx>
        <c:axId val="164608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51064"/>
        <c:crosses val="autoZero"/>
        <c:crossBetween val="midCat"/>
      </c:valAx>
      <c:valAx>
        <c:axId val="16811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samples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Signal!$B$1</c:f>
              <c:strCache>
                <c:ptCount val="1"/>
                <c:pt idx="0">
                  <c:v>Average Peak Integral</c:v>
                </c:pt>
              </c:strCache>
            </c:strRef>
          </c:tx>
          <c:invertIfNegative val="0"/>
          <c:cat>
            <c:strRef>
              <c:f>Signal!$A$2:$A$7</c:f>
              <c:strCache>
                <c:ptCount val="6"/>
                <c:pt idx="0">
                  <c:v>BG-11</c:v>
                </c:pt>
                <c:pt idx="1">
                  <c:v>BG-11 no Fe</c:v>
                </c:pt>
                <c:pt idx="2">
                  <c:v>BG-11 no A5</c:v>
                </c:pt>
                <c:pt idx="3">
                  <c:v>BG-11 + 10 ug/L catalase</c:v>
                </c:pt>
                <c:pt idx="4">
                  <c:v>BG-11 no Fe + 10 ug/L catalase</c:v>
                </c:pt>
                <c:pt idx="5">
                  <c:v>BG-11 no A5 + 10 ug/L catalase</c:v>
                </c:pt>
              </c:strCache>
            </c:strRef>
          </c:cat>
          <c:val>
            <c:numRef>
              <c:f>Signal!$B$2:$B$7</c:f>
              <c:numCache>
                <c:formatCode>General</c:formatCode>
                <c:ptCount val="6"/>
                <c:pt idx="0">
                  <c:v>9665448.25</c:v>
                </c:pt>
                <c:pt idx="1">
                  <c:v>567919.23958333337</c:v>
                </c:pt>
                <c:pt idx="2">
                  <c:v>708844.97916666663</c:v>
                </c:pt>
                <c:pt idx="3">
                  <c:v>145445.36458333334</c:v>
                </c:pt>
                <c:pt idx="4">
                  <c:v>219471.69661458334</c:v>
                </c:pt>
                <c:pt idx="5">
                  <c:v>4021.0671874999998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794C-863B-21058388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203880"/>
        <c:axId val="1681266072"/>
      </c:barChart>
      <c:catAx>
        <c:axId val="168120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1266072"/>
        <c:crosses val="autoZero"/>
        <c:auto val="1"/>
        <c:lblAlgn val="ctr"/>
        <c:lblOffset val="100"/>
        <c:noMultiLvlLbl val="0"/>
      </c:catAx>
      <c:valAx>
        <c:axId val="1681266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Peak Integral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12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Catalase Controls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Signal!$B$1</c:f>
              <c:strCache>
                <c:ptCount val="1"/>
                <c:pt idx="0">
                  <c:v>Average Peak Integral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Signal!$C$5:$C$8</c:f>
                <c:numCache>
                  <c:formatCode>General</c:formatCode>
                  <c:ptCount val="4"/>
                  <c:pt idx="0">
                    <c:v>2060.5869339477599</c:v>
                  </c:pt>
                  <c:pt idx="1">
                    <c:v>2794.0162914329885</c:v>
                  </c:pt>
                  <c:pt idx="2">
                    <c:v>1235.2838031006256</c:v>
                  </c:pt>
                  <c:pt idx="3">
                    <c:v>2847.2579833951049</c:v>
                  </c:pt>
                </c:numCache>
              </c:numRef>
            </c:plus>
            <c:minus>
              <c:numRef>
                <c:f>Signal!$C$5:$C$8</c:f>
                <c:numCache>
                  <c:formatCode>General</c:formatCode>
                  <c:ptCount val="4"/>
                  <c:pt idx="0">
                    <c:v>2060.5869339477599</c:v>
                  </c:pt>
                  <c:pt idx="1">
                    <c:v>2794.0162914329885</c:v>
                  </c:pt>
                  <c:pt idx="2">
                    <c:v>1235.2838031006256</c:v>
                  </c:pt>
                  <c:pt idx="3">
                    <c:v>2847.2579833951049</c:v>
                  </c:pt>
                </c:numCache>
              </c:numRef>
            </c:minus>
          </c:errBars>
          <c:cat>
            <c:strRef>
              <c:f>Signal!$A$5:$A$8</c:f>
              <c:strCache>
                <c:ptCount val="4"/>
                <c:pt idx="0">
                  <c:v>BG-11 + 10 ug/L catalase</c:v>
                </c:pt>
                <c:pt idx="1">
                  <c:v>BG-11 no Fe + 10 ug/L catalase</c:v>
                </c:pt>
                <c:pt idx="2">
                  <c:v>BG-11 no A5 + 10 ug/L catalase</c:v>
                </c:pt>
                <c:pt idx="3">
                  <c:v>Reagent Backgroun</c:v>
                </c:pt>
              </c:strCache>
            </c:strRef>
          </c:cat>
          <c:val>
            <c:numRef>
              <c:f>Signal!$B$5:$B$8</c:f>
              <c:numCache>
                <c:formatCode>General</c:formatCode>
                <c:ptCount val="4"/>
                <c:pt idx="0">
                  <c:v>145445.36458333334</c:v>
                </c:pt>
                <c:pt idx="1">
                  <c:v>219471.69661458334</c:v>
                </c:pt>
                <c:pt idx="2">
                  <c:v>4021.0671874999998</c:v>
                </c:pt>
                <c:pt idx="3">
                  <c:v>7867.010416666667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7-D140-864A-F0C9C22F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995368"/>
        <c:axId val="1665973848"/>
      </c:barChart>
      <c:catAx>
        <c:axId val="16639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5973848"/>
        <c:crosses val="autoZero"/>
        <c:auto val="1"/>
        <c:lblAlgn val="ctr"/>
        <c:lblOffset val="100"/>
        <c:noMultiLvlLbl val="0"/>
      </c:catAx>
      <c:valAx>
        <c:axId val="1665973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Peak Integral</a:t>
                </a:r>
              </a:p>
            </c:rich>
          </c:tx>
          <c:layout>
            <c:manualLayout>
              <c:xMode val="edge"/>
              <c:yMode val="edge"/>
              <c:x val="1.4598540145985399E-2"/>
              <c:y val="0.38873555420957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399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327355</xdr:colOff>
      <xdr:row>3</xdr:row>
      <xdr:rowOff>20934</xdr:rowOff>
    </xdr:from>
    <xdr:to>
      <xdr:col>16</xdr:col>
      <xdr:colOff>638174</xdr:colOff>
      <xdr:row>27</xdr:row>
      <xdr:rowOff>154284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767D2-F930-492E-975D-28DE667E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1252</xdr:colOff>
      <xdr:row>1</xdr:row>
      <xdr:rowOff>752</xdr:rowOff>
    </xdr:from>
    <xdr:to>
      <xdr:col>18</xdr:col>
      <xdr:colOff>355169</xdr:colOff>
      <xdr:row>20</xdr:row>
      <xdr:rowOff>32288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3D50A-6C06-474A-BE69-EF730720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22601</xdr:colOff>
      <xdr:row>33</xdr:row>
      <xdr:rowOff>0</xdr:rowOff>
    </xdr:from>
    <xdr:to>
      <xdr:col>18</xdr:col>
      <xdr:colOff>129153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74BBB7-1376-4345-83D2-422952806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845948</xdr:colOff>
      <xdr:row>65</xdr:row>
      <xdr:rowOff>8718</xdr:rowOff>
    </xdr:from>
    <xdr:to>
      <xdr:col>17</xdr:col>
      <xdr:colOff>678050</xdr:colOff>
      <xdr:row>78</xdr:row>
      <xdr:rowOff>48432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0D1EF6-BBE6-47EE-BCF0-B19F4395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248619</xdr:colOff>
      <xdr:row>93</xdr:row>
      <xdr:rowOff>186302</xdr:rowOff>
    </xdr:from>
    <xdr:to>
      <xdr:col>15</xdr:col>
      <xdr:colOff>74264</xdr:colOff>
      <xdr:row>107</xdr:row>
      <xdr:rowOff>7426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DBC8FA-826E-4A5E-896D-2EBBF1505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184042</xdr:colOff>
      <xdr:row>123</xdr:row>
      <xdr:rowOff>24862</xdr:rowOff>
    </xdr:from>
    <xdr:to>
      <xdr:col>15</xdr:col>
      <xdr:colOff>9687</xdr:colOff>
      <xdr:row>137</xdr:row>
      <xdr:rowOff>55858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4B96E4-9BEB-4995-B250-0765463F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749084</xdr:colOff>
      <xdr:row>155</xdr:row>
      <xdr:rowOff>154015</xdr:rowOff>
    </xdr:from>
    <xdr:to>
      <xdr:col>14</xdr:col>
      <xdr:colOff>397143</xdr:colOff>
      <xdr:row>168</xdr:row>
      <xdr:rowOff>185011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10CE10-1C33-4CA3-8D9E-8C42174A5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</xdr:row>
      <xdr:rowOff>101600</xdr:rowOff>
    </xdr:from>
    <xdr:to>
      <xdr:col>10</xdr:col>
      <xdr:colOff>762000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1</xdr:row>
      <xdr:rowOff>114300</xdr:rowOff>
    </xdr:from>
    <xdr:to>
      <xdr:col>19</xdr:col>
      <xdr:colOff>457200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2</xdr:row>
      <xdr:rowOff>114300</xdr:rowOff>
    </xdr:from>
    <xdr:to>
      <xdr:col>13</xdr:col>
      <xdr:colOff>787400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37</xdr:row>
      <xdr:rowOff>38100</xdr:rowOff>
    </xdr:from>
    <xdr:to>
      <xdr:col>13</xdr:col>
      <xdr:colOff>768350</xdr:colOff>
      <xdr:row>59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12" sqref="C12"/>
    </sheetView>
  </sheetViews>
  <sheetFormatPr baseColWidth="10" defaultColWidth="11" defaultRowHeight="16" x14ac:dyDescent="0.2"/>
  <sheetData>
    <row r="1" spans="1:3" x14ac:dyDescent="0.2">
      <c r="A1" t="s">
        <v>105</v>
      </c>
      <c r="B1" t="s">
        <v>106</v>
      </c>
      <c r="C1" t="s">
        <v>107</v>
      </c>
    </row>
    <row r="2" spans="1:3" x14ac:dyDescent="0.2">
      <c r="A2" t="s">
        <v>108</v>
      </c>
      <c r="B2" s="3">
        <v>41954</v>
      </c>
      <c r="C2" t="s">
        <v>109</v>
      </c>
    </row>
    <row r="3" spans="1:3" x14ac:dyDescent="0.2">
      <c r="C3" t="s">
        <v>110</v>
      </c>
    </row>
    <row r="4" spans="1:3" x14ac:dyDescent="0.2">
      <c r="A4" t="s">
        <v>111</v>
      </c>
      <c r="B4" s="3">
        <v>41954</v>
      </c>
      <c r="C4" t="s">
        <v>156</v>
      </c>
    </row>
    <row r="5" spans="1:3" x14ac:dyDescent="0.2">
      <c r="C5" t="s">
        <v>155</v>
      </c>
    </row>
    <row r="6" spans="1:3" x14ac:dyDescent="0.2">
      <c r="A6" t="s">
        <v>108</v>
      </c>
      <c r="B6" s="3">
        <v>41975</v>
      </c>
      <c r="C6" t="s">
        <v>199</v>
      </c>
    </row>
    <row r="7" spans="1:3" x14ac:dyDescent="0.2">
      <c r="C7" t="s">
        <v>203</v>
      </c>
    </row>
    <row r="8" spans="1:3" x14ac:dyDescent="0.2">
      <c r="B8" s="3"/>
      <c r="C8" t="s">
        <v>212</v>
      </c>
    </row>
    <row r="9" spans="1:3" x14ac:dyDescent="0.2">
      <c r="A9" t="s">
        <v>108</v>
      </c>
      <c r="B9" s="3">
        <v>41982</v>
      </c>
      <c r="C9" t="s">
        <v>213</v>
      </c>
    </row>
    <row r="10" spans="1:3" x14ac:dyDescent="0.2">
      <c r="C10" t="s">
        <v>214</v>
      </c>
    </row>
    <row r="11" spans="1:3" x14ac:dyDescent="0.2">
      <c r="C11" t="s">
        <v>215</v>
      </c>
    </row>
    <row r="12" spans="1:3" x14ac:dyDescent="0.2">
      <c r="C12" t="s">
        <v>226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53"/>
  <sheetViews>
    <sheetView topLeftCell="BS74" zoomScale="80" workbookViewId="0">
      <selection activeCell="AH89" sqref="AH89"/>
    </sheetView>
  </sheetViews>
  <sheetFormatPr baseColWidth="10" defaultColWidth="11" defaultRowHeight="16" x14ac:dyDescent="0.2"/>
  <cols>
    <col min="1" max="1" width="11.83203125" bestFit="1" customWidth="1"/>
    <col min="2" max="4" width="15.83203125" bestFit="1" customWidth="1"/>
    <col min="5" max="5" width="16" bestFit="1" customWidth="1"/>
    <col min="6" max="8" width="17.83203125" bestFit="1" customWidth="1"/>
    <col min="9" max="9" width="18" bestFit="1" customWidth="1"/>
    <col min="10" max="12" width="17.83203125" bestFit="1" customWidth="1"/>
    <col min="13" max="13" width="18" bestFit="1" customWidth="1"/>
    <col min="14" max="16" width="21.33203125" bestFit="1" customWidth="1"/>
    <col min="17" max="17" width="21.5" bestFit="1" customWidth="1"/>
    <col min="18" max="20" width="23.33203125" bestFit="1" customWidth="1"/>
    <col min="21" max="21" width="23.5" bestFit="1" customWidth="1"/>
    <col min="22" max="24" width="23.33203125" bestFit="1" customWidth="1"/>
    <col min="25" max="27" width="24.83203125" bestFit="1" customWidth="1"/>
    <col min="28" max="28" width="25" bestFit="1" customWidth="1"/>
    <col min="29" max="31" width="26.83203125" bestFit="1" customWidth="1"/>
    <col min="32" max="32" width="27" bestFit="1" customWidth="1"/>
    <col min="33" max="33" width="26.6640625" bestFit="1" customWidth="1"/>
    <col min="34" max="34" width="26.83203125" bestFit="1" customWidth="1"/>
    <col min="35" max="36" width="21" bestFit="1" customWidth="1"/>
    <col min="37" max="37" width="21.1640625" bestFit="1" customWidth="1"/>
    <col min="38" max="45" width="23.1640625" bestFit="1" customWidth="1"/>
    <col min="46" max="46" width="24.6640625" bestFit="1" customWidth="1"/>
    <col min="47" max="48" width="24.5" bestFit="1" customWidth="1"/>
    <col min="49" max="49" width="24.6640625" bestFit="1" customWidth="1"/>
    <col min="50" max="50" width="26.6640625" bestFit="1" customWidth="1"/>
    <col min="51" max="52" width="26.5" bestFit="1" customWidth="1"/>
    <col min="53" max="54" width="26.6640625" bestFit="1" customWidth="1"/>
    <col min="55" max="56" width="26.5" bestFit="1" customWidth="1"/>
    <col min="57" max="57" width="26.6640625" bestFit="1" customWidth="1"/>
    <col min="58" max="58" width="19.33203125" bestFit="1" customWidth="1"/>
    <col min="59" max="60" width="19.1640625" bestFit="1" customWidth="1"/>
    <col min="61" max="61" width="19.33203125" bestFit="1" customWidth="1"/>
    <col min="62" max="64" width="21.33203125" bestFit="1" customWidth="1"/>
    <col min="65" max="65" width="21.5" bestFit="1" customWidth="1"/>
    <col min="66" max="66" width="21.1640625" bestFit="1" customWidth="1"/>
    <col min="67" max="69" width="21.33203125" bestFit="1" customWidth="1"/>
    <col min="70" max="70" width="21.5" bestFit="1" customWidth="1"/>
    <col min="71" max="73" width="12.83203125" bestFit="1" customWidth="1"/>
    <col min="74" max="76" width="12.5" bestFit="1" customWidth="1"/>
    <col min="77" max="77" width="12.6640625" bestFit="1" customWidth="1"/>
    <col min="78" max="80" width="12.5" bestFit="1" customWidth="1"/>
    <col min="81" max="81" width="12.6640625" bestFit="1" customWidth="1"/>
    <col min="82" max="84" width="12.5" bestFit="1" customWidth="1"/>
    <col min="85" max="85" width="12.6640625" bestFit="1" customWidth="1"/>
    <col min="86" max="88" width="12.5" bestFit="1" customWidth="1"/>
    <col min="89" max="89" width="12.6640625" bestFit="1" customWidth="1"/>
    <col min="90" max="92" width="12.5" bestFit="1" customWidth="1"/>
    <col min="93" max="93" width="12.6640625" bestFit="1" customWidth="1"/>
    <col min="94" max="96" width="12.33203125" bestFit="1" customWidth="1"/>
    <col min="97" max="97" width="12.5" bestFit="1" customWidth="1"/>
    <col min="98" max="100" width="12.33203125" bestFit="1" customWidth="1"/>
    <col min="101" max="101" width="12.5" bestFit="1" customWidth="1"/>
  </cols>
  <sheetData>
    <row r="1" spans="1:102" x14ac:dyDescent="0.2">
      <c r="A1" s="1" t="s">
        <v>100</v>
      </c>
    </row>
    <row r="2" spans="1:102" x14ac:dyDescent="0.2">
      <c r="A2" t="s">
        <v>101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104</v>
      </c>
    </row>
    <row r="3" spans="1:102" x14ac:dyDescent="0.2">
      <c r="A3">
        <v>0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</row>
    <row r="4" spans="1:102" x14ac:dyDescent="0.2">
      <c r="A4">
        <v>1</v>
      </c>
      <c r="B4">
        <v>53300.75</v>
      </c>
      <c r="C4">
        <v>54497.25</v>
      </c>
      <c r="D4">
        <v>54794.75</v>
      </c>
      <c r="E4">
        <v>54218</v>
      </c>
      <c r="F4">
        <v>53611.25</v>
      </c>
      <c r="G4">
        <v>51912.25</v>
      </c>
      <c r="H4">
        <v>51767.5</v>
      </c>
      <c r="I4">
        <v>51259.5</v>
      </c>
      <c r="J4">
        <v>51162.25</v>
      </c>
      <c r="K4">
        <v>50724.75</v>
      </c>
      <c r="L4">
        <v>51370.75</v>
      </c>
      <c r="M4">
        <v>50392.5</v>
      </c>
      <c r="N4">
        <v>49062.75</v>
      </c>
      <c r="O4">
        <v>48955</v>
      </c>
      <c r="P4">
        <v>49488.25</v>
      </c>
      <c r="Q4">
        <v>49762</v>
      </c>
      <c r="R4">
        <v>48351.5</v>
      </c>
      <c r="S4">
        <v>48537.75</v>
      </c>
      <c r="T4">
        <v>49674</v>
      </c>
      <c r="U4">
        <v>49224.5</v>
      </c>
      <c r="V4">
        <v>48467.25</v>
      </c>
      <c r="W4">
        <v>49204</v>
      </c>
      <c r="X4">
        <v>48208.75</v>
      </c>
      <c r="Y4">
        <v>49657.75</v>
      </c>
      <c r="Z4">
        <v>49792</v>
      </c>
      <c r="AA4">
        <v>49358.75</v>
      </c>
      <c r="AB4">
        <v>49145.25</v>
      </c>
      <c r="AC4">
        <v>48780.25</v>
      </c>
      <c r="AD4">
        <v>49026.5</v>
      </c>
      <c r="AE4">
        <v>49262</v>
      </c>
      <c r="AF4">
        <v>49475</v>
      </c>
      <c r="AG4">
        <v>49475</v>
      </c>
      <c r="AH4">
        <v>48625.5</v>
      </c>
      <c r="AI4">
        <v>49830.5</v>
      </c>
      <c r="AJ4">
        <v>50115.25</v>
      </c>
      <c r="AK4">
        <v>51034.75</v>
      </c>
      <c r="AL4">
        <v>48770.5</v>
      </c>
      <c r="AM4">
        <v>50274.5</v>
      </c>
      <c r="AN4">
        <v>49641.75</v>
      </c>
      <c r="AO4">
        <v>49221.75</v>
      </c>
      <c r="AP4">
        <v>48857</v>
      </c>
      <c r="AQ4">
        <v>49287.25</v>
      </c>
      <c r="AR4">
        <v>49251.25</v>
      </c>
      <c r="AS4">
        <v>49342.5</v>
      </c>
      <c r="AT4">
        <v>48747</v>
      </c>
      <c r="AU4">
        <v>49158.25</v>
      </c>
      <c r="AV4">
        <v>49026</v>
      </c>
      <c r="AW4">
        <v>49066.75</v>
      </c>
      <c r="AX4">
        <v>48967.75</v>
      </c>
      <c r="AY4">
        <v>49288.25</v>
      </c>
      <c r="AZ4">
        <v>48692.75</v>
      </c>
      <c r="BA4">
        <v>48644</v>
      </c>
      <c r="BB4">
        <v>49467</v>
      </c>
      <c r="BC4">
        <v>49084</v>
      </c>
      <c r="BD4">
        <v>49570.25</v>
      </c>
      <c r="BE4">
        <v>49807.75</v>
      </c>
      <c r="BF4">
        <v>49134.25</v>
      </c>
      <c r="BG4">
        <v>49150</v>
      </c>
      <c r="BH4">
        <v>49604.5</v>
      </c>
      <c r="BI4">
        <v>49475</v>
      </c>
      <c r="BJ4">
        <v>48500</v>
      </c>
      <c r="BK4">
        <v>48361</v>
      </c>
      <c r="BL4">
        <v>49247</v>
      </c>
      <c r="BM4">
        <v>48539.5</v>
      </c>
      <c r="BN4">
        <v>48283.25</v>
      </c>
      <c r="BO4">
        <v>48082</v>
      </c>
      <c r="BP4">
        <v>50734</v>
      </c>
      <c r="BQ4">
        <v>49159</v>
      </c>
      <c r="BR4">
        <v>48816.75</v>
      </c>
      <c r="BS4">
        <v>54935.75</v>
      </c>
      <c r="BT4">
        <v>55314.5</v>
      </c>
      <c r="BU4">
        <v>55128.75</v>
      </c>
      <c r="BV4">
        <v>51251.25</v>
      </c>
      <c r="BW4">
        <v>50730.25</v>
      </c>
      <c r="BX4">
        <v>50401.75</v>
      </c>
      <c r="BY4">
        <v>51164.5</v>
      </c>
      <c r="BZ4">
        <v>54850.5</v>
      </c>
      <c r="CA4">
        <v>53884</v>
      </c>
      <c r="CB4">
        <v>52869.25</v>
      </c>
      <c r="CC4">
        <v>50838.5</v>
      </c>
      <c r="CD4">
        <v>50362.75</v>
      </c>
      <c r="CE4">
        <v>50981.25</v>
      </c>
      <c r="CF4">
        <v>50234.25</v>
      </c>
      <c r="CG4">
        <v>50058</v>
      </c>
      <c r="CH4">
        <v>49027</v>
      </c>
      <c r="CI4">
        <v>49707.5</v>
      </c>
      <c r="CJ4">
        <v>49719.25</v>
      </c>
      <c r="CK4">
        <v>48375.25</v>
      </c>
      <c r="CL4">
        <v>49560</v>
      </c>
      <c r="CM4">
        <v>48956.5</v>
      </c>
      <c r="CN4">
        <v>49063.5</v>
      </c>
      <c r="CO4">
        <v>49381.75</v>
      </c>
      <c r="CP4">
        <v>53015</v>
      </c>
      <c r="CQ4">
        <v>53085</v>
      </c>
      <c r="CR4">
        <v>52666.25</v>
      </c>
      <c r="CS4">
        <v>53593.75</v>
      </c>
      <c r="CT4">
        <v>53215.75</v>
      </c>
      <c r="CU4">
        <v>53409.75</v>
      </c>
      <c r="CV4">
        <v>54191.5</v>
      </c>
      <c r="CW4">
        <v>53911.5</v>
      </c>
      <c r="CX4">
        <v>44578.604166666664</v>
      </c>
    </row>
    <row r="5" spans="1:102" x14ac:dyDescent="0.2">
      <c r="A5">
        <v>2</v>
      </c>
      <c r="B5">
        <v>53275.25</v>
      </c>
      <c r="C5">
        <v>54526.25</v>
      </c>
      <c r="D5">
        <v>54482.5</v>
      </c>
      <c r="E5">
        <v>54232.25</v>
      </c>
      <c r="F5">
        <v>53709.25</v>
      </c>
      <c r="G5">
        <v>52334.5</v>
      </c>
      <c r="H5">
        <v>51521.5</v>
      </c>
      <c r="I5">
        <v>51082.25</v>
      </c>
      <c r="J5">
        <v>51393</v>
      </c>
      <c r="K5">
        <v>50665.5</v>
      </c>
      <c r="L5">
        <v>51388</v>
      </c>
      <c r="M5">
        <v>50951.5</v>
      </c>
      <c r="N5">
        <v>49398</v>
      </c>
      <c r="O5">
        <v>49126.5</v>
      </c>
      <c r="P5">
        <v>49779</v>
      </c>
      <c r="Q5">
        <v>49892.75</v>
      </c>
      <c r="R5">
        <v>48358</v>
      </c>
      <c r="S5">
        <v>48610.5</v>
      </c>
      <c r="T5">
        <v>49706.5</v>
      </c>
      <c r="U5">
        <v>49445.25</v>
      </c>
      <c r="V5">
        <v>48559.5</v>
      </c>
      <c r="W5">
        <v>49491.75</v>
      </c>
      <c r="X5">
        <v>48269</v>
      </c>
      <c r="Y5">
        <v>49207.75</v>
      </c>
      <c r="Z5">
        <v>49693.75</v>
      </c>
      <c r="AA5">
        <v>49138.5</v>
      </c>
      <c r="AB5">
        <v>49233</v>
      </c>
      <c r="AC5">
        <v>48996.75</v>
      </c>
      <c r="AD5">
        <v>48868.75</v>
      </c>
      <c r="AE5">
        <v>49010</v>
      </c>
      <c r="AF5">
        <v>49084</v>
      </c>
      <c r="AG5">
        <v>49084</v>
      </c>
      <c r="AH5">
        <v>48373</v>
      </c>
      <c r="AI5">
        <v>49862</v>
      </c>
      <c r="AJ5">
        <v>50475.75</v>
      </c>
      <c r="AK5">
        <v>51005</v>
      </c>
      <c r="AL5">
        <v>48654.25</v>
      </c>
      <c r="AM5">
        <v>50173.75</v>
      </c>
      <c r="AN5">
        <v>49477</v>
      </c>
      <c r="AO5">
        <v>49158.75</v>
      </c>
      <c r="AP5">
        <v>48705.25</v>
      </c>
      <c r="AQ5">
        <v>49301</v>
      </c>
      <c r="AR5">
        <v>49164.25</v>
      </c>
      <c r="AS5">
        <v>49465.5</v>
      </c>
      <c r="AT5">
        <v>48946</v>
      </c>
      <c r="AU5">
        <v>49126.5</v>
      </c>
      <c r="AV5">
        <v>49032.25</v>
      </c>
      <c r="AW5">
        <v>49495.5</v>
      </c>
      <c r="AX5">
        <v>48677.5</v>
      </c>
      <c r="AY5">
        <v>49211</v>
      </c>
      <c r="AZ5">
        <v>48774</v>
      </c>
      <c r="BA5">
        <v>48730.25</v>
      </c>
      <c r="BB5">
        <v>49143.5</v>
      </c>
      <c r="BC5">
        <v>49304.75</v>
      </c>
      <c r="BD5">
        <v>49300.75</v>
      </c>
      <c r="BE5">
        <v>49477.75</v>
      </c>
      <c r="BF5">
        <v>49163.75</v>
      </c>
      <c r="BG5">
        <v>49224.5</v>
      </c>
      <c r="BH5">
        <v>49643.25</v>
      </c>
      <c r="BI5">
        <v>49311.75</v>
      </c>
      <c r="BJ5">
        <v>48444.25</v>
      </c>
      <c r="BK5">
        <v>48467.25</v>
      </c>
      <c r="BL5">
        <v>49185.75</v>
      </c>
      <c r="BM5">
        <v>48593.25</v>
      </c>
      <c r="BN5">
        <v>48459</v>
      </c>
      <c r="BO5">
        <v>48118</v>
      </c>
      <c r="BP5">
        <v>50560.25</v>
      </c>
      <c r="BQ5">
        <v>49217.25</v>
      </c>
      <c r="BR5">
        <v>48978.75</v>
      </c>
      <c r="BS5">
        <v>55187</v>
      </c>
      <c r="BT5">
        <v>55508.25</v>
      </c>
      <c r="BU5">
        <v>54940.75</v>
      </c>
      <c r="BV5">
        <v>50931</v>
      </c>
      <c r="BW5">
        <v>50834.75</v>
      </c>
      <c r="BX5">
        <v>50535.75</v>
      </c>
      <c r="BY5">
        <v>50925.25</v>
      </c>
      <c r="BZ5">
        <v>55015.75</v>
      </c>
      <c r="CA5">
        <v>53869.75</v>
      </c>
      <c r="CB5">
        <v>52645.75</v>
      </c>
      <c r="CC5">
        <v>50810.75</v>
      </c>
      <c r="CD5">
        <v>50294.75</v>
      </c>
      <c r="CE5">
        <v>50895.5</v>
      </c>
      <c r="CF5">
        <v>50066.5</v>
      </c>
      <c r="CG5">
        <v>49947</v>
      </c>
      <c r="CH5">
        <v>49135.75</v>
      </c>
      <c r="CI5">
        <v>49263.75</v>
      </c>
      <c r="CJ5">
        <v>49723.75</v>
      </c>
      <c r="CK5">
        <v>48579</v>
      </c>
      <c r="CL5">
        <v>49360.5</v>
      </c>
      <c r="CM5">
        <v>48882.5</v>
      </c>
      <c r="CN5">
        <v>48766.25</v>
      </c>
      <c r="CO5">
        <v>49262.25</v>
      </c>
      <c r="CP5">
        <v>52925.75</v>
      </c>
      <c r="CQ5">
        <v>52961</v>
      </c>
      <c r="CR5">
        <v>52347</v>
      </c>
      <c r="CS5">
        <v>53206.75</v>
      </c>
      <c r="CT5">
        <v>53341.5</v>
      </c>
      <c r="CU5">
        <v>53568.5</v>
      </c>
      <c r="CV5">
        <v>53795.75</v>
      </c>
      <c r="CW5">
        <v>53971.25</v>
      </c>
      <c r="CX5">
        <v>44435</v>
      </c>
    </row>
    <row r="6" spans="1:102" x14ac:dyDescent="0.2">
      <c r="A6">
        <v>3</v>
      </c>
      <c r="B6">
        <v>53368.5</v>
      </c>
      <c r="C6">
        <v>54490.75</v>
      </c>
      <c r="D6">
        <v>54257</v>
      </c>
      <c r="E6">
        <v>54222.75</v>
      </c>
      <c r="F6">
        <v>53687</v>
      </c>
      <c r="G6">
        <v>52693</v>
      </c>
      <c r="H6">
        <v>51384</v>
      </c>
      <c r="I6">
        <v>50933</v>
      </c>
      <c r="J6">
        <v>51698.75</v>
      </c>
      <c r="K6">
        <v>50604</v>
      </c>
      <c r="L6">
        <v>51409</v>
      </c>
      <c r="M6">
        <v>51408.5</v>
      </c>
      <c r="N6">
        <v>49897</v>
      </c>
      <c r="O6">
        <v>49006.75</v>
      </c>
      <c r="P6">
        <v>50225</v>
      </c>
      <c r="Q6">
        <v>50216.75</v>
      </c>
      <c r="R6">
        <v>48412.5</v>
      </c>
      <c r="S6">
        <v>48556.5</v>
      </c>
      <c r="T6">
        <v>49459</v>
      </c>
      <c r="U6">
        <v>49536.75</v>
      </c>
      <c r="V6">
        <v>48446.25</v>
      </c>
      <c r="W6">
        <v>49621.5</v>
      </c>
      <c r="X6">
        <v>48183.5</v>
      </c>
      <c r="Y6">
        <v>48829</v>
      </c>
      <c r="Z6">
        <v>49479.75</v>
      </c>
      <c r="AA6">
        <v>48982</v>
      </c>
      <c r="AB6">
        <v>49102.5</v>
      </c>
      <c r="AC6">
        <v>49077.25</v>
      </c>
      <c r="AD6">
        <v>48678</v>
      </c>
      <c r="AE6">
        <v>48765</v>
      </c>
      <c r="AF6">
        <v>48711.75</v>
      </c>
      <c r="AG6">
        <v>48711.75</v>
      </c>
      <c r="AH6">
        <v>48145.25</v>
      </c>
      <c r="AI6">
        <v>49777.5</v>
      </c>
      <c r="AJ6">
        <v>50790</v>
      </c>
      <c r="AK6">
        <v>51223.75</v>
      </c>
      <c r="AL6">
        <v>48620.75</v>
      </c>
      <c r="AM6">
        <v>50108.25</v>
      </c>
      <c r="AN6">
        <v>49299.5</v>
      </c>
      <c r="AO6">
        <v>48898.25</v>
      </c>
      <c r="AP6">
        <v>48501.25</v>
      </c>
      <c r="AQ6">
        <v>49247.25</v>
      </c>
      <c r="AR6">
        <v>49279.5</v>
      </c>
      <c r="AS6">
        <v>49460.25</v>
      </c>
      <c r="AT6">
        <v>49047.25</v>
      </c>
      <c r="AU6">
        <v>49018.75</v>
      </c>
      <c r="AV6">
        <v>48821.5</v>
      </c>
      <c r="AW6">
        <v>49629.75</v>
      </c>
      <c r="AX6">
        <v>48383</v>
      </c>
      <c r="AY6">
        <v>48972.25</v>
      </c>
      <c r="AZ6">
        <v>48681.25</v>
      </c>
      <c r="BA6">
        <v>48620.75</v>
      </c>
      <c r="BB6">
        <v>48793</v>
      </c>
      <c r="BC6">
        <v>49332.25</v>
      </c>
      <c r="BD6">
        <v>48988</v>
      </c>
      <c r="BE6">
        <v>49083.5</v>
      </c>
      <c r="BF6">
        <v>49213</v>
      </c>
      <c r="BG6">
        <v>49082.75</v>
      </c>
      <c r="BH6">
        <v>49367.5</v>
      </c>
      <c r="BI6">
        <v>49098.75</v>
      </c>
      <c r="BJ6">
        <v>48221.75</v>
      </c>
      <c r="BK6">
        <v>48448</v>
      </c>
      <c r="BL6">
        <v>48978.75</v>
      </c>
      <c r="BM6">
        <v>48758.5</v>
      </c>
      <c r="BN6">
        <v>48515.5</v>
      </c>
      <c r="BO6">
        <v>48018.75</v>
      </c>
      <c r="BP6">
        <v>50417.5</v>
      </c>
      <c r="BQ6">
        <v>49008.75</v>
      </c>
      <c r="BR6">
        <v>49008.75</v>
      </c>
      <c r="BS6">
        <v>55346</v>
      </c>
      <c r="BT6">
        <v>55684.5</v>
      </c>
      <c r="BU6">
        <v>54836.75</v>
      </c>
      <c r="BV6">
        <v>50578.75</v>
      </c>
      <c r="BW6">
        <v>50822.75</v>
      </c>
      <c r="BX6">
        <v>50533.75</v>
      </c>
      <c r="BY6">
        <v>50504.5</v>
      </c>
      <c r="BZ6">
        <v>55020.25</v>
      </c>
      <c r="CA6">
        <v>53792</v>
      </c>
      <c r="CB6">
        <v>52493.75</v>
      </c>
      <c r="CC6">
        <v>50748.5</v>
      </c>
      <c r="CD6">
        <v>50155</v>
      </c>
      <c r="CE6">
        <v>50676.5</v>
      </c>
      <c r="CF6">
        <v>49901</v>
      </c>
      <c r="CG6">
        <v>49707.75</v>
      </c>
      <c r="CH6">
        <v>49131.5</v>
      </c>
      <c r="CI6">
        <v>48723</v>
      </c>
      <c r="CJ6">
        <v>49545</v>
      </c>
      <c r="CK6">
        <v>48631.5</v>
      </c>
      <c r="CL6">
        <v>49110.75</v>
      </c>
      <c r="CM6">
        <v>48695.25</v>
      </c>
      <c r="CN6">
        <v>48546</v>
      </c>
      <c r="CO6">
        <v>48930.5</v>
      </c>
      <c r="CP6">
        <v>52799.25</v>
      </c>
      <c r="CQ6">
        <v>52903.5</v>
      </c>
      <c r="CR6">
        <v>52257</v>
      </c>
      <c r="CS6">
        <v>52892.25</v>
      </c>
      <c r="CT6">
        <v>53388.25</v>
      </c>
      <c r="CU6">
        <v>53633</v>
      </c>
      <c r="CV6">
        <v>53598.25</v>
      </c>
      <c r="CW6">
        <v>53974.75</v>
      </c>
      <c r="CX6">
        <v>44288.895833333336</v>
      </c>
    </row>
    <row r="7" spans="1:102" x14ac:dyDescent="0.2">
      <c r="A7">
        <v>4</v>
      </c>
      <c r="B7">
        <v>53446.5</v>
      </c>
      <c r="C7">
        <v>54415.25</v>
      </c>
      <c r="D7">
        <v>54130.75</v>
      </c>
      <c r="E7">
        <v>54253.5</v>
      </c>
      <c r="F7">
        <v>53707.5</v>
      </c>
      <c r="G7">
        <v>52763.75</v>
      </c>
      <c r="H7">
        <v>51311.5</v>
      </c>
      <c r="I7">
        <v>50782</v>
      </c>
      <c r="J7">
        <v>51814.75</v>
      </c>
      <c r="K7">
        <v>50526.5</v>
      </c>
      <c r="L7">
        <v>51405.75</v>
      </c>
      <c r="M7">
        <v>51666.5</v>
      </c>
      <c r="N7">
        <v>50181.5</v>
      </c>
      <c r="O7">
        <v>48668.5</v>
      </c>
      <c r="P7">
        <v>50428.5</v>
      </c>
      <c r="Q7">
        <v>50488.5</v>
      </c>
      <c r="R7">
        <v>48363.75</v>
      </c>
      <c r="S7">
        <v>48440</v>
      </c>
      <c r="T7">
        <v>49096.25</v>
      </c>
      <c r="U7">
        <v>49522</v>
      </c>
      <c r="V7">
        <v>48189.5</v>
      </c>
      <c r="W7">
        <v>49369.5</v>
      </c>
      <c r="X7">
        <v>48001.25</v>
      </c>
      <c r="Y7">
        <v>48601.25</v>
      </c>
      <c r="Z7">
        <v>49244.5</v>
      </c>
      <c r="AA7">
        <v>48828.5</v>
      </c>
      <c r="AB7">
        <v>48973</v>
      </c>
      <c r="AC7">
        <v>48922.5</v>
      </c>
      <c r="AD7">
        <v>48554.75</v>
      </c>
      <c r="AE7">
        <v>48499.25</v>
      </c>
      <c r="AF7">
        <v>48456</v>
      </c>
      <c r="AG7">
        <v>48456</v>
      </c>
      <c r="AH7">
        <v>48014.5</v>
      </c>
      <c r="AI7">
        <v>49609.5</v>
      </c>
      <c r="AJ7">
        <v>51083.75</v>
      </c>
      <c r="AK7">
        <v>51546.75</v>
      </c>
      <c r="AL7">
        <v>48689</v>
      </c>
      <c r="AM7">
        <v>49953.25</v>
      </c>
      <c r="AN7">
        <v>49194.25</v>
      </c>
      <c r="AO7">
        <v>48658.75</v>
      </c>
      <c r="AP7">
        <v>48285</v>
      </c>
      <c r="AQ7">
        <v>49215.5</v>
      </c>
      <c r="AR7">
        <v>49430.5</v>
      </c>
      <c r="AS7">
        <v>49305.25</v>
      </c>
      <c r="AT7">
        <v>48964.75</v>
      </c>
      <c r="AU7">
        <v>48895</v>
      </c>
      <c r="AV7">
        <v>48618.25</v>
      </c>
      <c r="AW7">
        <v>49500.75</v>
      </c>
      <c r="AX7">
        <v>48120.25</v>
      </c>
      <c r="AY7">
        <v>48690</v>
      </c>
      <c r="AZ7">
        <v>48504</v>
      </c>
      <c r="BA7">
        <v>48416.5</v>
      </c>
      <c r="BB7">
        <v>48466.75</v>
      </c>
      <c r="BC7">
        <v>49191.5</v>
      </c>
      <c r="BD7">
        <v>48783</v>
      </c>
      <c r="BE7">
        <v>48737</v>
      </c>
      <c r="BF7">
        <v>49282.25</v>
      </c>
      <c r="BG7">
        <v>48925.5</v>
      </c>
      <c r="BH7">
        <v>48970.5</v>
      </c>
      <c r="BI7">
        <v>49054</v>
      </c>
      <c r="BJ7">
        <v>48026.75</v>
      </c>
      <c r="BK7">
        <v>48290.25</v>
      </c>
      <c r="BL7">
        <v>48790</v>
      </c>
      <c r="BM7">
        <v>48841</v>
      </c>
      <c r="BN7">
        <v>48557</v>
      </c>
      <c r="BO7">
        <v>47885</v>
      </c>
      <c r="BP7">
        <v>50273.5</v>
      </c>
      <c r="BQ7">
        <v>48791.5</v>
      </c>
      <c r="BR7">
        <v>48888</v>
      </c>
      <c r="BS7">
        <v>55458.5</v>
      </c>
      <c r="BT7">
        <v>55698.25</v>
      </c>
      <c r="BU7">
        <v>54878</v>
      </c>
      <c r="BV7">
        <v>50346.75</v>
      </c>
      <c r="BW7">
        <v>50830.25</v>
      </c>
      <c r="BX7">
        <v>50378.5</v>
      </c>
      <c r="BY7">
        <v>50107.25</v>
      </c>
      <c r="BZ7">
        <v>54992</v>
      </c>
      <c r="CA7">
        <v>53765.75</v>
      </c>
      <c r="CB7">
        <v>52440.5</v>
      </c>
      <c r="CC7">
        <v>50765.25</v>
      </c>
      <c r="CD7">
        <v>50038.5</v>
      </c>
      <c r="CE7">
        <v>50522.75</v>
      </c>
      <c r="CF7">
        <v>49841.25</v>
      </c>
      <c r="CG7">
        <v>49468.5</v>
      </c>
      <c r="CH7">
        <v>49070.5</v>
      </c>
      <c r="CI7">
        <v>48346.75</v>
      </c>
      <c r="CJ7">
        <v>49329.25</v>
      </c>
      <c r="CK7">
        <v>48658.75</v>
      </c>
      <c r="CL7">
        <v>49008</v>
      </c>
      <c r="CM7">
        <v>48435</v>
      </c>
      <c r="CN7">
        <v>48452</v>
      </c>
      <c r="CO7">
        <v>48545</v>
      </c>
      <c r="CP7">
        <v>52609</v>
      </c>
      <c r="CQ7">
        <v>52870.75</v>
      </c>
      <c r="CR7">
        <v>52196.5</v>
      </c>
      <c r="CS7">
        <v>52812.75</v>
      </c>
      <c r="CT7">
        <v>53445</v>
      </c>
      <c r="CU7">
        <v>53580.75</v>
      </c>
      <c r="CV7">
        <v>53739</v>
      </c>
      <c r="CW7">
        <v>53979.75</v>
      </c>
      <c r="CX7">
        <v>44234.208333333336</v>
      </c>
    </row>
    <row r="8" spans="1:102" x14ac:dyDescent="0.2">
      <c r="A8">
        <v>5</v>
      </c>
      <c r="B8">
        <v>53509.5</v>
      </c>
      <c r="C8">
        <v>54418</v>
      </c>
      <c r="D8">
        <v>54070.75</v>
      </c>
      <c r="E8">
        <v>54219.25</v>
      </c>
      <c r="F8">
        <v>53813.5</v>
      </c>
      <c r="G8">
        <v>52636.5</v>
      </c>
      <c r="H8">
        <v>51210.25</v>
      </c>
      <c r="I8">
        <v>50677.25</v>
      </c>
      <c r="J8">
        <v>51587.75</v>
      </c>
      <c r="K8">
        <v>50497.25</v>
      </c>
      <c r="L8">
        <v>51291.5</v>
      </c>
      <c r="M8">
        <v>51618.5</v>
      </c>
      <c r="N8">
        <v>50004</v>
      </c>
      <c r="O8">
        <v>48414</v>
      </c>
      <c r="P8">
        <v>50250.5</v>
      </c>
      <c r="Q8">
        <v>50456.5</v>
      </c>
      <c r="R8">
        <v>48348.5</v>
      </c>
      <c r="S8">
        <v>48337.75</v>
      </c>
      <c r="T8">
        <v>48783.75</v>
      </c>
      <c r="U8">
        <v>49476</v>
      </c>
      <c r="V8">
        <v>47976.75</v>
      </c>
      <c r="W8">
        <v>48936</v>
      </c>
      <c r="X8">
        <v>47826.25</v>
      </c>
      <c r="Y8">
        <v>48564.5</v>
      </c>
      <c r="Z8">
        <v>48928.75</v>
      </c>
      <c r="AA8">
        <v>48705.25</v>
      </c>
      <c r="AB8">
        <v>49016.75</v>
      </c>
      <c r="AC8">
        <v>48645</v>
      </c>
      <c r="AD8">
        <v>48562.75</v>
      </c>
      <c r="AE8">
        <v>48291.75</v>
      </c>
      <c r="AF8">
        <v>48399.25</v>
      </c>
      <c r="AG8">
        <v>48399.25</v>
      </c>
      <c r="AH8">
        <v>48060.75</v>
      </c>
      <c r="AI8">
        <v>49538.25</v>
      </c>
      <c r="AJ8">
        <v>51359.5</v>
      </c>
      <c r="AK8">
        <v>51754</v>
      </c>
      <c r="AL8">
        <v>48786.5</v>
      </c>
      <c r="AM8">
        <v>49692</v>
      </c>
      <c r="AN8">
        <v>49196.5</v>
      </c>
      <c r="AO8">
        <v>48732.5</v>
      </c>
      <c r="AP8">
        <v>48138.5</v>
      </c>
      <c r="AQ8">
        <v>49103.75</v>
      </c>
      <c r="AR8">
        <v>49479.25</v>
      </c>
      <c r="AS8">
        <v>49115.75</v>
      </c>
      <c r="AT8">
        <v>48814.75</v>
      </c>
      <c r="AU8">
        <v>48793.5</v>
      </c>
      <c r="AV8">
        <v>48606.25</v>
      </c>
      <c r="AW8">
        <v>49237.5</v>
      </c>
      <c r="AX8">
        <v>47877.25</v>
      </c>
      <c r="AY8">
        <v>48386.75</v>
      </c>
      <c r="AZ8">
        <v>48406.75</v>
      </c>
      <c r="BA8">
        <v>48253</v>
      </c>
      <c r="BB8">
        <v>48227.75</v>
      </c>
      <c r="BC8">
        <v>48998.75</v>
      </c>
      <c r="BD8">
        <v>48700.75</v>
      </c>
      <c r="BE8">
        <v>48469.25</v>
      </c>
      <c r="BF8">
        <v>49277</v>
      </c>
      <c r="BG8">
        <v>48866.25</v>
      </c>
      <c r="BH8">
        <v>48829.5</v>
      </c>
      <c r="BI8">
        <v>49101.25</v>
      </c>
      <c r="BJ8">
        <v>48060.25</v>
      </c>
      <c r="BK8">
        <v>48183</v>
      </c>
      <c r="BL8">
        <v>48673.75</v>
      </c>
      <c r="BM8">
        <v>48826</v>
      </c>
      <c r="BN8">
        <v>48744.75</v>
      </c>
      <c r="BO8">
        <v>47884.5</v>
      </c>
      <c r="BP8">
        <v>50140</v>
      </c>
      <c r="BQ8">
        <v>48737</v>
      </c>
      <c r="BR8">
        <v>48684.75</v>
      </c>
      <c r="BS8">
        <v>55637.25</v>
      </c>
      <c r="BT8">
        <v>55556.25</v>
      </c>
      <c r="BU8">
        <v>54972.25</v>
      </c>
      <c r="BV8">
        <v>50212</v>
      </c>
      <c r="BW8">
        <v>50877.25</v>
      </c>
      <c r="BX8">
        <v>50303.75</v>
      </c>
      <c r="BY8">
        <v>49924.5</v>
      </c>
      <c r="BZ8">
        <v>55034.5</v>
      </c>
      <c r="CA8">
        <v>53841</v>
      </c>
      <c r="CB8">
        <v>52266.5</v>
      </c>
      <c r="CC8">
        <v>50896.25</v>
      </c>
      <c r="CD8">
        <v>50058.75</v>
      </c>
      <c r="CE8">
        <v>50520.5</v>
      </c>
      <c r="CF8">
        <v>49857.5</v>
      </c>
      <c r="CG8">
        <v>49326.5</v>
      </c>
      <c r="CH8">
        <v>49063</v>
      </c>
      <c r="CI8">
        <v>48301</v>
      </c>
      <c r="CJ8">
        <v>49251.5</v>
      </c>
      <c r="CK8">
        <v>48792</v>
      </c>
      <c r="CL8">
        <v>49105</v>
      </c>
      <c r="CM8">
        <v>48309.75</v>
      </c>
      <c r="CN8">
        <v>48464.25</v>
      </c>
      <c r="CO8">
        <v>48271.5</v>
      </c>
      <c r="CP8">
        <v>52447</v>
      </c>
      <c r="CQ8">
        <v>52893.75</v>
      </c>
      <c r="CR8">
        <v>52069.75</v>
      </c>
      <c r="CS8">
        <v>52925</v>
      </c>
      <c r="CT8">
        <v>53505.75</v>
      </c>
      <c r="CU8">
        <v>53430</v>
      </c>
      <c r="CV8">
        <v>54001</v>
      </c>
      <c r="CW8">
        <v>53930.5</v>
      </c>
      <c r="CX8">
        <v>44274.645833333336</v>
      </c>
    </row>
    <row r="9" spans="1:102" x14ac:dyDescent="0.2">
      <c r="A9">
        <v>6</v>
      </c>
      <c r="B9">
        <v>53568</v>
      </c>
      <c r="C9">
        <v>54436.25</v>
      </c>
      <c r="D9">
        <v>53982.75</v>
      </c>
      <c r="E9">
        <v>54145</v>
      </c>
      <c r="F9">
        <v>53929</v>
      </c>
      <c r="G9">
        <v>52443.75</v>
      </c>
      <c r="H9">
        <v>51230.5</v>
      </c>
      <c r="I9">
        <v>50633.75</v>
      </c>
      <c r="J9">
        <v>51174</v>
      </c>
      <c r="K9">
        <v>50513.5</v>
      </c>
      <c r="L9">
        <v>51059</v>
      </c>
      <c r="M9">
        <v>51290</v>
      </c>
      <c r="N9">
        <v>49489.5</v>
      </c>
      <c r="O9">
        <v>48337.75</v>
      </c>
      <c r="P9">
        <v>49838.5</v>
      </c>
      <c r="Q9">
        <v>50132.75</v>
      </c>
      <c r="R9">
        <v>48496</v>
      </c>
      <c r="S9">
        <v>48281.75</v>
      </c>
      <c r="T9">
        <v>48541.25</v>
      </c>
      <c r="U9">
        <v>49471.75</v>
      </c>
      <c r="V9">
        <v>47899.25</v>
      </c>
      <c r="W9">
        <v>48646.75</v>
      </c>
      <c r="X9">
        <v>47790.25</v>
      </c>
      <c r="Y9">
        <v>48654.25</v>
      </c>
      <c r="Z9">
        <v>48568</v>
      </c>
      <c r="AA9">
        <v>48665.25</v>
      </c>
      <c r="AB9">
        <v>49139.5</v>
      </c>
      <c r="AC9">
        <v>48419.25</v>
      </c>
      <c r="AD9">
        <v>48563</v>
      </c>
      <c r="AE9">
        <v>48203.25</v>
      </c>
      <c r="AF9">
        <v>48447.25</v>
      </c>
      <c r="AG9">
        <v>48447.25</v>
      </c>
      <c r="AH9">
        <v>48266.25</v>
      </c>
      <c r="AI9">
        <v>49574.75</v>
      </c>
      <c r="AJ9">
        <v>51427.25</v>
      </c>
      <c r="AK9">
        <v>51693</v>
      </c>
      <c r="AL9">
        <v>48912</v>
      </c>
      <c r="AM9">
        <v>49369.25</v>
      </c>
      <c r="AN9">
        <v>49139.5</v>
      </c>
      <c r="AO9">
        <v>49062</v>
      </c>
      <c r="AP9">
        <v>48169.5</v>
      </c>
      <c r="AQ9">
        <v>48800.5</v>
      </c>
      <c r="AR9">
        <v>49437.5</v>
      </c>
      <c r="AS9">
        <v>48942.75</v>
      </c>
      <c r="AT9">
        <v>48682.5</v>
      </c>
      <c r="AU9">
        <v>48593.25</v>
      </c>
      <c r="AV9">
        <v>48668.75</v>
      </c>
      <c r="AW9">
        <v>48851</v>
      </c>
      <c r="AX9">
        <v>47639.75</v>
      </c>
      <c r="AY9">
        <v>48074</v>
      </c>
      <c r="AZ9">
        <v>48388</v>
      </c>
      <c r="BA9">
        <v>48303.25</v>
      </c>
      <c r="BB9">
        <v>48214</v>
      </c>
      <c r="BC9">
        <v>48831</v>
      </c>
      <c r="BD9">
        <v>48637.75</v>
      </c>
      <c r="BE9">
        <v>48332</v>
      </c>
      <c r="BF9">
        <v>49081.75</v>
      </c>
      <c r="BG9">
        <v>48802</v>
      </c>
      <c r="BH9">
        <v>48976.5</v>
      </c>
      <c r="BI9">
        <v>49161.5</v>
      </c>
      <c r="BJ9">
        <v>48252.75</v>
      </c>
      <c r="BK9">
        <v>48274.25</v>
      </c>
      <c r="BL9">
        <v>48577.25</v>
      </c>
      <c r="BM9">
        <v>48839.25</v>
      </c>
      <c r="BN9">
        <v>48940.75</v>
      </c>
      <c r="BO9">
        <v>47947.75</v>
      </c>
      <c r="BP9">
        <v>50026.75</v>
      </c>
      <c r="BQ9">
        <v>48665.75</v>
      </c>
      <c r="BR9">
        <v>48456.5</v>
      </c>
      <c r="BS9">
        <v>55848.5</v>
      </c>
      <c r="BT9">
        <v>55349.5</v>
      </c>
      <c r="BU9">
        <v>55015</v>
      </c>
      <c r="BV9">
        <v>50128.5</v>
      </c>
      <c r="BW9">
        <v>50776.25</v>
      </c>
      <c r="BX9">
        <v>50436</v>
      </c>
      <c r="BY9">
        <v>49919.25</v>
      </c>
      <c r="BZ9">
        <v>54976.5</v>
      </c>
      <c r="CA9">
        <v>53973.75</v>
      </c>
      <c r="CB9">
        <v>51899</v>
      </c>
      <c r="CC9">
        <v>51106</v>
      </c>
      <c r="CD9">
        <v>50279.5</v>
      </c>
      <c r="CE9">
        <v>50520.5</v>
      </c>
      <c r="CF9">
        <v>49825.75</v>
      </c>
      <c r="CG9">
        <v>49194.25</v>
      </c>
      <c r="CH9">
        <v>49191.5</v>
      </c>
      <c r="CI9">
        <v>48580</v>
      </c>
      <c r="CJ9">
        <v>49245</v>
      </c>
      <c r="CK9">
        <v>48931.25</v>
      </c>
      <c r="CL9">
        <v>49239.75</v>
      </c>
      <c r="CM9">
        <v>48455.75</v>
      </c>
      <c r="CN9">
        <v>48576.5</v>
      </c>
      <c r="CO9">
        <v>48118.75</v>
      </c>
      <c r="CP9">
        <v>52389.75</v>
      </c>
      <c r="CQ9">
        <v>52980.25</v>
      </c>
      <c r="CR9">
        <v>52220.5</v>
      </c>
      <c r="CS9">
        <v>53099.25</v>
      </c>
      <c r="CT9">
        <v>53422.25</v>
      </c>
      <c r="CU9">
        <v>53277</v>
      </c>
      <c r="CV9">
        <v>54162.5</v>
      </c>
      <c r="CW9">
        <v>53763.75</v>
      </c>
      <c r="CX9">
        <v>44317.25</v>
      </c>
    </row>
    <row r="10" spans="1:102" x14ac:dyDescent="0.2">
      <c r="A10">
        <v>7</v>
      </c>
      <c r="B10">
        <v>53498.25</v>
      </c>
      <c r="C10">
        <v>54393.5</v>
      </c>
      <c r="D10">
        <v>53870</v>
      </c>
      <c r="E10">
        <v>54158</v>
      </c>
      <c r="F10">
        <v>54069.5</v>
      </c>
      <c r="G10">
        <v>52188</v>
      </c>
      <c r="H10">
        <v>51493.25</v>
      </c>
      <c r="I10">
        <v>50605</v>
      </c>
      <c r="J10">
        <v>50873.25</v>
      </c>
      <c r="K10">
        <v>50445</v>
      </c>
      <c r="L10">
        <v>50841.25</v>
      </c>
      <c r="M10">
        <v>50902.25</v>
      </c>
      <c r="N10">
        <v>48931.75</v>
      </c>
      <c r="O10">
        <v>48347.25</v>
      </c>
      <c r="P10">
        <v>49419.5</v>
      </c>
      <c r="Q10">
        <v>49679.5</v>
      </c>
      <c r="R10">
        <v>48687</v>
      </c>
      <c r="S10">
        <v>48317.75</v>
      </c>
      <c r="T10">
        <v>48392.25</v>
      </c>
      <c r="U10">
        <v>49562.25</v>
      </c>
      <c r="V10">
        <v>47894.75</v>
      </c>
      <c r="W10">
        <v>48584</v>
      </c>
      <c r="X10">
        <v>47870.5</v>
      </c>
      <c r="Y10">
        <v>48659.75</v>
      </c>
      <c r="Z10">
        <v>48398.5</v>
      </c>
      <c r="AA10">
        <v>48665.5</v>
      </c>
      <c r="AB10">
        <v>49160</v>
      </c>
      <c r="AC10">
        <v>48273.75</v>
      </c>
      <c r="AD10">
        <v>48423.5</v>
      </c>
      <c r="AE10">
        <v>48229</v>
      </c>
      <c r="AF10">
        <v>48477.5</v>
      </c>
      <c r="AG10">
        <v>48477.5</v>
      </c>
      <c r="AH10">
        <v>48420.75</v>
      </c>
      <c r="AI10">
        <v>49619.75</v>
      </c>
      <c r="AJ10">
        <v>51138.5</v>
      </c>
      <c r="AK10">
        <v>51328</v>
      </c>
      <c r="AL10">
        <v>49108.5</v>
      </c>
      <c r="AM10">
        <v>49046.75</v>
      </c>
      <c r="AN10">
        <v>49033</v>
      </c>
      <c r="AO10">
        <v>49389.5</v>
      </c>
      <c r="AP10">
        <v>48327.25</v>
      </c>
      <c r="AQ10">
        <v>48515.5</v>
      </c>
      <c r="AR10">
        <v>49333.25</v>
      </c>
      <c r="AS10">
        <v>48753</v>
      </c>
      <c r="AT10">
        <v>48452.25</v>
      </c>
      <c r="AU10">
        <v>48294</v>
      </c>
      <c r="AV10">
        <v>48634.5</v>
      </c>
      <c r="AW10">
        <v>48474.5</v>
      </c>
      <c r="AX10">
        <v>47506.75</v>
      </c>
      <c r="AY10">
        <v>47886</v>
      </c>
      <c r="AZ10">
        <v>48365.5</v>
      </c>
      <c r="BA10">
        <v>48514.25</v>
      </c>
      <c r="BB10">
        <v>48465.25</v>
      </c>
      <c r="BC10">
        <v>48774.75</v>
      </c>
      <c r="BD10">
        <v>48614.75</v>
      </c>
      <c r="BE10">
        <v>48373.75</v>
      </c>
      <c r="BF10">
        <v>48759.5</v>
      </c>
      <c r="BG10">
        <v>48777</v>
      </c>
      <c r="BH10">
        <v>49153.5</v>
      </c>
      <c r="BI10">
        <v>49270</v>
      </c>
      <c r="BJ10">
        <v>48403.5</v>
      </c>
      <c r="BK10">
        <v>48448</v>
      </c>
      <c r="BL10">
        <v>48482.5</v>
      </c>
      <c r="BM10">
        <v>48902.5</v>
      </c>
      <c r="BN10">
        <v>48876.5</v>
      </c>
      <c r="BO10">
        <v>47948</v>
      </c>
      <c r="BP10">
        <v>49959</v>
      </c>
      <c r="BQ10">
        <v>48455.25</v>
      </c>
      <c r="BR10">
        <v>48242</v>
      </c>
      <c r="BS10">
        <v>56060.5</v>
      </c>
      <c r="BT10">
        <v>55142</v>
      </c>
      <c r="BU10">
        <v>55112.5</v>
      </c>
      <c r="BV10">
        <v>50058</v>
      </c>
      <c r="BW10">
        <v>50520.5</v>
      </c>
      <c r="BX10">
        <v>50631.5</v>
      </c>
      <c r="BY10">
        <v>49945.5</v>
      </c>
      <c r="BZ10">
        <v>54715</v>
      </c>
      <c r="CA10">
        <v>54021.5</v>
      </c>
      <c r="CB10">
        <v>51490.25</v>
      </c>
      <c r="CC10">
        <v>51231.25</v>
      </c>
      <c r="CD10">
        <v>50570.5</v>
      </c>
      <c r="CE10">
        <v>50361.75</v>
      </c>
      <c r="CF10">
        <v>49744</v>
      </c>
      <c r="CG10">
        <v>49024</v>
      </c>
      <c r="CH10">
        <v>49419.5</v>
      </c>
      <c r="CI10">
        <v>48991.5</v>
      </c>
      <c r="CJ10">
        <v>49169.25</v>
      </c>
      <c r="CK10">
        <v>49062.25</v>
      </c>
      <c r="CL10">
        <v>49215</v>
      </c>
      <c r="CM10">
        <v>48731</v>
      </c>
      <c r="CN10">
        <v>48673.75</v>
      </c>
      <c r="CO10">
        <v>48129.5</v>
      </c>
      <c r="CP10">
        <v>52469</v>
      </c>
      <c r="CQ10">
        <v>53062.25</v>
      </c>
      <c r="CR10">
        <v>52658.25</v>
      </c>
      <c r="CS10">
        <v>53210.5</v>
      </c>
      <c r="CT10">
        <v>53172.5</v>
      </c>
      <c r="CU10">
        <v>53192</v>
      </c>
      <c r="CV10">
        <v>54196.75</v>
      </c>
      <c r="CW10">
        <v>53565.75</v>
      </c>
      <c r="CX10">
        <v>44332.708333333336</v>
      </c>
    </row>
    <row r="11" spans="1:102" x14ac:dyDescent="0.2">
      <c r="A11">
        <v>8</v>
      </c>
      <c r="B11">
        <v>53397.25</v>
      </c>
      <c r="C11">
        <v>54294.75</v>
      </c>
      <c r="D11">
        <v>53862.25</v>
      </c>
      <c r="E11">
        <v>54143.5</v>
      </c>
      <c r="F11">
        <v>54179.25</v>
      </c>
      <c r="G11">
        <v>51913.5</v>
      </c>
      <c r="H11">
        <v>51876</v>
      </c>
      <c r="I11">
        <v>50609</v>
      </c>
      <c r="J11">
        <v>50837.25</v>
      </c>
      <c r="K11">
        <v>50316.25</v>
      </c>
      <c r="L11">
        <v>50671.25</v>
      </c>
      <c r="M11">
        <v>50609.25</v>
      </c>
      <c r="N11">
        <v>48602.25</v>
      </c>
      <c r="O11">
        <v>48394.5</v>
      </c>
      <c r="P11">
        <v>49150.25</v>
      </c>
      <c r="Q11">
        <v>49201.75</v>
      </c>
      <c r="R11">
        <v>48769.5</v>
      </c>
      <c r="S11">
        <v>48408.5</v>
      </c>
      <c r="T11">
        <v>48335.25</v>
      </c>
      <c r="U11">
        <v>49698.5</v>
      </c>
      <c r="V11">
        <v>47871.5</v>
      </c>
      <c r="W11">
        <v>48553.75</v>
      </c>
      <c r="X11">
        <v>47928.5</v>
      </c>
      <c r="Y11">
        <v>48567.25</v>
      </c>
      <c r="Z11">
        <v>48460.25</v>
      </c>
      <c r="AA11">
        <v>48651</v>
      </c>
      <c r="AB11">
        <v>49051.5</v>
      </c>
      <c r="AC11">
        <v>48126.75</v>
      </c>
      <c r="AD11">
        <v>48199.25</v>
      </c>
      <c r="AE11">
        <v>48369.5</v>
      </c>
      <c r="AF11">
        <v>48551.25</v>
      </c>
      <c r="AG11">
        <v>48551.25</v>
      </c>
      <c r="AH11">
        <v>48361.75</v>
      </c>
      <c r="AI11">
        <v>49658</v>
      </c>
      <c r="AJ11">
        <v>50670.25</v>
      </c>
      <c r="AK11">
        <v>50858.25</v>
      </c>
      <c r="AL11">
        <v>49240.25</v>
      </c>
      <c r="AM11">
        <v>48855</v>
      </c>
      <c r="AN11">
        <v>48989</v>
      </c>
      <c r="AO11">
        <v>49530.75</v>
      </c>
      <c r="AP11">
        <v>48372.25</v>
      </c>
      <c r="AQ11">
        <v>48406</v>
      </c>
      <c r="AR11">
        <v>49228</v>
      </c>
      <c r="AS11">
        <v>48493</v>
      </c>
      <c r="AT11">
        <v>48121.25</v>
      </c>
      <c r="AU11">
        <v>48128.75</v>
      </c>
      <c r="AV11">
        <v>48576</v>
      </c>
      <c r="AW11">
        <v>48253.5</v>
      </c>
      <c r="AX11">
        <v>47579</v>
      </c>
      <c r="AY11">
        <v>47885</v>
      </c>
      <c r="AZ11">
        <v>48359.75</v>
      </c>
      <c r="BA11">
        <v>48641.5</v>
      </c>
      <c r="BB11">
        <v>48730</v>
      </c>
      <c r="BC11">
        <v>48860.75</v>
      </c>
      <c r="BD11">
        <v>48607</v>
      </c>
      <c r="BE11">
        <v>48477.5</v>
      </c>
      <c r="BF11">
        <v>48442.75</v>
      </c>
      <c r="BG11">
        <v>48905</v>
      </c>
      <c r="BH11">
        <v>49163.75</v>
      </c>
      <c r="BI11">
        <v>49265.25</v>
      </c>
      <c r="BJ11">
        <v>48408</v>
      </c>
      <c r="BK11">
        <v>48554.75</v>
      </c>
      <c r="BL11">
        <v>48436.5</v>
      </c>
      <c r="BM11">
        <v>48979.75</v>
      </c>
      <c r="BN11">
        <v>48591</v>
      </c>
      <c r="BO11">
        <v>47926.25</v>
      </c>
      <c r="BP11">
        <v>49963.75</v>
      </c>
      <c r="BQ11">
        <v>48251.25</v>
      </c>
      <c r="BR11">
        <v>48040.5</v>
      </c>
      <c r="BS11">
        <v>56263</v>
      </c>
      <c r="BT11">
        <v>55071.5</v>
      </c>
      <c r="BU11">
        <v>55269.75</v>
      </c>
      <c r="BV11">
        <v>49966.75</v>
      </c>
      <c r="BW11">
        <v>50290.75</v>
      </c>
      <c r="BX11">
        <v>50765.25</v>
      </c>
      <c r="BY11">
        <v>49966.25</v>
      </c>
      <c r="BZ11">
        <v>54410.75</v>
      </c>
      <c r="CA11">
        <v>53918.25</v>
      </c>
      <c r="CB11">
        <v>51119.5</v>
      </c>
      <c r="CC11">
        <v>51179.75</v>
      </c>
      <c r="CD11">
        <v>50769.75</v>
      </c>
      <c r="CE11">
        <v>50090.5</v>
      </c>
      <c r="CF11">
        <v>49767</v>
      </c>
      <c r="CG11">
        <v>48885.25</v>
      </c>
      <c r="CH11">
        <v>49620</v>
      </c>
      <c r="CI11">
        <v>49271.25</v>
      </c>
      <c r="CJ11">
        <v>49024.75</v>
      </c>
      <c r="CK11">
        <v>49286.25</v>
      </c>
      <c r="CL11">
        <v>48994.5</v>
      </c>
      <c r="CM11">
        <v>48932.25</v>
      </c>
      <c r="CN11">
        <v>48602.75</v>
      </c>
      <c r="CO11">
        <v>48340.75</v>
      </c>
      <c r="CP11">
        <v>52712.75</v>
      </c>
      <c r="CQ11">
        <v>53208</v>
      </c>
      <c r="CR11">
        <v>52895.5</v>
      </c>
      <c r="CS11">
        <v>53188.5</v>
      </c>
      <c r="CT11">
        <v>52974.25</v>
      </c>
      <c r="CU11">
        <v>53166</v>
      </c>
      <c r="CV11">
        <v>54268.75</v>
      </c>
      <c r="CW11">
        <v>53541.5</v>
      </c>
      <c r="CX11">
        <v>44353</v>
      </c>
    </row>
    <row r="12" spans="1:102" x14ac:dyDescent="0.2">
      <c r="A12">
        <v>9</v>
      </c>
      <c r="B12">
        <v>53548.75</v>
      </c>
      <c r="C12">
        <v>54236.25</v>
      </c>
      <c r="D12">
        <v>54006</v>
      </c>
      <c r="E12">
        <v>54079.25</v>
      </c>
      <c r="F12">
        <v>54297.5</v>
      </c>
      <c r="G12">
        <v>51698.5</v>
      </c>
      <c r="H12">
        <v>52249.75</v>
      </c>
      <c r="I12">
        <v>50658.5</v>
      </c>
      <c r="J12">
        <v>51186.25</v>
      </c>
      <c r="K12">
        <v>50411.75</v>
      </c>
      <c r="L12">
        <v>50587.25</v>
      </c>
      <c r="M12">
        <v>50596</v>
      </c>
      <c r="N12">
        <v>48542.75</v>
      </c>
      <c r="O12">
        <v>48467</v>
      </c>
      <c r="P12">
        <v>48966</v>
      </c>
      <c r="Q12">
        <v>48817.75</v>
      </c>
      <c r="R12">
        <v>48739.5</v>
      </c>
      <c r="S12">
        <v>48579.75</v>
      </c>
      <c r="T12">
        <v>48423.75</v>
      </c>
      <c r="U12">
        <v>49826.5</v>
      </c>
      <c r="V12">
        <v>47902</v>
      </c>
      <c r="W12">
        <v>48445.25</v>
      </c>
      <c r="X12">
        <v>48082.75</v>
      </c>
      <c r="Y12">
        <v>48507.25</v>
      </c>
      <c r="Z12">
        <v>48553</v>
      </c>
      <c r="AA12">
        <v>48655</v>
      </c>
      <c r="AB12">
        <v>48985.75</v>
      </c>
      <c r="AC12">
        <v>47958.75</v>
      </c>
      <c r="AD12">
        <v>48046</v>
      </c>
      <c r="AE12">
        <v>48494</v>
      </c>
      <c r="AF12">
        <v>48616</v>
      </c>
      <c r="AG12">
        <v>48616</v>
      </c>
      <c r="AH12">
        <v>48263.75</v>
      </c>
      <c r="AI12">
        <v>49644.75</v>
      </c>
      <c r="AJ12">
        <v>50332</v>
      </c>
      <c r="AK12">
        <v>50488.25</v>
      </c>
      <c r="AL12">
        <v>49253.5</v>
      </c>
      <c r="AM12">
        <v>48877.75</v>
      </c>
      <c r="AN12">
        <v>48971.25</v>
      </c>
      <c r="AO12">
        <v>49580.25</v>
      </c>
      <c r="AP12">
        <v>48356</v>
      </c>
      <c r="AQ12">
        <v>48490.75</v>
      </c>
      <c r="AR12">
        <v>49200</v>
      </c>
      <c r="AS12">
        <v>48295</v>
      </c>
      <c r="AT12">
        <v>47832.25</v>
      </c>
      <c r="AU12">
        <v>48183</v>
      </c>
      <c r="AV12">
        <v>48589.75</v>
      </c>
      <c r="AW12">
        <v>48180</v>
      </c>
      <c r="AX12">
        <v>47741</v>
      </c>
      <c r="AY12">
        <v>47994</v>
      </c>
      <c r="AZ12">
        <v>48420.25</v>
      </c>
      <c r="BA12">
        <v>48730.25</v>
      </c>
      <c r="BB12">
        <v>48804.75</v>
      </c>
      <c r="BC12">
        <v>48970.25</v>
      </c>
      <c r="BD12">
        <v>48462.25</v>
      </c>
      <c r="BE12">
        <v>48561.75</v>
      </c>
      <c r="BF12">
        <v>48251</v>
      </c>
      <c r="BG12">
        <v>49031.25</v>
      </c>
      <c r="BH12">
        <v>48959.5</v>
      </c>
      <c r="BI12">
        <v>49043.75</v>
      </c>
      <c r="BJ12">
        <v>48340.75</v>
      </c>
      <c r="BK12">
        <v>48640.75</v>
      </c>
      <c r="BL12">
        <v>48532.5</v>
      </c>
      <c r="BM12">
        <v>49065</v>
      </c>
      <c r="BN12">
        <v>48380.75</v>
      </c>
      <c r="BO12">
        <v>47976.25</v>
      </c>
      <c r="BP12">
        <v>49977.75</v>
      </c>
      <c r="BQ12">
        <v>48143.75</v>
      </c>
      <c r="BR12">
        <v>47934.25</v>
      </c>
      <c r="BS12">
        <v>56375.25</v>
      </c>
      <c r="BT12">
        <v>55273.25</v>
      </c>
      <c r="BU12">
        <v>55234.5</v>
      </c>
      <c r="BV12">
        <v>49942.75</v>
      </c>
      <c r="BW12">
        <v>50168.75</v>
      </c>
      <c r="BX12">
        <v>50828</v>
      </c>
      <c r="BY12">
        <v>50109.5</v>
      </c>
      <c r="BZ12">
        <v>54256.5</v>
      </c>
      <c r="CA12">
        <v>53874.75</v>
      </c>
      <c r="CB12">
        <v>50844.5</v>
      </c>
      <c r="CC12">
        <v>51206</v>
      </c>
      <c r="CD12">
        <v>50932.5</v>
      </c>
      <c r="CE12">
        <v>49923.25</v>
      </c>
      <c r="CF12">
        <v>49986</v>
      </c>
      <c r="CG12">
        <v>48892.5</v>
      </c>
      <c r="CH12">
        <v>49841</v>
      </c>
      <c r="CI12">
        <v>49439.5</v>
      </c>
      <c r="CJ12">
        <v>48926.5</v>
      </c>
      <c r="CK12">
        <v>49650</v>
      </c>
      <c r="CL12">
        <v>48823</v>
      </c>
      <c r="CM12">
        <v>49097.75</v>
      </c>
      <c r="CN12">
        <v>48461.5</v>
      </c>
      <c r="CO12">
        <v>48680.25</v>
      </c>
      <c r="CP12">
        <v>53084.5</v>
      </c>
      <c r="CQ12">
        <v>53504.25</v>
      </c>
      <c r="CR12">
        <v>52883.75</v>
      </c>
      <c r="CS12">
        <v>53161.75</v>
      </c>
      <c r="CT12">
        <v>53128.25</v>
      </c>
      <c r="CU12">
        <v>53381.75</v>
      </c>
      <c r="CV12">
        <v>54569.25</v>
      </c>
      <c r="CW12">
        <v>53850.75</v>
      </c>
      <c r="CX12">
        <v>44369.375</v>
      </c>
    </row>
    <row r="13" spans="1:102" x14ac:dyDescent="0.2">
      <c r="A13">
        <v>10</v>
      </c>
      <c r="B13">
        <v>54356.75</v>
      </c>
      <c r="C13">
        <v>55024.5</v>
      </c>
      <c r="D13">
        <v>54822.75</v>
      </c>
      <c r="E13">
        <v>54778.75</v>
      </c>
      <c r="F13">
        <v>55360.75</v>
      </c>
      <c r="G13">
        <v>52128.5</v>
      </c>
      <c r="H13">
        <v>53160.5</v>
      </c>
      <c r="I13">
        <v>51224</v>
      </c>
      <c r="J13">
        <v>52599</v>
      </c>
      <c r="K13">
        <v>51486</v>
      </c>
      <c r="L13">
        <v>51291.75</v>
      </c>
      <c r="M13">
        <v>51589</v>
      </c>
      <c r="N13">
        <v>48663.5</v>
      </c>
      <c r="O13">
        <v>48512.25</v>
      </c>
      <c r="P13">
        <v>48826.25</v>
      </c>
      <c r="Q13">
        <v>48676.75</v>
      </c>
      <c r="R13">
        <v>49046.25</v>
      </c>
      <c r="S13">
        <v>49239</v>
      </c>
      <c r="T13">
        <v>48960</v>
      </c>
      <c r="U13">
        <v>50267</v>
      </c>
      <c r="V13">
        <v>48408</v>
      </c>
      <c r="W13">
        <v>48937</v>
      </c>
      <c r="X13">
        <v>49025.75</v>
      </c>
      <c r="Y13">
        <v>48506.75</v>
      </c>
      <c r="Z13">
        <v>48607</v>
      </c>
      <c r="AA13">
        <v>48690.25</v>
      </c>
      <c r="AB13">
        <v>49068.5</v>
      </c>
      <c r="AC13">
        <v>47845</v>
      </c>
      <c r="AD13">
        <v>48026.5</v>
      </c>
      <c r="AE13">
        <v>48469</v>
      </c>
      <c r="AF13">
        <v>48488.75</v>
      </c>
      <c r="AG13">
        <v>48488.75</v>
      </c>
      <c r="AH13">
        <v>48333.25</v>
      </c>
      <c r="AI13">
        <v>49573</v>
      </c>
      <c r="AJ13">
        <v>50211.75</v>
      </c>
      <c r="AK13">
        <v>50267.25</v>
      </c>
      <c r="AL13">
        <v>49593</v>
      </c>
      <c r="AM13">
        <v>49325</v>
      </c>
      <c r="AN13">
        <v>49364.25</v>
      </c>
      <c r="AO13">
        <v>50074.75</v>
      </c>
      <c r="AP13">
        <v>49035.25</v>
      </c>
      <c r="AQ13">
        <v>49405.75</v>
      </c>
      <c r="AR13">
        <v>49706.5</v>
      </c>
      <c r="AS13">
        <v>48776</v>
      </c>
      <c r="AT13">
        <v>47653.25</v>
      </c>
      <c r="AU13">
        <v>48281.75</v>
      </c>
      <c r="AV13">
        <v>48520.75</v>
      </c>
      <c r="AW13">
        <v>48208.5</v>
      </c>
      <c r="AX13">
        <v>47849.25</v>
      </c>
      <c r="AY13">
        <v>48118</v>
      </c>
      <c r="AZ13">
        <v>48477</v>
      </c>
      <c r="BA13">
        <v>48897.75</v>
      </c>
      <c r="BB13">
        <v>48809.75</v>
      </c>
      <c r="BC13">
        <v>48915</v>
      </c>
      <c r="BD13">
        <v>48227.75</v>
      </c>
      <c r="BE13">
        <v>48657</v>
      </c>
      <c r="BF13">
        <v>48440.5</v>
      </c>
      <c r="BG13">
        <v>48960.75</v>
      </c>
      <c r="BH13">
        <v>48740.5</v>
      </c>
      <c r="BI13">
        <v>48786.25</v>
      </c>
      <c r="BJ13">
        <v>48352.5</v>
      </c>
      <c r="BK13">
        <v>48778.75</v>
      </c>
      <c r="BL13">
        <v>48711</v>
      </c>
      <c r="BM13">
        <v>49134.5</v>
      </c>
      <c r="BN13">
        <v>48385.25</v>
      </c>
      <c r="BO13">
        <v>48069.25</v>
      </c>
      <c r="BP13">
        <v>49953.75</v>
      </c>
      <c r="BQ13">
        <v>48053.75</v>
      </c>
      <c r="BR13">
        <v>47997</v>
      </c>
      <c r="BS13">
        <v>56512.25</v>
      </c>
      <c r="BT13">
        <v>55634.5</v>
      </c>
      <c r="BU13">
        <v>55063.75</v>
      </c>
      <c r="BV13">
        <v>50275.25</v>
      </c>
      <c r="BW13">
        <v>50163.5</v>
      </c>
      <c r="BX13">
        <v>50895.75</v>
      </c>
      <c r="BY13">
        <v>50441.25</v>
      </c>
      <c r="BZ13">
        <v>54312.25</v>
      </c>
      <c r="CA13">
        <v>54134.75</v>
      </c>
      <c r="CB13">
        <v>50870.5</v>
      </c>
      <c r="CC13">
        <v>51569.75</v>
      </c>
      <c r="CD13">
        <v>51393.25</v>
      </c>
      <c r="CE13">
        <v>50105.75</v>
      </c>
      <c r="CF13">
        <v>50610.5</v>
      </c>
      <c r="CG13">
        <v>49302.75</v>
      </c>
      <c r="CH13">
        <v>50562.5</v>
      </c>
      <c r="CI13">
        <v>50063.25</v>
      </c>
      <c r="CJ13">
        <v>49296.5</v>
      </c>
      <c r="CK13">
        <v>50536</v>
      </c>
      <c r="CL13">
        <v>49712</v>
      </c>
      <c r="CM13">
        <v>49917.25</v>
      </c>
      <c r="CN13">
        <v>48992.25</v>
      </c>
      <c r="CO13">
        <v>49544.25</v>
      </c>
      <c r="CP13">
        <v>53754.25</v>
      </c>
      <c r="CQ13">
        <v>54022.5</v>
      </c>
      <c r="CR13">
        <v>53329.25</v>
      </c>
      <c r="CS13">
        <v>53576.75</v>
      </c>
      <c r="CT13">
        <v>53957.5</v>
      </c>
      <c r="CU13">
        <v>54257.75</v>
      </c>
      <c r="CV13">
        <v>55457</v>
      </c>
      <c r="CW13">
        <v>54636</v>
      </c>
      <c r="CX13">
        <v>44406.270833333336</v>
      </c>
    </row>
    <row r="14" spans="1:102" x14ac:dyDescent="0.2">
      <c r="A14">
        <v>11</v>
      </c>
      <c r="B14">
        <v>57066.25</v>
      </c>
      <c r="C14">
        <v>58878.25</v>
      </c>
      <c r="D14">
        <v>58518.25</v>
      </c>
      <c r="E14">
        <v>58361.5</v>
      </c>
      <c r="F14">
        <v>60880.75</v>
      </c>
      <c r="G14">
        <v>55633.25</v>
      </c>
      <c r="H14">
        <v>56836</v>
      </c>
      <c r="I14">
        <v>54594</v>
      </c>
      <c r="J14">
        <v>57499.75</v>
      </c>
      <c r="K14">
        <v>55897</v>
      </c>
      <c r="L14">
        <v>55241.5</v>
      </c>
      <c r="M14">
        <v>56088.25</v>
      </c>
      <c r="N14">
        <v>49388.75</v>
      </c>
      <c r="O14">
        <v>48653.25</v>
      </c>
      <c r="P14">
        <v>48922.75</v>
      </c>
      <c r="Q14">
        <v>48802.25</v>
      </c>
      <c r="R14">
        <v>50953.25</v>
      </c>
      <c r="S14">
        <v>51570.75</v>
      </c>
      <c r="T14">
        <v>51017.75</v>
      </c>
      <c r="U14">
        <v>52164</v>
      </c>
      <c r="V14">
        <v>50873.25</v>
      </c>
      <c r="W14">
        <v>51985</v>
      </c>
      <c r="X14">
        <v>52651.5</v>
      </c>
      <c r="Y14">
        <v>48603.75</v>
      </c>
      <c r="Z14">
        <v>48625.25</v>
      </c>
      <c r="AA14">
        <v>48626</v>
      </c>
      <c r="AB14">
        <v>49140.25</v>
      </c>
      <c r="AC14">
        <v>47856.25</v>
      </c>
      <c r="AD14">
        <v>48078.75</v>
      </c>
      <c r="AE14">
        <v>48396</v>
      </c>
      <c r="AF14">
        <v>48171.25</v>
      </c>
      <c r="AG14">
        <v>48171.25</v>
      </c>
      <c r="AH14">
        <v>48440.75</v>
      </c>
      <c r="AI14">
        <v>49620.5</v>
      </c>
      <c r="AJ14">
        <v>50266.75</v>
      </c>
      <c r="AK14">
        <v>50302.5</v>
      </c>
      <c r="AL14">
        <v>51261.75</v>
      </c>
      <c r="AM14">
        <v>51192.25</v>
      </c>
      <c r="AN14">
        <v>51542.75</v>
      </c>
      <c r="AO14">
        <v>52181.75</v>
      </c>
      <c r="AP14">
        <v>52265.25</v>
      </c>
      <c r="AQ14">
        <v>53157</v>
      </c>
      <c r="AR14">
        <v>52365.25</v>
      </c>
      <c r="AS14">
        <v>51458</v>
      </c>
      <c r="AT14">
        <v>47648.75</v>
      </c>
      <c r="AU14">
        <v>48391.25</v>
      </c>
      <c r="AV14">
        <v>48365.75</v>
      </c>
      <c r="AW14">
        <v>48321.5</v>
      </c>
      <c r="AX14">
        <v>47934.25</v>
      </c>
      <c r="AY14">
        <v>48231.5</v>
      </c>
      <c r="AZ14">
        <v>48486.25</v>
      </c>
      <c r="BA14">
        <v>49068.5</v>
      </c>
      <c r="BB14">
        <v>48878</v>
      </c>
      <c r="BC14">
        <v>48819.25</v>
      </c>
      <c r="BD14">
        <v>48147.25</v>
      </c>
      <c r="BE14">
        <v>48712.75</v>
      </c>
      <c r="BF14">
        <v>49362.25</v>
      </c>
      <c r="BG14">
        <v>48848</v>
      </c>
      <c r="BH14">
        <v>48813.5</v>
      </c>
      <c r="BI14">
        <v>48702.75</v>
      </c>
      <c r="BJ14">
        <v>48456</v>
      </c>
      <c r="BK14">
        <v>48955.5</v>
      </c>
      <c r="BL14">
        <v>48846.25</v>
      </c>
      <c r="BM14">
        <v>49156.5</v>
      </c>
      <c r="BN14">
        <v>48519.5</v>
      </c>
      <c r="BO14">
        <v>48122.75</v>
      </c>
      <c r="BP14">
        <v>49914.75</v>
      </c>
      <c r="BQ14">
        <v>47989.25</v>
      </c>
      <c r="BR14">
        <v>48166.5</v>
      </c>
      <c r="BS14">
        <v>56865.75</v>
      </c>
      <c r="BT14">
        <v>55876.25</v>
      </c>
      <c r="BU14">
        <v>55075.5</v>
      </c>
      <c r="BV14">
        <v>51679</v>
      </c>
      <c r="BW14">
        <v>50335.75</v>
      </c>
      <c r="BX14">
        <v>51019</v>
      </c>
      <c r="BY14">
        <v>50813.75</v>
      </c>
      <c r="BZ14">
        <v>54830</v>
      </c>
      <c r="CA14">
        <v>55074.75</v>
      </c>
      <c r="CB14">
        <v>51540.25</v>
      </c>
      <c r="CC14">
        <v>52434.5</v>
      </c>
      <c r="CD14">
        <v>53065.75</v>
      </c>
      <c r="CE14">
        <v>51203.5</v>
      </c>
      <c r="CF14">
        <v>52423</v>
      </c>
      <c r="CG14">
        <v>50811</v>
      </c>
      <c r="CH14">
        <v>53325.75</v>
      </c>
      <c r="CI14">
        <v>52644.5</v>
      </c>
      <c r="CJ14">
        <v>51577.25</v>
      </c>
      <c r="CK14">
        <v>53539.25</v>
      </c>
      <c r="CL14">
        <v>54493.5</v>
      </c>
      <c r="CM14">
        <v>53761.5</v>
      </c>
      <c r="CN14">
        <v>52277.75</v>
      </c>
      <c r="CO14">
        <v>52924.75</v>
      </c>
      <c r="CP14">
        <v>55606.75</v>
      </c>
      <c r="CQ14">
        <v>55710.5</v>
      </c>
      <c r="CR14">
        <v>55267.75</v>
      </c>
      <c r="CS14">
        <v>55529.5</v>
      </c>
      <c r="CT14">
        <v>56821.25</v>
      </c>
      <c r="CU14">
        <v>57107.5</v>
      </c>
      <c r="CV14">
        <v>58174.5</v>
      </c>
      <c r="CW14">
        <v>56968.5</v>
      </c>
      <c r="CX14">
        <v>44609.583333333336</v>
      </c>
    </row>
    <row r="15" spans="1:102" x14ac:dyDescent="0.2">
      <c r="A15">
        <v>12</v>
      </c>
      <c r="B15">
        <v>64068.75</v>
      </c>
      <c r="C15">
        <v>69679.75</v>
      </c>
      <c r="D15">
        <v>69328.75</v>
      </c>
      <c r="E15">
        <v>68342.25</v>
      </c>
      <c r="F15">
        <v>77588.5</v>
      </c>
      <c r="G15">
        <v>66903.5</v>
      </c>
      <c r="H15">
        <v>68116.75</v>
      </c>
      <c r="I15">
        <v>66041.25</v>
      </c>
      <c r="J15">
        <v>71640.25</v>
      </c>
      <c r="K15">
        <v>69198.25</v>
      </c>
      <c r="L15">
        <v>67946.75</v>
      </c>
      <c r="M15">
        <v>69181.5</v>
      </c>
      <c r="N15">
        <v>51850</v>
      </c>
      <c r="O15">
        <v>49276.75</v>
      </c>
      <c r="P15">
        <v>49540.75</v>
      </c>
      <c r="Q15">
        <v>49278.25</v>
      </c>
      <c r="R15">
        <v>56694.5</v>
      </c>
      <c r="S15">
        <v>57745.5</v>
      </c>
      <c r="T15">
        <v>56831.25</v>
      </c>
      <c r="U15">
        <v>57728.25</v>
      </c>
      <c r="V15">
        <v>58352.5</v>
      </c>
      <c r="W15">
        <v>61025.25</v>
      </c>
      <c r="X15">
        <v>62204.5</v>
      </c>
      <c r="Y15">
        <v>48831.25</v>
      </c>
      <c r="Z15">
        <v>48493</v>
      </c>
      <c r="AA15">
        <v>48422</v>
      </c>
      <c r="AB15">
        <v>49038.75</v>
      </c>
      <c r="AC15">
        <v>47980.25</v>
      </c>
      <c r="AD15">
        <v>48124</v>
      </c>
      <c r="AE15">
        <v>48342.5</v>
      </c>
      <c r="AF15">
        <v>47799</v>
      </c>
      <c r="AG15">
        <v>47799</v>
      </c>
      <c r="AH15">
        <v>48399</v>
      </c>
      <c r="AI15">
        <v>49992.75</v>
      </c>
      <c r="AJ15">
        <v>50538.25</v>
      </c>
      <c r="AK15">
        <v>50679.25</v>
      </c>
      <c r="AL15">
        <v>55898</v>
      </c>
      <c r="AM15">
        <v>56691</v>
      </c>
      <c r="AN15">
        <v>57804</v>
      </c>
      <c r="AO15">
        <v>58014.25</v>
      </c>
      <c r="AP15">
        <v>61380</v>
      </c>
      <c r="AQ15">
        <v>63035.5</v>
      </c>
      <c r="AR15">
        <v>60265.25</v>
      </c>
      <c r="AS15">
        <v>59390</v>
      </c>
      <c r="AT15">
        <v>47950</v>
      </c>
      <c r="AU15">
        <v>48723.25</v>
      </c>
      <c r="AV15">
        <v>48382</v>
      </c>
      <c r="AW15">
        <v>48505.25</v>
      </c>
      <c r="AX15">
        <v>48089.75</v>
      </c>
      <c r="AY15">
        <v>48389.5</v>
      </c>
      <c r="AZ15">
        <v>48579.25</v>
      </c>
      <c r="BA15">
        <v>49287.25</v>
      </c>
      <c r="BB15">
        <v>49083.75</v>
      </c>
      <c r="BC15">
        <v>48976.75</v>
      </c>
      <c r="BD15">
        <v>48399.5</v>
      </c>
      <c r="BE15">
        <v>48800.75</v>
      </c>
      <c r="BF15">
        <v>51453.75</v>
      </c>
      <c r="BG15">
        <v>48933.75</v>
      </c>
      <c r="BH15">
        <v>49142</v>
      </c>
      <c r="BI15">
        <v>48876.75</v>
      </c>
      <c r="BJ15">
        <v>48580.75</v>
      </c>
      <c r="BK15">
        <v>49156.5</v>
      </c>
      <c r="BL15">
        <v>48982.25</v>
      </c>
      <c r="BM15">
        <v>49174.5</v>
      </c>
      <c r="BN15">
        <v>48756.25</v>
      </c>
      <c r="BO15">
        <v>48165.75</v>
      </c>
      <c r="BP15">
        <v>49865</v>
      </c>
      <c r="BQ15">
        <v>48017.75</v>
      </c>
      <c r="BR15">
        <v>48403</v>
      </c>
      <c r="BS15">
        <v>57250.5</v>
      </c>
      <c r="BT15">
        <v>55821</v>
      </c>
      <c r="BU15">
        <v>55240.75</v>
      </c>
      <c r="BV15">
        <v>55379</v>
      </c>
      <c r="BW15">
        <v>50707.25</v>
      </c>
      <c r="BX15">
        <v>51153</v>
      </c>
      <c r="BY15">
        <v>51102.25</v>
      </c>
      <c r="BZ15">
        <v>56469</v>
      </c>
      <c r="CA15">
        <v>57435.75</v>
      </c>
      <c r="CB15">
        <v>53474</v>
      </c>
      <c r="CC15">
        <v>54432.75</v>
      </c>
      <c r="CD15">
        <v>57460</v>
      </c>
      <c r="CE15">
        <v>54539.5</v>
      </c>
      <c r="CF15">
        <v>56623</v>
      </c>
      <c r="CG15">
        <v>54757.25</v>
      </c>
      <c r="CH15">
        <v>60933.5</v>
      </c>
      <c r="CI15">
        <v>59949.5</v>
      </c>
      <c r="CJ15">
        <v>58432</v>
      </c>
      <c r="CK15">
        <v>61463.25</v>
      </c>
      <c r="CL15">
        <v>68328.25</v>
      </c>
      <c r="CM15">
        <v>65612.25</v>
      </c>
      <c r="CN15">
        <v>62528.5</v>
      </c>
      <c r="CO15">
        <v>62987</v>
      </c>
      <c r="CP15">
        <v>60612</v>
      </c>
      <c r="CQ15">
        <v>61006</v>
      </c>
      <c r="CR15">
        <v>60301.75</v>
      </c>
      <c r="CS15">
        <v>60965.25</v>
      </c>
      <c r="CT15">
        <v>64687.5</v>
      </c>
      <c r="CU15">
        <v>64937</v>
      </c>
      <c r="CV15">
        <v>65227.25</v>
      </c>
      <c r="CW15">
        <v>63410</v>
      </c>
      <c r="CX15">
        <v>45237.25</v>
      </c>
    </row>
    <row r="16" spans="1:102" x14ac:dyDescent="0.2">
      <c r="A16">
        <v>13</v>
      </c>
      <c r="B16">
        <v>77811.5</v>
      </c>
      <c r="C16">
        <v>91986.5</v>
      </c>
      <c r="D16">
        <v>91982.5</v>
      </c>
      <c r="E16">
        <v>89007.25</v>
      </c>
      <c r="F16">
        <v>113374</v>
      </c>
      <c r="G16">
        <v>91844.75</v>
      </c>
      <c r="H16">
        <v>93979.5</v>
      </c>
      <c r="I16">
        <v>92663.75</v>
      </c>
      <c r="J16">
        <v>103961.5</v>
      </c>
      <c r="K16">
        <v>99295.5</v>
      </c>
      <c r="L16">
        <v>97622.5</v>
      </c>
      <c r="M16">
        <v>97591</v>
      </c>
      <c r="N16">
        <v>57340</v>
      </c>
      <c r="O16">
        <v>50748.5</v>
      </c>
      <c r="P16">
        <v>50929.25</v>
      </c>
      <c r="Q16">
        <v>50485</v>
      </c>
      <c r="R16">
        <v>68727.75</v>
      </c>
      <c r="S16">
        <v>70440</v>
      </c>
      <c r="T16">
        <v>69030.5</v>
      </c>
      <c r="U16">
        <v>69908.5</v>
      </c>
      <c r="V16">
        <v>74535.25</v>
      </c>
      <c r="W16">
        <v>80284.5</v>
      </c>
      <c r="X16">
        <v>81215.75</v>
      </c>
      <c r="Y16">
        <v>49023.25</v>
      </c>
      <c r="Z16">
        <v>48221.75</v>
      </c>
      <c r="AA16">
        <v>48192.5</v>
      </c>
      <c r="AB16">
        <v>48825.25</v>
      </c>
      <c r="AC16">
        <v>48043.25</v>
      </c>
      <c r="AD16">
        <v>48090.75</v>
      </c>
      <c r="AE16">
        <v>48164</v>
      </c>
      <c r="AF16">
        <v>47437.25</v>
      </c>
      <c r="AG16">
        <v>47437.25</v>
      </c>
      <c r="AH16">
        <v>48172</v>
      </c>
      <c r="AI16">
        <v>50839</v>
      </c>
      <c r="AJ16">
        <v>51194.25</v>
      </c>
      <c r="AK16">
        <v>51379</v>
      </c>
      <c r="AL16">
        <v>65467.25</v>
      </c>
      <c r="AM16">
        <v>68500.25</v>
      </c>
      <c r="AN16">
        <v>70681</v>
      </c>
      <c r="AO16">
        <v>70129</v>
      </c>
      <c r="AP16">
        <v>79720</v>
      </c>
      <c r="AQ16">
        <v>82468.25</v>
      </c>
      <c r="AR16">
        <v>77434.25</v>
      </c>
      <c r="AS16">
        <v>76443.25</v>
      </c>
      <c r="AT16">
        <v>48568.5</v>
      </c>
      <c r="AU16">
        <v>49292.25</v>
      </c>
      <c r="AV16">
        <v>48671</v>
      </c>
      <c r="AW16">
        <v>48814</v>
      </c>
      <c r="AX16">
        <v>48440.25</v>
      </c>
      <c r="AY16">
        <v>48726</v>
      </c>
      <c r="AZ16">
        <v>48830</v>
      </c>
      <c r="BA16">
        <v>49592</v>
      </c>
      <c r="BB16">
        <v>49573</v>
      </c>
      <c r="BC16">
        <v>49297.25</v>
      </c>
      <c r="BD16">
        <v>48957.25</v>
      </c>
      <c r="BE16">
        <v>49174.25</v>
      </c>
      <c r="BF16">
        <v>55349.25</v>
      </c>
      <c r="BG16">
        <v>49262.5</v>
      </c>
      <c r="BH16">
        <v>49481.5</v>
      </c>
      <c r="BI16">
        <v>49248.25</v>
      </c>
      <c r="BJ16">
        <v>48800.25</v>
      </c>
      <c r="BK16">
        <v>49408.25</v>
      </c>
      <c r="BL16">
        <v>49203.75</v>
      </c>
      <c r="BM16">
        <v>49227</v>
      </c>
      <c r="BN16">
        <v>49088</v>
      </c>
      <c r="BO16">
        <v>48343.5</v>
      </c>
      <c r="BP16">
        <v>49859.5</v>
      </c>
      <c r="BQ16">
        <v>48202</v>
      </c>
      <c r="BR16">
        <v>48764</v>
      </c>
      <c r="BS16">
        <v>57429.5</v>
      </c>
      <c r="BT16">
        <v>55596.75</v>
      </c>
      <c r="BU16">
        <v>55314</v>
      </c>
      <c r="BV16">
        <v>62529.75</v>
      </c>
      <c r="BW16">
        <v>51249</v>
      </c>
      <c r="BX16">
        <v>51377.25</v>
      </c>
      <c r="BY16">
        <v>51396.75</v>
      </c>
      <c r="BZ16">
        <v>59937.5</v>
      </c>
      <c r="CA16">
        <v>61917</v>
      </c>
      <c r="CB16">
        <v>57502</v>
      </c>
      <c r="CC16">
        <v>58487.25</v>
      </c>
      <c r="CD16">
        <v>65915.75</v>
      </c>
      <c r="CE16">
        <v>61873.5</v>
      </c>
      <c r="CF16">
        <v>64585.25</v>
      </c>
      <c r="CG16">
        <v>62654.25</v>
      </c>
      <c r="CH16">
        <v>76261.25</v>
      </c>
      <c r="CI16">
        <v>75097.25</v>
      </c>
      <c r="CJ16">
        <v>72861.25</v>
      </c>
      <c r="CK16">
        <v>76741.25</v>
      </c>
      <c r="CL16">
        <v>97438</v>
      </c>
      <c r="CM16">
        <v>91579.75</v>
      </c>
      <c r="CN16">
        <v>85397</v>
      </c>
      <c r="CO16">
        <v>84999.5</v>
      </c>
      <c r="CP16">
        <v>71001.75</v>
      </c>
      <c r="CQ16">
        <v>72669.5</v>
      </c>
      <c r="CR16">
        <v>70707</v>
      </c>
      <c r="CS16">
        <v>72072.75</v>
      </c>
      <c r="CT16">
        <v>80763.5</v>
      </c>
      <c r="CU16">
        <v>81298</v>
      </c>
      <c r="CV16">
        <v>79737.5</v>
      </c>
      <c r="CW16">
        <v>77150.25</v>
      </c>
      <c r="CX16">
        <v>46598.729166666664</v>
      </c>
    </row>
    <row r="17" spans="1:102" x14ac:dyDescent="0.2">
      <c r="A17">
        <v>14</v>
      </c>
      <c r="B17">
        <v>99250.25</v>
      </c>
      <c r="C17">
        <v>128988.75</v>
      </c>
      <c r="D17">
        <v>129900.5</v>
      </c>
      <c r="E17">
        <v>123748.75</v>
      </c>
      <c r="F17">
        <v>173388.25</v>
      </c>
      <c r="G17">
        <v>135987.75</v>
      </c>
      <c r="H17">
        <v>140381.25</v>
      </c>
      <c r="I17">
        <v>139966</v>
      </c>
      <c r="J17">
        <v>161864</v>
      </c>
      <c r="K17">
        <v>152806.25</v>
      </c>
      <c r="L17">
        <v>151750.75</v>
      </c>
      <c r="M17">
        <v>147649.25</v>
      </c>
      <c r="N17">
        <v>66502.5</v>
      </c>
      <c r="O17">
        <v>53223.25</v>
      </c>
      <c r="P17">
        <v>53238.25</v>
      </c>
      <c r="Q17">
        <v>52837</v>
      </c>
      <c r="R17">
        <v>88489</v>
      </c>
      <c r="S17">
        <v>91761.5</v>
      </c>
      <c r="T17">
        <v>89559</v>
      </c>
      <c r="U17">
        <v>91154</v>
      </c>
      <c r="V17">
        <v>102451.25</v>
      </c>
      <c r="W17">
        <v>112520.5</v>
      </c>
      <c r="X17">
        <v>112305</v>
      </c>
      <c r="Y17">
        <v>48949.5</v>
      </c>
      <c r="Z17">
        <v>47941</v>
      </c>
      <c r="AA17">
        <v>47929.25</v>
      </c>
      <c r="AB17">
        <v>48509.75</v>
      </c>
      <c r="AC17">
        <v>47811.75</v>
      </c>
      <c r="AD17">
        <v>47918.5</v>
      </c>
      <c r="AE17">
        <v>47831.25</v>
      </c>
      <c r="AF17">
        <v>47091.75</v>
      </c>
      <c r="AG17">
        <v>47091.75</v>
      </c>
      <c r="AH17">
        <v>47727.25</v>
      </c>
      <c r="AI17">
        <v>52299.5</v>
      </c>
      <c r="AJ17">
        <v>52460</v>
      </c>
      <c r="AK17">
        <v>52522</v>
      </c>
      <c r="AL17">
        <v>81281.25</v>
      </c>
      <c r="AM17">
        <v>88447</v>
      </c>
      <c r="AN17">
        <v>91840</v>
      </c>
      <c r="AO17">
        <v>90365.25</v>
      </c>
      <c r="AP17">
        <v>108786.25</v>
      </c>
      <c r="AQ17">
        <v>113864.25</v>
      </c>
      <c r="AR17">
        <v>107264.75</v>
      </c>
      <c r="AS17">
        <v>105568.75</v>
      </c>
      <c r="AT17">
        <v>49273.5</v>
      </c>
      <c r="AU17">
        <v>49908.5</v>
      </c>
      <c r="AV17">
        <v>49181.5</v>
      </c>
      <c r="AW17">
        <v>49382.75</v>
      </c>
      <c r="AX17">
        <v>49067.25</v>
      </c>
      <c r="AY17">
        <v>49364</v>
      </c>
      <c r="AZ17">
        <v>49187.25</v>
      </c>
      <c r="BA17">
        <v>49928.5</v>
      </c>
      <c r="BB17">
        <v>50304.25</v>
      </c>
      <c r="BC17">
        <v>49607.5</v>
      </c>
      <c r="BD17">
        <v>49637.25</v>
      </c>
      <c r="BE17">
        <v>49816.25</v>
      </c>
      <c r="BF17">
        <v>61457.25</v>
      </c>
      <c r="BG17">
        <v>49846.25</v>
      </c>
      <c r="BH17">
        <v>49881</v>
      </c>
      <c r="BI17">
        <v>49708.75</v>
      </c>
      <c r="BJ17">
        <v>49267</v>
      </c>
      <c r="BK17">
        <v>49720</v>
      </c>
      <c r="BL17">
        <v>49539.25</v>
      </c>
      <c r="BM17">
        <v>49341</v>
      </c>
      <c r="BN17">
        <v>49391.25</v>
      </c>
      <c r="BO17">
        <v>48780.75</v>
      </c>
      <c r="BP17">
        <v>50038.75</v>
      </c>
      <c r="BQ17">
        <v>48642</v>
      </c>
      <c r="BR17">
        <v>49282</v>
      </c>
      <c r="BS17">
        <v>57535.75</v>
      </c>
      <c r="BT17">
        <v>55454.75</v>
      </c>
      <c r="BU17">
        <v>55337.5</v>
      </c>
      <c r="BV17">
        <v>73394.25</v>
      </c>
      <c r="BW17">
        <v>51975.25</v>
      </c>
      <c r="BX17">
        <v>51867</v>
      </c>
      <c r="BY17">
        <v>51906.25</v>
      </c>
      <c r="BZ17">
        <v>65872</v>
      </c>
      <c r="CA17">
        <v>69087</v>
      </c>
      <c r="CB17">
        <v>64235.75</v>
      </c>
      <c r="CC17">
        <v>65046.25</v>
      </c>
      <c r="CD17">
        <v>79240.75</v>
      </c>
      <c r="CE17">
        <v>74521</v>
      </c>
      <c r="CF17">
        <v>77552</v>
      </c>
      <c r="CG17">
        <v>75725.25</v>
      </c>
      <c r="CH17">
        <v>101255.5</v>
      </c>
      <c r="CI17">
        <v>99959.5</v>
      </c>
      <c r="CJ17">
        <v>97346</v>
      </c>
      <c r="CK17">
        <v>100850.5</v>
      </c>
      <c r="CL17">
        <v>146617.5</v>
      </c>
      <c r="CM17">
        <v>135507.5</v>
      </c>
      <c r="CN17">
        <v>126026</v>
      </c>
      <c r="CO17">
        <v>123499</v>
      </c>
      <c r="CP17">
        <v>87682.75</v>
      </c>
      <c r="CQ17">
        <v>92254</v>
      </c>
      <c r="CR17">
        <v>88442.25</v>
      </c>
      <c r="CS17">
        <v>90503</v>
      </c>
      <c r="CT17">
        <v>107194.75</v>
      </c>
      <c r="CU17">
        <v>108502.5</v>
      </c>
      <c r="CV17">
        <v>104275.5</v>
      </c>
      <c r="CW17">
        <v>100923.75</v>
      </c>
      <c r="CX17">
        <v>48989.104166666664</v>
      </c>
    </row>
    <row r="18" spans="1:102" x14ac:dyDescent="0.2">
      <c r="A18">
        <v>15</v>
      </c>
      <c r="B18">
        <v>127741.5</v>
      </c>
      <c r="C18">
        <v>181623.75</v>
      </c>
      <c r="D18">
        <v>184258.75</v>
      </c>
      <c r="E18">
        <v>173973.5</v>
      </c>
      <c r="F18">
        <v>255811</v>
      </c>
      <c r="G18">
        <v>202191.75</v>
      </c>
      <c r="H18">
        <v>209258.75</v>
      </c>
      <c r="I18">
        <v>209480.75</v>
      </c>
      <c r="J18">
        <v>245911.25</v>
      </c>
      <c r="K18">
        <v>233152</v>
      </c>
      <c r="L18">
        <v>233427.75</v>
      </c>
      <c r="M18">
        <v>223433.25</v>
      </c>
      <c r="N18">
        <v>78731.25</v>
      </c>
      <c r="O18">
        <v>56720.75</v>
      </c>
      <c r="P18">
        <v>56538</v>
      </c>
      <c r="Q18">
        <v>56506.5</v>
      </c>
      <c r="R18">
        <v>116272.5</v>
      </c>
      <c r="S18">
        <v>122237.25</v>
      </c>
      <c r="T18">
        <v>119387.25</v>
      </c>
      <c r="U18">
        <v>122222</v>
      </c>
      <c r="V18">
        <v>143623.25</v>
      </c>
      <c r="W18">
        <v>157956.5</v>
      </c>
      <c r="X18">
        <v>156380</v>
      </c>
      <c r="Y18">
        <v>48590</v>
      </c>
      <c r="Z18">
        <v>47678.5</v>
      </c>
      <c r="AA18">
        <v>47533</v>
      </c>
      <c r="AB18">
        <v>48004.25</v>
      </c>
      <c r="AC18">
        <v>47248.25</v>
      </c>
      <c r="AD18">
        <v>47568.25</v>
      </c>
      <c r="AE18">
        <v>47492.25</v>
      </c>
      <c r="AF18">
        <v>46772.25</v>
      </c>
      <c r="AG18">
        <v>46772.25</v>
      </c>
      <c r="AH18">
        <v>47101</v>
      </c>
      <c r="AI18">
        <v>54401.5</v>
      </c>
      <c r="AJ18">
        <v>54356.25</v>
      </c>
      <c r="AK18">
        <v>54261.75</v>
      </c>
      <c r="AL18">
        <v>103615.75</v>
      </c>
      <c r="AM18">
        <v>117051.5</v>
      </c>
      <c r="AN18">
        <v>121777.25</v>
      </c>
      <c r="AO18">
        <v>119562.75</v>
      </c>
      <c r="AP18">
        <v>149000.5</v>
      </c>
      <c r="AQ18">
        <v>158186.75</v>
      </c>
      <c r="AR18">
        <v>150549.5</v>
      </c>
      <c r="AS18">
        <v>148219.25</v>
      </c>
      <c r="AT18">
        <v>49869.5</v>
      </c>
      <c r="AU18">
        <v>50593.5</v>
      </c>
      <c r="AV18">
        <v>49912.5</v>
      </c>
      <c r="AW18">
        <v>50209.75</v>
      </c>
      <c r="AX18">
        <v>49824.75</v>
      </c>
      <c r="AY18">
        <v>50184.75</v>
      </c>
      <c r="AZ18">
        <v>49661.25</v>
      </c>
      <c r="BA18">
        <v>50408.75</v>
      </c>
      <c r="BB18">
        <v>50995.25</v>
      </c>
      <c r="BC18">
        <v>50021.75</v>
      </c>
      <c r="BD18">
        <v>50351.75</v>
      </c>
      <c r="BE18">
        <v>50508.75</v>
      </c>
      <c r="BF18">
        <v>69486.5</v>
      </c>
      <c r="BG18">
        <v>50600.75</v>
      </c>
      <c r="BH18">
        <v>50537</v>
      </c>
      <c r="BI18">
        <v>50211</v>
      </c>
      <c r="BJ18">
        <v>49960.75</v>
      </c>
      <c r="BK18">
        <v>50108.5</v>
      </c>
      <c r="BL18">
        <v>49954.75</v>
      </c>
      <c r="BM18">
        <v>49613.5</v>
      </c>
      <c r="BN18">
        <v>49648.25</v>
      </c>
      <c r="BO18">
        <v>49423</v>
      </c>
      <c r="BP18">
        <v>50455.25</v>
      </c>
      <c r="BQ18">
        <v>49287.25</v>
      </c>
      <c r="BR18">
        <v>49902.5</v>
      </c>
      <c r="BS18">
        <v>57680.25</v>
      </c>
      <c r="BT18">
        <v>55464</v>
      </c>
      <c r="BU18">
        <v>55546.75</v>
      </c>
      <c r="BV18">
        <v>87149.75</v>
      </c>
      <c r="BW18">
        <v>52892.75</v>
      </c>
      <c r="BX18">
        <v>52634.25</v>
      </c>
      <c r="BY18">
        <v>52726.5</v>
      </c>
      <c r="BZ18">
        <v>74795.75</v>
      </c>
      <c r="CA18">
        <v>79455.25</v>
      </c>
      <c r="CB18">
        <v>73952.5</v>
      </c>
      <c r="CC18">
        <v>74323.25</v>
      </c>
      <c r="CD18">
        <v>97922.5</v>
      </c>
      <c r="CE18">
        <v>93022</v>
      </c>
      <c r="CF18">
        <v>95924</v>
      </c>
      <c r="CG18">
        <v>94825.25</v>
      </c>
      <c r="CH18">
        <v>137028.75</v>
      </c>
      <c r="CI18">
        <v>135153.5</v>
      </c>
      <c r="CJ18">
        <v>133144</v>
      </c>
      <c r="CK18">
        <v>134974.25</v>
      </c>
      <c r="CL18">
        <v>218074.75</v>
      </c>
      <c r="CM18">
        <v>198260.75</v>
      </c>
      <c r="CN18">
        <v>187865.25</v>
      </c>
      <c r="CO18">
        <v>181032.25</v>
      </c>
      <c r="CP18">
        <v>110882</v>
      </c>
      <c r="CQ18">
        <v>119853.75</v>
      </c>
      <c r="CR18">
        <v>114381.25</v>
      </c>
      <c r="CS18">
        <v>116722.25</v>
      </c>
      <c r="CT18">
        <v>144459.25</v>
      </c>
      <c r="CU18">
        <v>147061</v>
      </c>
      <c r="CV18">
        <v>139868.5</v>
      </c>
      <c r="CW18">
        <v>136035.5</v>
      </c>
      <c r="CX18">
        <v>52629.083333333336</v>
      </c>
    </row>
    <row r="19" spans="1:102" x14ac:dyDescent="0.2">
      <c r="A19">
        <v>16</v>
      </c>
      <c r="B19">
        <v>162135.5</v>
      </c>
      <c r="C19">
        <v>248288</v>
      </c>
      <c r="D19">
        <v>253293.75</v>
      </c>
      <c r="E19">
        <v>238560.75</v>
      </c>
      <c r="F19">
        <v>355062.25</v>
      </c>
      <c r="G19">
        <v>289603</v>
      </c>
      <c r="H19">
        <v>299042.75</v>
      </c>
      <c r="I19">
        <v>299200.25</v>
      </c>
      <c r="J19">
        <v>353127.75</v>
      </c>
      <c r="K19">
        <v>340253</v>
      </c>
      <c r="L19">
        <v>341427.5</v>
      </c>
      <c r="M19">
        <v>325560.25</v>
      </c>
      <c r="N19">
        <v>92816.25</v>
      </c>
      <c r="O19">
        <v>61255</v>
      </c>
      <c r="P19">
        <v>60893.75</v>
      </c>
      <c r="Q19">
        <v>61201.75</v>
      </c>
      <c r="R19">
        <v>151673.75</v>
      </c>
      <c r="S19">
        <v>161153.75</v>
      </c>
      <c r="T19">
        <v>158566</v>
      </c>
      <c r="U19">
        <v>162322.75</v>
      </c>
      <c r="V19">
        <v>197733</v>
      </c>
      <c r="W19">
        <v>215266.75</v>
      </c>
      <c r="X19">
        <v>212990.5</v>
      </c>
      <c r="Y19">
        <v>48158.75</v>
      </c>
      <c r="Z19">
        <v>47377.5</v>
      </c>
      <c r="AA19">
        <v>46958.75</v>
      </c>
      <c r="AB19">
        <v>47303.25</v>
      </c>
      <c r="AC19">
        <v>46546</v>
      </c>
      <c r="AD19">
        <v>47017.75</v>
      </c>
      <c r="AE19">
        <v>47153.5</v>
      </c>
      <c r="AF19">
        <v>46425.25</v>
      </c>
      <c r="AG19">
        <v>46425.25</v>
      </c>
      <c r="AH19">
        <v>46427</v>
      </c>
      <c r="AI19">
        <v>56961</v>
      </c>
      <c r="AJ19">
        <v>56689.5</v>
      </c>
      <c r="AK19">
        <v>56582</v>
      </c>
      <c r="AL19">
        <v>132337.25</v>
      </c>
      <c r="AM19">
        <v>153358.75</v>
      </c>
      <c r="AN19">
        <v>159666.75</v>
      </c>
      <c r="AO19">
        <v>157311.5</v>
      </c>
      <c r="AP19">
        <v>200313.25</v>
      </c>
      <c r="AQ19">
        <v>214842.5</v>
      </c>
      <c r="AR19">
        <v>205673.25</v>
      </c>
      <c r="AS19">
        <v>203713.75</v>
      </c>
      <c r="AT19">
        <v>50444</v>
      </c>
      <c r="AU19">
        <v>51385.5</v>
      </c>
      <c r="AV19">
        <v>50762.25</v>
      </c>
      <c r="AW19">
        <v>51106.25</v>
      </c>
      <c r="AX19">
        <v>50585</v>
      </c>
      <c r="AY19">
        <v>50968.75</v>
      </c>
      <c r="AZ19">
        <v>50284.75</v>
      </c>
      <c r="BA19">
        <v>51030.75</v>
      </c>
      <c r="BB19">
        <v>51477.75</v>
      </c>
      <c r="BC19">
        <v>50568</v>
      </c>
      <c r="BD19">
        <v>51114.5</v>
      </c>
      <c r="BE19">
        <v>51178.25</v>
      </c>
      <c r="BF19">
        <v>78730</v>
      </c>
      <c r="BG19">
        <v>51245.25</v>
      </c>
      <c r="BH19">
        <v>51345.25</v>
      </c>
      <c r="BI19">
        <v>50734.25</v>
      </c>
      <c r="BJ19">
        <v>50725.25</v>
      </c>
      <c r="BK19">
        <v>50552</v>
      </c>
      <c r="BL19">
        <v>50341</v>
      </c>
      <c r="BM19">
        <v>50094</v>
      </c>
      <c r="BN19">
        <v>50030</v>
      </c>
      <c r="BO19">
        <v>50082.25</v>
      </c>
      <c r="BP19">
        <v>50999.5</v>
      </c>
      <c r="BQ19">
        <v>49975</v>
      </c>
      <c r="BR19">
        <v>50574</v>
      </c>
      <c r="BS19">
        <v>57767</v>
      </c>
      <c r="BT19">
        <v>55648.5</v>
      </c>
      <c r="BU19">
        <v>55900</v>
      </c>
      <c r="BV19">
        <v>102473.25</v>
      </c>
      <c r="BW19">
        <v>53961.5</v>
      </c>
      <c r="BX19">
        <v>53622</v>
      </c>
      <c r="BY19">
        <v>53738.5</v>
      </c>
      <c r="BZ19">
        <v>86833</v>
      </c>
      <c r="CA19">
        <v>92975.25</v>
      </c>
      <c r="CB19">
        <v>86729.5</v>
      </c>
      <c r="CC19">
        <v>86651.5</v>
      </c>
      <c r="CD19">
        <v>121956.25</v>
      </c>
      <c r="CE19">
        <v>117494.5</v>
      </c>
      <c r="CF19">
        <v>119414</v>
      </c>
      <c r="CG19">
        <v>120075.25</v>
      </c>
      <c r="CH19">
        <v>184093.25</v>
      </c>
      <c r="CI19">
        <v>180245</v>
      </c>
      <c r="CJ19">
        <v>179670.25</v>
      </c>
      <c r="CK19">
        <v>179200.5</v>
      </c>
      <c r="CL19">
        <v>311605.25</v>
      </c>
      <c r="CM19">
        <v>279674.25</v>
      </c>
      <c r="CN19">
        <v>271240.5</v>
      </c>
      <c r="CO19">
        <v>257667.5</v>
      </c>
      <c r="CP19">
        <v>141170.5</v>
      </c>
      <c r="CQ19">
        <v>154221.25</v>
      </c>
      <c r="CR19">
        <v>147902.25</v>
      </c>
      <c r="CS19">
        <v>149122.25</v>
      </c>
      <c r="CT19">
        <v>191767.25</v>
      </c>
      <c r="CU19">
        <v>196359.5</v>
      </c>
      <c r="CV19">
        <v>185370.5</v>
      </c>
      <c r="CW19">
        <v>182128.75</v>
      </c>
      <c r="CX19">
        <v>57512.145833333336</v>
      </c>
    </row>
    <row r="20" spans="1:102" x14ac:dyDescent="0.2">
      <c r="A20">
        <v>17</v>
      </c>
      <c r="B20">
        <v>201257.25</v>
      </c>
      <c r="C20">
        <v>325047.75</v>
      </c>
      <c r="D20">
        <v>332892</v>
      </c>
      <c r="E20">
        <v>313403.5</v>
      </c>
      <c r="F20">
        <v>467801.5</v>
      </c>
      <c r="G20">
        <v>395051</v>
      </c>
      <c r="H20">
        <v>406977</v>
      </c>
      <c r="I20">
        <v>406045.25</v>
      </c>
      <c r="J20">
        <v>482530.5</v>
      </c>
      <c r="K20">
        <v>470668</v>
      </c>
      <c r="L20">
        <v>471395.5</v>
      </c>
      <c r="M20">
        <v>450413.75</v>
      </c>
      <c r="N20">
        <v>107954.5</v>
      </c>
      <c r="O20">
        <v>66673</v>
      </c>
      <c r="P20">
        <v>66219.25</v>
      </c>
      <c r="Q20">
        <v>66278.75</v>
      </c>
      <c r="R20">
        <v>193817.5</v>
      </c>
      <c r="S20">
        <v>207367.25</v>
      </c>
      <c r="T20">
        <v>205423.75</v>
      </c>
      <c r="U20">
        <v>209322</v>
      </c>
      <c r="V20">
        <v>262770.25</v>
      </c>
      <c r="W20">
        <v>282274.25</v>
      </c>
      <c r="X20">
        <v>280410.75</v>
      </c>
      <c r="Y20">
        <v>47792.75</v>
      </c>
      <c r="Z20">
        <v>46842.25</v>
      </c>
      <c r="AA20">
        <v>46228.75</v>
      </c>
      <c r="AB20">
        <v>46505.25</v>
      </c>
      <c r="AC20">
        <v>45944.5</v>
      </c>
      <c r="AD20">
        <v>46316.25</v>
      </c>
      <c r="AE20">
        <v>46652.25</v>
      </c>
      <c r="AF20">
        <v>45933.75</v>
      </c>
      <c r="AG20">
        <v>45933.75</v>
      </c>
      <c r="AH20">
        <v>45730</v>
      </c>
      <c r="AI20">
        <v>59714.5</v>
      </c>
      <c r="AJ20">
        <v>59357.75</v>
      </c>
      <c r="AK20">
        <v>59414.5</v>
      </c>
      <c r="AL20">
        <v>166996.25</v>
      </c>
      <c r="AM20">
        <v>195599.5</v>
      </c>
      <c r="AN20">
        <v>202701.25</v>
      </c>
      <c r="AO20">
        <v>201591.5</v>
      </c>
      <c r="AP20">
        <v>261265.5</v>
      </c>
      <c r="AQ20">
        <v>281589.25</v>
      </c>
      <c r="AR20">
        <v>270663.25</v>
      </c>
      <c r="AS20">
        <v>269119</v>
      </c>
      <c r="AT20">
        <v>51135.5</v>
      </c>
      <c r="AU20">
        <v>52053.5</v>
      </c>
      <c r="AV20">
        <v>51519.5</v>
      </c>
      <c r="AW20">
        <v>51950.25</v>
      </c>
      <c r="AX20">
        <v>51399.25</v>
      </c>
      <c r="AY20">
        <v>51638.25</v>
      </c>
      <c r="AZ20">
        <v>50972.75</v>
      </c>
      <c r="BA20">
        <v>51599.25</v>
      </c>
      <c r="BB20">
        <v>51831.25</v>
      </c>
      <c r="BC20">
        <v>51126.5</v>
      </c>
      <c r="BD20">
        <v>51898.25</v>
      </c>
      <c r="BE20">
        <v>51724.75</v>
      </c>
      <c r="BF20">
        <v>88434.25</v>
      </c>
      <c r="BG20">
        <v>51697.25</v>
      </c>
      <c r="BH20">
        <v>52053.5</v>
      </c>
      <c r="BI20">
        <v>51311.25</v>
      </c>
      <c r="BJ20">
        <v>51442.5</v>
      </c>
      <c r="BK20">
        <v>50974</v>
      </c>
      <c r="BL20">
        <v>50746.5</v>
      </c>
      <c r="BM20">
        <v>50732.25</v>
      </c>
      <c r="BN20">
        <v>50654.25</v>
      </c>
      <c r="BO20">
        <v>50659.25</v>
      </c>
      <c r="BP20">
        <v>51559.5</v>
      </c>
      <c r="BQ20">
        <v>50660.75</v>
      </c>
      <c r="BR20">
        <v>51311.5</v>
      </c>
      <c r="BS20">
        <v>57803.25</v>
      </c>
      <c r="BT20">
        <v>56011</v>
      </c>
      <c r="BU20">
        <v>56146</v>
      </c>
      <c r="BV20">
        <v>118222</v>
      </c>
      <c r="BW20">
        <v>55195</v>
      </c>
      <c r="BX20">
        <v>54944.75</v>
      </c>
      <c r="BY20">
        <v>54815.25</v>
      </c>
      <c r="BZ20">
        <v>101585.75</v>
      </c>
      <c r="CA20">
        <v>109094.75</v>
      </c>
      <c r="CB20">
        <v>102488</v>
      </c>
      <c r="CC20">
        <v>101886.5</v>
      </c>
      <c r="CD20">
        <v>150644</v>
      </c>
      <c r="CE20">
        <v>147471.5</v>
      </c>
      <c r="CF20">
        <v>147465.5</v>
      </c>
      <c r="CG20">
        <v>150482.25</v>
      </c>
      <c r="CH20">
        <v>241185</v>
      </c>
      <c r="CI20">
        <v>233185</v>
      </c>
      <c r="CJ20">
        <v>234660.75</v>
      </c>
      <c r="CK20">
        <v>231764.5</v>
      </c>
      <c r="CL20">
        <v>421937</v>
      </c>
      <c r="CM20">
        <v>378219.25</v>
      </c>
      <c r="CN20">
        <v>373107.5</v>
      </c>
      <c r="CO20">
        <v>350968</v>
      </c>
      <c r="CP20">
        <v>177563.75</v>
      </c>
      <c r="CQ20">
        <v>193059.5</v>
      </c>
      <c r="CR20">
        <v>186618.5</v>
      </c>
      <c r="CS20">
        <v>185026.5</v>
      </c>
      <c r="CT20">
        <v>247644</v>
      </c>
      <c r="CU20">
        <v>254666.75</v>
      </c>
      <c r="CV20">
        <v>238725.5</v>
      </c>
      <c r="CW20">
        <v>237075.75</v>
      </c>
      <c r="CX20">
        <v>63357.3125</v>
      </c>
    </row>
    <row r="21" spans="1:102" x14ac:dyDescent="0.2">
      <c r="A21">
        <v>18</v>
      </c>
      <c r="B21">
        <v>243605</v>
      </c>
      <c r="C21">
        <v>406917.75</v>
      </c>
      <c r="D21">
        <v>416447.75</v>
      </c>
      <c r="E21">
        <v>393243</v>
      </c>
      <c r="F21">
        <v>591198</v>
      </c>
      <c r="G21">
        <v>514468</v>
      </c>
      <c r="H21">
        <v>529824</v>
      </c>
      <c r="I21">
        <v>527051</v>
      </c>
      <c r="J21">
        <v>631234.75</v>
      </c>
      <c r="K21">
        <v>617905.25</v>
      </c>
      <c r="L21">
        <v>616907.75</v>
      </c>
      <c r="M21">
        <v>590237.75</v>
      </c>
      <c r="N21">
        <v>123342.25</v>
      </c>
      <c r="O21">
        <v>72514</v>
      </c>
      <c r="P21">
        <v>72080</v>
      </c>
      <c r="Q21">
        <v>71432</v>
      </c>
      <c r="R21">
        <v>241142</v>
      </c>
      <c r="S21">
        <v>258686.5</v>
      </c>
      <c r="T21">
        <v>256530.5</v>
      </c>
      <c r="U21">
        <v>260412.25</v>
      </c>
      <c r="V21">
        <v>335012.25</v>
      </c>
      <c r="W21">
        <v>355693.25</v>
      </c>
      <c r="X21">
        <v>355171.5</v>
      </c>
      <c r="Y21">
        <v>47382.25</v>
      </c>
      <c r="Z21">
        <v>46002.5</v>
      </c>
      <c r="AA21">
        <v>45503.25</v>
      </c>
      <c r="AB21">
        <v>45769.25</v>
      </c>
      <c r="AC21">
        <v>45484.75</v>
      </c>
      <c r="AD21">
        <v>45610</v>
      </c>
      <c r="AE21">
        <v>45929.25</v>
      </c>
      <c r="AF21">
        <v>45271.25</v>
      </c>
      <c r="AG21">
        <v>45271.25</v>
      </c>
      <c r="AH21">
        <v>45006.75</v>
      </c>
      <c r="AI21">
        <v>62502.5</v>
      </c>
      <c r="AJ21">
        <v>62272.25</v>
      </c>
      <c r="AK21">
        <v>62592.5</v>
      </c>
      <c r="AL21">
        <v>206174</v>
      </c>
      <c r="AM21">
        <v>241945</v>
      </c>
      <c r="AN21">
        <v>247960</v>
      </c>
      <c r="AO21">
        <v>249475.75</v>
      </c>
      <c r="AP21">
        <v>328821.5</v>
      </c>
      <c r="AQ21">
        <v>354733.25</v>
      </c>
      <c r="AR21">
        <v>343167.25</v>
      </c>
      <c r="AS21">
        <v>340615</v>
      </c>
      <c r="AT21">
        <v>51892.25</v>
      </c>
      <c r="AU21">
        <v>52512.75</v>
      </c>
      <c r="AV21">
        <v>52157.25</v>
      </c>
      <c r="AW21">
        <v>52699</v>
      </c>
      <c r="AX21">
        <v>52159.25</v>
      </c>
      <c r="AY21">
        <v>52175</v>
      </c>
      <c r="AZ21">
        <v>51620.25</v>
      </c>
      <c r="BA21">
        <v>52044.25</v>
      </c>
      <c r="BB21">
        <v>52223</v>
      </c>
      <c r="BC21">
        <v>51725.5</v>
      </c>
      <c r="BD21">
        <v>52658.25</v>
      </c>
      <c r="BE21">
        <v>52092</v>
      </c>
      <c r="BF21">
        <v>97728.75</v>
      </c>
      <c r="BG21">
        <v>52222.5</v>
      </c>
      <c r="BH21">
        <v>52625.5</v>
      </c>
      <c r="BI21">
        <v>51949.5</v>
      </c>
      <c r="BJ21">
        <v>52010</v>
      </c>
      <c r="BK21">
        <v>51417</v>
      </c>
      <c r="BL21">
        <v>51322.25</v>
      </c>
      <c r="BM21">
        <v>51390.25</v>
      </c>
      <c r="BN21">
        <v>51388.5</v>
      </c>
      <c r="BO21">
        <v>51183.75</v>
      </c>
      <c r="BP21">
        <v>52097.5</v>
      </c>
      <c r="BQ21">
        <v>51315.75</v>
      </c>
      <c r="BR21">
        <v>51974.75</v>
      </c>
      <c r="BS21">
        <v>57790.25</v>
      </c>
      <c r="BT21">
        <v>56336.25</v>
      </c>
      <c r="BU21">
        <v>56262</v>
      </c>
      <c r="BV21">
        <v>133336</v>
      </c>
      <c r="BW21">
        <v>56619.25</v>
      </c>
      <c r="BX21">
        <v>56645.25</v>
      </c>
      <c r="BY21">
        <v>55986.5</v>
      </c>
      <c r="BZ21">
        <v>118469.75</v>
      </c>
      <c r="CA21">
        <v>127263.25</v>
      </c>
      <c r="CB21">
        <v>120610.25</v>
      </c>
      <c r="CC21">
        <v>119230.25</v>
      </c>
      <c r="CD21">
        <v>182653</v>
      </c>
      <c r="CE21">
        <v>181287.25</v>
      </c>
      <c r="CF21">
        <v>179036.25</v>
      </c>
      <c r="CG21">
        <v>183762.5</v>
      </c>
      <c r="CH21">
        <v>304463</v>
      </c>
      <c r="CI21">
        <v>291230.25</v>
      </c>
      <c r="CJ21">
        <v>295466</v>
      </c>
      <c r="CK21">
        <v>290117</v>
      </c>
      <c r="CL21">
        <v>540918.25</v>
      </c>
      <c r="CM21">
        <v>489131.75</v>
      </c>
      <c r="CN21">
        <v>488643.75</v>
      </c>
      <c r="CO21">
        <v>454234.75</v>
      </c>
      <c r="CP21">
        <v>216169.25</v>
      </c>
      <c r="CQ21">
        <v>233809</v>
      </c>
      <c r="CR21">
        <v>226863.75</v>
      </c>
      <c r="CS21">
        <v>223010.25</v>
      </c>
      <c r="CT21">
        <v>309062.5</v>
      </c>
      <c r="CU21">
        <v>317718.5</v>
      </c>
      <c r="CV21">
        <v>297733</v>
      </c>
      <c r="CW21">
        <v>296460.5</v>
      </c>
      <c r="CX21">
        <v>69825.4375</v>
      </c>
    </row>
    <row r="22" spans="1:102" x14ac:dyDescent="0.2">
      <c r="A22">
        <v>19</v>
      </c>
      <c r="B22">
        <v>286970.75</v>
      </c>
      <c r="C22">
        <v>488737</v>
      </c>
      <c r="D22">
        <v>495956.5</v>
      </c>
      <c r="E22">
        <v>473658</v>
      </c>
      <c r="F22">
        <v>720430.25</v>
      </c>
      <c r="G22">
        <v>641489.75</v>
      </c>
      <c r="H22">
        <v>662292.25</v>
      </c>
      <c r="I22">
        <v>657596</v>
      </c>
      <c r="J22">
        <v>789372.25</v>
      </c>
      <c r="K22">
        <v>772808.75</v>
      </c>
      <c r="L22">
        <v>771103.75</v>
      </c>
      <c r="M22">
        <v>734268.75</v>
      </c>
      <c r="N22">
        <v>137746.25</v>
      </c>
      <c r="O22">
        <v>78323.25</v>
      </c>
      <c r="P22">
        <v>77904.25</v>
      </c>
      <c r="Q22">
        <v>76649.5</v>
      </c>
      <c r="R22">
        <v>290902.25</v>
      </c>
      <c r="S22">
        <v>311389.5</v>
      </c>
      <c r="T22">
        <v>308534.75</v>
      </c>
      <c r="U22">
        <v>313111</v>
      </c>
      <c r="V22">
        <v>409329.5</v>
      </c>
      <c r="W22">
        <v>430153.25</v>
      </c>
      <c r="X22">
        <v>432239.25</v>
      </c>
      <c r="Y22">
        <v>46911</v>
      </c>
      <c r="Z22">
        <v>45107.75</v>
      </c>
      <c r="AA22">
        <v>44881.5</v>
      </c>
      <c r="AB22">
        <v>45123.75</v>
      </c>
      <c r="AC22">
        <v>44979.25</v>
      </c>
      <c r="AD22">
        <v>44972.25</v>
      </c>
      <c r="AE22">
        <v>45097.5</v>
      </c>
      <c r="AF22">
        <v>44606</v>
      </c>
      <c r="AG22">
        <v>44606</v>
      </c>
      <c r="AH22">
        <v>44363.25</v>
      </c>
      <c r="AI22">
        <v>65283</v>
      </c>
      <c r="AJ22">
        <v>65253.75</v>
      </c>
      <c r="AK22">
        <v>65770.25</v>
      </c>
      <c r="AL22">
        <v>247354.25</v>
      </c>
      <c r="AM22">
        <v>289110.75</v>
      </c>
      <c r="AN22">
        <v>294421</v>
      </c>
      <c r="AO22">
        <v>297911</v>
      </c>
      <c r="AP22">
        <v>398913.5</v>
      </c>
      <c r="AQ22">
        <v>429447.25</v>
      </c>
      <c r="AR22">
        <v>418874.5</v>
      </c>
      <c r="AS22">
        <v>414253.75</v>
      </c>
      <c r="AT22">
        <v>52568.5</v>
      </c>
      <c r="AU22">
        <v>52960</v>
      </c>
      <c r="AV22">
        <v>52787.5</v>
      </c>
      <c r="AW22">
        <v>53273.5</v>
      </c>
      <c r="AX22">
        <v>52648</v>
      </c>
      <c r="AY22">
        <v>52640.75</v>
      </c>
      <c r="AZ22">
        <v>52282.25</v>
      </c>
      <c r="BA22">
        <v>52431.75</v>
      </c>
      <c r="BB22">
        <v>52699.75</v>
      </c>
      <c r="BC22">
        <v>52467.5</v>
      </c>
      <c r="BD22">
        <v>53317.5</v>
      </c>
      <c r="BE22">
        <v>52447</v>
      </c>
      <c r="BF22">
        <v>105767.25</v>
      </c>
      <c r="BG22">
        <v>52895.75</v>
      </c>
      <c r="BH22">
        <v>53135.5</v>
      </c>
      <c r="BI22">
        <v>52491.25</v>
      </c>
      <c r="BJ22">
        <v>52421</v>
      </c>
      <c r="BK22">
        <v>51893</v>
      </c>
      <c r="BL22">
        <v>51927.5</v>
      </c>
      <c r="BM22">
        <v>51883.5</v>
      </c>
      <c r="BN22">
        <v>51986</v>
      </c>
      <c r="BO22">
        <v>51726.5</v>
      </c>
      <c r="BP22">
        <v>52550</v>
      </c>
      <c r="BQ22">
        <v>51876.75</v>
      </c>
      <c r="BR22">
        <v>52324</v>
      </c>
      <c r="BS22">
        <v>57672.25</v>
      </c>
      <c r="BT22">
        <v>56437.25</v>
      </c>
      <c r="BU22">
        <v>56402.5</v>
      </c>
      <c r="BV22">
        <v>146425.5</v>
      </c>
      <c r="BW22">
        <v>58132</v>
      </c>
      <c r="BX22">
        <v>58322</v>
      </c>
      <c r="BY22">
        <v>57215.25</v>
      </c>
      <c r="BZ22">
        <v>136633</v>
      </c>
      <c r="CA22">
        <v>146620.25</v>
      </c>
      <c r="CB22">
        <v>139473.25</v>
      </c>
      <c r="CC22">
        <v>137419.25</v>
      </c>
      <c r="CD22">
        <v>215983.75</v>
      </c>
      <c r="CE22">
        <v>216352</v>
      </c>
      <c r="CF22">
        <v>212198</v>
      </c>
      <c r="CG22">
        <v>216671.25</v>
      </c>
      <c r="CH22">
        <v>368585</v>
      </c>
      <c r="CI22">
        <v>351603.25</v>
      </c>
      <c r="CJ22">
        <v>358611</v>
      </c>
      <c r="CK22">
        <v>350963.75</v>
      </c>
      <c r="CL22">
        <v>666362.5</v>
      </c>
      <c r="CM22">
        <v>604761.25</v>
      </c>
      <c r="CN22">
        <v>611293</v>
      </c>
      <c r="CO22">
        <v>559217.25</v>
      </c>
      <c r="CP22">
        <v>252796.25</v>
      </c>
      <c r="CQ22">
        <v>273892.75</v>
      </c>
      <c r="CR22">
        <v>265535.5</v>
      </c>
      <c r="CS22">
        <v>262150</v>
      </c>
      <c r="CT22">
        <v>371007.5</v>
      </c>
      <c r="CU22">
        <v>379215.25</v>
      </c>
      <c r="CV22">
        <v>358004</v>
      </c>
      <c r="CW22">
        <v>354474</v>
      </c>
      <c r="CX22">
        <v>76649.666666666672</v>
      </c>
    </row>
    <row r="23" spans="1:102" x14ac:dyDescent="0.2">
      <c r="A23">
        <v>20</v>
      </c>
      <c r="B23">
        <v>328333.75</v>
      </c>
      <c r="C23">
        <v>562984.5</v>
      </c>
      <c r="D23">
        <v>564468.25</v>
      </c>
      <c r="E23">
        <v>549043</v>
      </c>
      <c r="F23">
        <v>847238</v>
      </c>
      <c r="G23">
        <v>766318.5</v>
      </c>
      <c r="H23">
        <v>793122.75</v>
      </c>
      <c r="I23">
        <v>787085.25</v>
      </c>
      <c r="J23">
        <v>942021</v>
      </c>
      <c r="K23">
        <v>924235</v>
      </c>
      <c r="L23">
        <v>922896.5</v>
      </c>
      <c r="M23">
        <v>872032.5</v>
      </c>
      <c r="N23">
        <v>150170.75</v>
      </c>
      <c r="O23">
        <v>83816.5</v>
      </c>
      <c r="P23">
        <v>83289.25</v>
      </c>
      <c r="Q23">
        <v>81692.25</v>
      </c>
      <c r="R23">
        <v>339198.25</v>
      </c>
      <c r="S23">
        <v>361306.5</v>
      </c>
      <c r="T23">
        <v>358502</v>
      </c>
      <c r="U23">
        <v>363817.25</v>
      </c>
      <c r="V23">
        <v>479826</v>
      </c>
      <c r="W23">
        <v>500219.5</v>
      </c>
      <c r="X23">
        <v>504606</v>
      </c>
      <c r="Y23">
        <v>46551</v>
      </c>
      <c r="Z23">
        <v>44334</v>
      </c>
      <c r="AA23">
        <v>44301.25</v>
      </c>
      <c r="AB23">
        <v>44522</v>
      </c>
      <c r="AC23">
        <v>44336.75</v>
      </c>
      <c r="AD23">
        <v>44348.25</v>
      </c>
      <c r="AE23">
        <v>44289.25</v>
      </c>
      <c r="AF23">
        <v>44086</v>
      </c>
      <c r="AG23">
        <v>44086</v>
      </c>
      <c r="AH23">
        <v>43883.25</v>
      </c>
      <c r="AI23">
        <v>68008.5</v>
      </c>
      <c r="AJ23">
        <v>68224</v>
      </c>
      <c r="AK23">
        <v>68701.25</v>
      </c>
      <c r="AL23">
        <v>287120.25</v>
      </c>
      <c r="AM23">
        <v>332907.5</v>
      </c>
      <c r="AN23">
        <v>340318</v>
      </c>
      <c r="AO23">
        <v>343947.75</v>
      </c>
      <c r="AP23">
        <v>466378.25</v>
      </c>
      <c r="AQ23">
        <v>500435.75</v>
      </c>
      <c r="AR23">
        <v>491512.75</v>
      </c>
      <c r="AS23">
        <v>485148.75</v>
      </c>
      <c r="AT23">
        <v>53074.25</v>
      </c>
      <c r="AU23">
        <v>53431.75</v>
      </c>
      <c r="AV23">
        <v>53416.25</v>
      </c>
      <c r="AW23">
        <v>53665</v>
      </c>
      <c r="AX23">
        <v>52914.25</v>
      </c>
      <c r="AY23">
        <v>53121.25</v>
      </c>
      <c r="AZ23">
        <v>52986</v>
      </c>
      <c r="BA23">
        <v>52878.25</v>
      </c>
      <c r="BB23">
        <v>53157.5</v>
      </c>
      <c r="BC23">
        <v>53239.75</v>
      </c>
      <c r="BD23">
        <v>53795.75</v>
      </c>
      <c r="BE23">
        <v>52902</v>
      </c>
      <c r="BF23">
        <v>112017.75</v>
      </c>
      <c r="BG23">
        <v>53460.75</v>
      </c>
      <c r="BH23">
        <v>53531</v>
      </c>
      <c r="BI23">
        <v>52880.25</v>
      </c>
      <c r="BJ23">
        <v>52757.5</v>
      </c>
      <c r="BK23">
        <v>52281.25</v>
      </c>
      <c r="BL23">
        <v>52327.75</v>
      </c>
      <c r="BM23">
        <v>52245.5</v>
      </c>
      <c r="BN23">
        <v>52427.25</v>
      </c>
      <c r="BO23">
        <v>52344.25</v>
      </c>
      <c r="BP23">
        <v>52837</v>
      </c>
      <c r="BQ23">
        <v>52353.25</v>
      </c>
      <c r="BR23">
        <v>52477</v>
      </c>
      <c r="BS23">
        <v>57585.25</v>
      </c>
      <c r="BT23">
        <v>56422.5</v>
      </c>
      <c r="BU23">
        <v>56536.25</v>
      </c>
      <c r="BV23">
        <v>156291</v>
      </c>
      <c r="BW23">
        <v>59540.25</v>
      </c>
      <c r="BX23">
        <v>59597.5</v>
      </c>
      <c r="BY23">
        <v>58312.5</v>
      </c>
      <c r="BZ23">
        <v>154101</v>
      </c>
      <c r="CA23">
        <v>165489.5</v>
      </c>
      <c r="CB23">
        <v>157170</v>
      </c>
      <c r="CC23">
        <v>154868.25</v>
      </c>
      <c r="CD23">
        <v>247931</v>
      </c>
      <c r="CE23">
        <v>249402</v>
      </c>
      <c r="CF23">
        <v>243938.5</v>
      </c>
      <c r="CG23">
        <v>246000</v>
      </c>
      <c r="CH23">
        <v>427226</v>
      </c>
      <c r="CI23">
        <v>410417.5</v>
      </c>
      <c r="CJ23">
        <v>417763.5</v>
      </c>
      <c r="CK23">
        <v>408986.5</v>
      </c>
      <c r="CL23">
        <v>793763.5</v>
      </c>
      <c r="CM23">
        <v>716284.5</v>
      </c>
      <c r="CN23">
        <v>731245.25</v>
      </c>
      <c r="CO23">
        <v>663701.5</v>
      </c>
      <c r="CP23">
        <v>285669</v>
      </c>
      <c r="CQ23">
        <v>310636.25</v>
      </c>
      <c r="CR23">
        <v>301320.75</v>
      </c>
      <c r="CS23">
        <v>299957</v>
      </c>
      <c r="CT23">
        <v>427525</v>
      </c>
      <c r="CU23">
        <v>433439</v>
      </c>
      <c r="CV23">
        <v>413593.5</v>
      </c>
      <c r="CW23">
        <v>406048.5</v>
      </c>
      <c r="CX23">
        <v>83577.895833333328</v>
      </c>
    </row>
    <row r="24" spans="1:102" x14ac:dyDescent="0.2">
      <c r="A24">
        <v>21</v>
      </c>
      <c r="B24">
        <v>364070.5</v>
      </c>
      <c r="C24">
        <v>617672.75</v>
      </c>
      <c r="D24">
        <v>614928.75</v>
      </c>
      <c r="E24">
        <v>608653.5</v>
      </c>
      <c r="F24">
        <v>959400.75</v>
      </c>
      <c r="G24">
        <v>878308.75</v>
      </c>
      <c r="H24">
        <v>907018.5</v>
      </c>
      <c r="I24">
        <v>899947</v>
      </c>
      <c r="J24">
        <v>1075474.5</v>
      </c>
      <c r="K24">
        <v>1058770.75</v>
      </c>
      <c r="L24">
        <v>1056603.5</v>
      </c>
      <c r="M24">
        <v>995036</v>
      </c>
      <c r="N24">
        <v>159912.75</v>
      </c>
      <c r="O24">
        <v>88712.25</v>
      </c>
      <c r="P24">
        <v>87884.75</v>
      </c>
      <c r="Q24">
        <v>86186.5</v>
      </c>
      <c r="R24">
        <v>381780.5</v>
      </c>
      <c r="S24">
        <v>405032.5</v>
      </c>
      <c r="T24">
        <v>402937.75</v>
      </c>
      <c r="U24">
        <v>407463.25</v>
      </c>
      <c r="V24">
        <v>540780.5</v>
      </c>
      <c r="W24">
        <v>562198.5</v>
      </c>
      <c r="X24">
        <v>565635.75</v>
      </c>
      <c r="Y24">
        <v>46297.25</v>
      </c>
      <c r="Z24">
        <v>43695.25</v>
      </c>
      <c r="AA24">
        <v>43833.75</v>
      </c>
      <c r="AB24">
        <v>44030.25</v>
      </c>
      <c r="AC24">
        <v>43661</v>
      </c>
      <c r="AD24">
        <v>43738.75</v>
      </c>
      <c r="AE24">
        <v>43588</v>
      </c>
      <c r="AF24">
        <v>43681.25</v>
      </c>
      <c r="AG24">
        <v>43681.25</v>
      </c>
      <c r="AH24">
        <v>43589</v>
      </c>
      <c r="AI24">
        <v>70521</v>
      </c>
      <c r="AJ24">
        <v>71121.75</v>
      </c>
      <c r="AK24">
        <v>71381.75</v>
      </c>
      <c r="AL24">
        <v>322102.75</v>
      </c>
      <c r="AM24">
        <v>370850</v>
      </c>
      <c r="AN24">
        <v>381395</v>
      </c>
      <c r="AO24">
        <v>384614.75</v>
      </c>
      <c r="AP24">
        <v>525583</v>
      </c>
      <c r="AQ24">
        <v>562343.75</v>
      </c>
      <c r="AR24">
        <v>555189.75</v>
      </c>
      <c r="AS24">
        <v>547215</v>
      </c>
      <c r="AT24">
        <v>53419.75</v>
      </c>
      <c r="AU24">
        <v>53774</v>
      </c>
      <c r="AV24">
        <v>53983.25</v>
      </c>
      <c r="AW24">
        <v>53968.25</v>
      </c>
      <c r="AX24">
        <v>53170.25</v>
      </c>
      <c r="AY24">
        <v>53551.25</v>
      </c>
      <c r="AZ24">
        <v>53591</v>
      </c>
      <c r="BA24">
        <v>53429.25</v>
      </c>
      <c r="BB24">
        <v>53579</v>
      </c>
      <c r="BC24">
        <v>53789</v>
      </c>
      <c r="BD24">
        <v>54093</v>
      </c>
      <c r="BE24">
        <v>53415.5</v>
      </c>
      <c r="BF24">
        <v>116212</v>
      </c>
      <c r="BG24">
        <v>53799.75</v>
      </c>
      <c r="BH24">
        <v>53756.25</v>
      </c>
      <c r="BI24">
        <v>53318.25</v>
      </c>
      <c r="BJ24">
        <v>52997.75</v>
      </c>
      <c r="BK24">
        <v>52592.5</v>
      </c>
      <c r="BL24">
        <v>52509</v>
      </c>
      <c r="BM24">
        <v>52676.25</v>
      </c>
      <c r="BN24">
        <v>52869</v>
      </c>
      <c r="BO24">
        <v>52998</v>
      </c>
      <c r="BP24">
        <v>52978.5</v>
      </c>
      <c r="BQ24">
        <v>52745.75</v>
      </c>
      <c r="BR24">
        <v>52661.25</v>
      </c>
      <c r="BS24">
        <v>57647</v>
      </c>
      <c r="BT24">
        <v>56439</v>
      </c>
      <c r="BU24">
        <v>56565.75</v>
      </c>
      <c r="BV24">
        <v>162405.5</v>
      </c>
      <c r="BW24">
        <v>60662.5</v>
      </c>
      <c r="BX24">
        <v>60582</v>
      </c>
      <c r="BY24">
        <v>59247.75</v>
      </c>
      <c r="BZ24">
        <v>168580.25</v>
      </c>
      <c r="CA24">
        <v>181967.75</v>
      </c>
      <c r="CB24">
        <v>172309.5</v>
      </c>
      <c r="CC24">
        <v>170100</v>
      </c>
      <c r="CD24">
        <v>275710.25</v>
      </c>
      <c r="CE24">
        <v>276954.25</v>
      </c>
      <c r="CF24">
        <v>270854.25</v>
      </c>
      <c r="CG24">
        <v>269533.75</v>
      </c>
      <c r="CH24">
        <v>474923.25</v>
      </c>
      <c r="CI24">
        <v>462445</v>
      </c>
      <c r="CJ24">
        <v>466033</v>
      </c>
      <c r="CK24">
        <v>457708.5</v>
      </c>
      <c r="CL24">
        <v>904093</v>
      </c>
      <c r="CM24">
        <v>815403</v>
      </c>
      <c r="CN24">
        <v>836003.25</v>
      </c>
      <c r="CO24">
        <v>764265.75</v>
      </c>
      <c r="CP24">
        <v>313678.25</v>
      </c>
      <c r="CQ24">
        <v>341836</v>
      </c>
      <c r="CR24">
        <v>332758</v>
      </c>
      <c r="CS24">
        <v>332929.5</v>
      </c>
      <c r="CT24">
        <v>473360.25</v>
      </c>
      <c r="CU24">
        <v>476927.5</v>
      </c>
      <c r="CV24">
        <v>459802.75</v>
      </c>
      <c r="CW24">
        <v>448379.75</v>
      </c>
      <c r="CX24">
        <v>90341.375</v>
      </c>
    </row>
    <row r="25" spans="1:102" x14ac:dyDescent="0.2">
      <c r="A25">
        <v>22</v>
      </c>
      <c r="B25">
        <v>390491</v>
      </c>
      <c r="C25">
        <v>645728.5</v>
      </c>
      <c r="D25">
        <v>643167</v>
      </c>
      <c r="E25">
        <v>642444.5</v>
      </c>
      <c r="F25">
        <v>1045298</v>
      </c>
      <c r="G25">
        <v>968320.25</v>
      </c>
      <c r="H25">
        <v>995240.5</v>
      </c>
      <c r="I25">
        <v>986173</v>
      </c>
      <c r="J25">
        <v>1181688.5</v>
      </c>
      <c r="K25">
        <v>1164991.75</v>
      </c>
      <c r="L25">
        <v>1161272.75</v>
      </c>
      <c r="M25">
        <v>1095296.75</v>
      </c>
      <c r="N25">
        <v>166189</v>
      </c>
      <c r="O25">
        <v>92637.5</v>
      </c>
      <c r="P25">
        <v>91324</v>
      </c>
      <c r="Q25">
        <v>89813.75</v>
      </c>
      <c r="R25">
        <v>415279.25</v>
      </c>
      <c r="S25">
        <v>439690.5</v>
      </c>
      <c r="T25">
        <v>438144.75</v>
      </c>
      <c r="U25">
        <v>440549.5</v>
      </c>
      <c r="V25">
        <v>587649.5</v>
      </c>
      <c r="W25">
        <v>610975.25</v>
      </c>
      <c r="X25">
        <v>611810.5</v>
      </c>
      <c r="Y25">
        <v>46058</v>
      </c>
      <c r="Z25">
        <v>43162.5</v>
      </c>
      <c r="AA25">
        <v>43603.75</v>
      </c>
      <c r="AB25">
        <v>43681</v>
      </c>
      <c r="AC25">
        <v>43028.75</v>
      </c>
      <c r="AD25">
        <v>43206</v>
      </c>
      <c r="AE25">
        <v>43099.5</v>
      </c>
      <c r="AF25">
        <v>43436.5</v>
      </c>
      <c r="AG25">
        <v>43436.5</v>
      </c>
      <c r="AH25">
        <v>43382.75</v>
      </c>
      <c r="AI25">
        <v>72634</v>
      </c>
      <c r="AJ25">
        <v>73705.25</v>
      </c>
      <c r="AK25">
        <v>73676.5</v>
      </c>
      <c r="AL25">
        <v>349880.5</v>
      </c>
      <c r="AM25">
        <v>401536.75</v>
      </c>
      <c r="AN25">
        <v>413488</v>
      </c>
      <c r="AO25">
        <v>417023.25</v>
      </c>
      <c r="AP25">
        <v>571888.5</v>
      </c>
      <c r="AQ25">
        <v>609965.25</v>
      </c>
      <c r="AR25">
        <v>604989.75</v>
      </c>
      <c r="AS25">
        <v>595343</v>
      </c>
      <c r="AT25">
        <v>53631</v>
      </c>
      <c r="AU25">
        <v>53965</v>
      </c>
      <c r="AV25">
        <v>54497.75</v>
      </c>
      <c r="AW25">
        <v>54231.25</v>
      </c>
      <c r="AX25">
        <v>53462.5</v>
      </c>
      <c r="AY25">
        <v>53829.75</v>
      </c>
      <c r="AZ25">
        <v>54070.75</v>
      </c>
      <c r="BA25">
        <v>53956.75</v>
      </c>
      <c r="BB25">
        <v>54021.5</v>
      </c>
      <c r="BC25">
        <v>54104.75</v>
      </c>
      <c r="BD25">
        <v>54277.75</v>
      </c>
      <c r="BE25">
        <v>53909.25</v>
      </c>
      <c r="BF25">
        <v>118256.5</v>
      </c>
      <c r="BG25">
        <v>53979.75</v>
      </c>
      <c r="BH25">
        <v>53923.5</v>
      </c>
      <c r="BI25">
        <v>53880.75</v>
      </c>
      <c r="BJ25">
        <v>53126.75</v>
      </c>
      <c r="BK25">
        <v>52929.5</v>
      </c>
      <c r="BL25">
        <v>52569.75</v>
      </c>
      <c r="BM25">
        <v>53159</v>
      </c>
      <c r="BN25">
        <v>53335</v>
      </c>
      <c r="BO25">
        <v>53514.75</v>
      </c>
      <c r="BP25">
        <v>53098.75</v>
      </c>
      <c r="BQ25">
        <v>53027.5</v>
      </c>
      <c r="BR25">
        <v>52793</v>
      </c>
      <c r="BS25">
        <v>57708.75</v>
      </c>
      <c r="BT25">
        <v>56469.25</v>
      </c>
      <c r="BU25">
        <v>56698.75</v>
      </c>
      <c r="BV25">
        <v>164645.75</v>
      </c>
      <c r="BW25">
        <v>61373</v>
      </c>
      <c r="BX25">
        <v>61381.75</v>
      </c>
      <c r="BY25">
        <v>60136.75</v>
      </c>
      <c r="BZ25">
        <v>179142.75</v>
      </c>
      <c r="CA25">
        <v>194550</v>
      </c>
      <c r="CB25">
        <v>183882.5</v>
      </c>
      <c r="CC25">
        <v>181790.25</v>
      </c>
      <c r="CD25">
        <v>297050.75</v>
      </c>
      <c r="CE25">
        <v>296930.75</v>
      </c>
      <c r="CF25">
        <v>290452</v>
      </c>
      <c r="CG25">
        <v>286224.25</v>
      </c>
      <c r="CH25">
        <v>509130.5</v>
      </c>
      <c r="CI25">
        <v>502511</v>
      </c>
      <c r="CJ25">
        <v>499739.5</v>
      </c>
      <c r="CK25">
        <v>492544</v>
      </c>
      <c r="CL25">
        <v>979316.25</v>
      </c>
      <c r="CM25">
        <v>894237.5</v>
      </c>
      <c r="CN25">
        <v>914664.5</v>
      </c>
      <c r="CO25">
        <v>847556.25</v>
      </c>
      <c r="CP25">
        <v>334466.25</v>
      </c>
      <c r="CQ25">
        <v>365465</v>
      </c>
      <c r="CR25">
        <v>356531.75</v>
      </c>
      <c r="CS25">
        <v>358259</v>
      </c>
      <c r="CT25">
        <v>504998</v>
      </c>
      <c r="CU25">
        <v>507432.75</v>
      </c>
      <c r="CV25">
        <v>493664.75</v>
      </c>
      <c r="CW25">
        <v>479842.25</v>
      </c>
      <c r="CX25">
        <v>96665.833333333328</v>
      </c>
    </row>
    <row r="26" spans="1:102" x14ac:dyDescent="0.2">
      <c r="A26">
        <v>23</v>
      </c>
      <c r="B26">
        <v>405387.75</v>
      </c>
      <c r="C26">
        <v>654224.25</v>
      </c>
      <c r="D26">
        <v>653515.75</v>
      </c>
      <c r="E26">
        <v>653752.5</v>
      </c>
      <c r="F26">
        <v>1097863.5</v>
      </c>
      <c r="G26">
        <v>1030045.5</v>
      </c>
      <c r="H26">
        <v>1056206.75</v>
      </c>
      <c r="I26">
        <v>1044017.25</v>
      </c>
      <c r="J26">
        <v>1253665</v>
      </c>
      <c r="K26">
        <v>1237507.25</v>
      </c>
      <c r="L26">
        <v>1232791.75</v>
      </c>
      <c r="M26">
        <v>1165782.75</v>
      </c>
      <c r="N26">
        <v>168529.75</v>
      </c>
      <c r="O26">
        <v>95189.25</v>
      </c>
      <c r="P26">
        <v>93458.75</v>
      </c>
      <c r="Q26">
        <v>92391.25</v>
      </c>
      <c r="R26">
        <v>437470.75</v>
      </c>
      <c r="S26">
        <v>462765.75</v>
      </c>
      <c r="T26">
        <v>461218.5</v>
      </c>
      <c r="U26">
        <v>462035.25</v>
      </c>
      <c r="V26">
        <v>617589.5</v>
      </c>
      <c r="W26">
        <v>640981.25</v>
      </c>
      <c r="X26">
        <v>640747.25</v>
      </c>
      <c r="Y26">
        <v>45899</v>
      </c>
      <c r="Z26">
        <v>42777.5</v>
      </c>
      <c r="AA26">
        <v>43543</v>
      </c>
      <c r="AB26">
        <v>43472.5</v>
      </c>
      <c r="AC26">
        <v>42541</v>
      </c>
      <c r="AD26">
        <v>42812.75</v>
      </c>
      <c r="AE26">
        <v>42950.25</v>
      </c>
      <c r="AF26">
        <v>43377.5</v>
      </c>
      <c r="AG26">
        <v>43377.5</v>
      </c>
      <c r="AH26">
        <v>43049</v>
      </c>
      <c r="AI26">
        <v>74299.5</v>
      </c>
      <c r="AJ26">
        <v>75646.75</v>
      </c>
      <c r="AK26">
        <v>75254.25</v>
      </c>
      <c r="AL26">
        <v>368628.25</v>
      </c>
      <c r="AM26">
        <v>422932</v>
      </c>
      <c r="AN26">
        <v>434402.5</v>
      </c>
      <c r="AO26">
        <v>438946</v>
      </c>
      <c r="AP26">
        <v>602120.5</v>
      </c>
      <c r="AQ26">
        <v>639685.5</v>
      </c>
      <c r="AR26">
        <v>636283.5</v>
      </c>
      <c r="AS26">
        <v>626546.5</v>
      </c>
      <c r="AT26">
        <v>53721.75</v>
      </c>
      <c r="AU26">
        <v>54164.25</v>
      </c>
      <c r="AV26">
        <v>54953.25</v>
      </c>
      <c r="AW26">
        <v>54500</v>
      </c>
      <c r="AX26">
        <v>53726</v>
      </c>
      <c r="AY26">
        <v>54042.75</v>
      </c>
      <c r="AZ26">
        <v>54529.75</v>
      </c>
      <c r="BA26">
        <v>54325.75</v>
      </c>
      <c r="BB26">
        <v>54400.5</v>
      </c>
      <c r="BC26">
        <v>54432.5</v>
      </c>
      <c r="BD26">
        <v>54440.5</v>
      </c>
      <c r="BE26">
        <v>54309.75</v>
      </c>
      <c r="BF26">
        <v>118112.5</v>
      </c>
      <c r="BG26">
        <v>54085.5</v>
      </c>
      <c r="BH26">
        <v>54092.25</v>
      </c>
      <c r="BI26">
        <v>54364</v>
      </c>
      <c r="BJ26">
        <v>53237</v>
      </c>
      <c r="BK26">
        <v>53258.75</v>
      </c>
      <c r="BL26">
        <v>52657.25</v>
      </c>
      <c r="BM26">
        <v>53503.25</v>
      </c>
      <c r="BN26">
        <v>53705.75</v>
      </c>
      <c r="BO26">
        <v>53736.5</v>
      </c>
      <c r="BP26">
        <v>53277.5</v>
      </c>
      <c r="BQ26">
        <v>53228</v>
      </c>
      <c r="BR26">
        <v>52790.75</v>
      </c>
      <c r="BS26">
        <v>57657.5</v>
      </c>
      <c r="BT26">
        <v>56493.25</v>
      </c>
      <c r="BU26">
        <v>57094.5</v>
      </c>
      <c r="BV26">
        <v>163250</v>
      </c>
      <c r="BW26">
        <v>61657</v>
      </c>
      <c r="BX26">
        <v>61896.25</v>
      </c>
      <c r="BY26">
        <v>60914</v>
      </c>
      <c r="BZ26">
        <v>185914.75</v>
      </c>
      <c r="CA26">
        <v>202266.25</v>
      </c>
      <c r="CB26">
        <v>191402</v>
      </c>
      <c r="CC26">
        <v>188997</v>
      </c>
      <c r="CD26">
        <v>310248.25</v>
      </c>
      <c r="CE26">
        <v>308927.25</v>
      </c>
      <c r="CF26">
        <v>301836.25</v>
      </c>
      <c r="CG26">
        <v>295770.5</v>
      </c>
      <c r="CH26">
        <v>528508.75</v>
      </c>
      <c r="CI26">
        <v>526784.25</v>
      </c>
      <c r="CJ26">
        <v>518223.5</v>
      </c>
      <c r="CK26">
        <v>512236</v>
      </c>
      <c r="CL26">
        <v>1016331</v>
      </c>
      <c r="CM26">
        <v>945225.5</v>
      </c>
      <c r="CN26">
        <v>961547</v>
      </c>
      <c r="CO26">
        <v>902584.75</v>
      </c>
      <c r="CP26">
        <v>345992.75</v>
      </c>
      <c r="CQ26">
        <v>379309.25</v>
      </c>
      <c r="CR26">
        <v>369247.75</v>
      </c>
      <c r="CS26">
        <v>373812.25</v>
      </c>
      <c r="CT26">
        <v>521023.75</v>
      </c>
      <c r="CU26">
        <v>523167</v>
      </c>
      <c r="CV26">
        <v>513208.5</v>
      </c>
      <c r="CW26">
        <v>498552.25</v>
      </c>
      <c r="CX26">
        <v>102312.39583333333</v>
      </c>
    </row>
    <row r="27" spans="1:102" x14ac:dyDescent="0.2">
      <c r="A27">
        <v>24</v>
      </c>
      <c r="B27">
        <v>409149.25</v>
      </c>
      <c r="C27">
        <v>655287</v>
      </c>
      <c r="D27">
        <v>655360</v>
      </c>
      <c r="E27">
        <v>655360</v>
      </c>
      <c r="F27">
        <v>1114810.5</v>
      </c>
      <c r="G27">
        <v>1060145.25</v>
      </c>
      <c r="H27">
        <v>1087307.75</v>
      </c>
      <c r="I27">
        <v>1072739.25</v>
      </c>
      <c r="J27">
        <v>1284376.5</v>
      </c>
      <c r="K27">
        <v>1273390</v>
      </c>
      <c r="L27">
        <v>1269140.25</v>
      </c>
      <c r="M27">
        <v>1201078.75</v>
      </c>
      <c r="N27">
        <v>167203.25</v>
      </c>
      <c r="O27">
        <v>96187.25</v>
      </c>
      <c r="P27">
        <v>94391.75</v>
      </c>
      <c r="Q27">
        <v>93875</v>
      </c>
      <c r="R27">
        <v>447130</v>
      </c>
      <c r="S27">
        <v>472904.25</v>
      </c>
      <c r="T27">
        <v>470961.5</v>
      </c>
      <c r="U27">
        <v>471300.25</v>
      </c>
      <c r="V27">
        <v>629815</v>
      </c>
      <c r="W27">
        <v>651555.75</v>
      </c>
      <c r="X27">
        <v>651435</v>
      </c>
      <c r="Y27">
        <v>45849</v>
      </c>
      <c r="Z27">
        <v>42738</v>
      </c>
      <c r="AA27">
        <v>43565.25</v>
      </c>
      <c r="AB27">
        <v>43483.75</v>
      </c>
      <c r="AC27">
        <v>42373.25</v>
      </c>
      <c r="AD27">
        <v>42696</v>
      </c>
      <c r="AE27">
        <v>43092.5</v>
      </c>
      <c r="AF27">
        <v>43341.75</v>
      </c>
      <c r="AG27">
        <v>43341.75</v>
      </c>
      <c r="AH27">
        <v>42615</v>
      </c>
      <c r="AI27">
        <v>75563</v>
      </c>
      <c r="AJ27">
        <v>76838.75</v>
      </c>
      <c r="AK27">
        <v>76141.75</v>
      </c>
      <c r="AL27">
        <v>377389.75</v>
      </c>
      <c r="AM27">
        <v>432957.75</v>
      </c>
      <c r="AN27">
        <v>443578.75</v>
      </c>
      <c r="AO27">
        <v>448918</v>
      </c>
      <c r="AP27">
        <v>615054.75</v>
      </c>
      <c r="AQ27">
        <v>650571.5</v>
      </c>
      <c r="AR27">
        <v>648255</v>
      </c>
      <c r="AS27">
        <v>639315.25</v>
      </c>
      <c r="AT27">
        <v>53822.5</v>
      </c>
      <c r="AU27">
        <v>54540.25</v>
      </c>
      <c r="AV27">
        <v>55261</v>
      </c>
      <c r="AW27">
        <v>54893.75</v>
      </c>
      <c r="AX27">
        <v>54084</v>
      </c>
      <c r="AY27">
        <v>54391</v>
      </c>
      <c r="AZ27">
        <v>54983.5</v>
      </c>
      <c r="BA27">
        <v>54661.75</v>
      </c>
      <c r="BB27">
        <v>54705</v>
      </c>
      <c r="BC27">
        <v>54961.25</v>
      </c>
      <c r="BD27">
        <v>54655.75</v>
      </c>
      <c r="BE27">
        <v>54629</v>
      </c>
      <c r="BF27">
        <v>115900</v>
      </c>
      <c r="BG27">
        <v>54220.25</v>
      </c>
      <c r="BH27">
        <v>54222.75</v>
      </c>
      <c r="BI27">
        <v>54659.25</v>
      </c>
      <c r="BJ27">
        <v>53391</v>
      </c>
      <c r="BK27">
        <v>53523.75</v>
      </c>
      <c r="BL27">
        <v>52903</v>
      </c>
      <c r="BM27">
        <v>53692</v>
      </c>
      <c r="BN27">
        <v>53953.75</v>
      </c>
      <c r="BO27">
        <v>53724</v>
      </c>
      <c r="BP27">
        <v>53487.75</v>
      </c>
      <c r="BQ27">
        <v>53385</v>
      </c>
      <c r="BR27">
        <v>52831</v>
      </c>
      <c r="BS27">
        <v>57549.75</v>
      </c>
      <c r="BT27">
        <v>56559.25</v>
      </c>
      <c r="BU27">
        <v>57523.75</v>
      </c>
      <c r="BV27">
        <v>158622.75</v>
      </c>
      <c r="BW27">
        <v>61601</v>
      </c>
      <c r="BX27">
        <v>62150.75</v>
      </c>
      <c r="BY27">
        <v>61378.25</v>
      </c>
      <c r="BZ27">
        <v>189021.25</v>
      </c>
      <c r="CA27">
        <v>205061.5</v>
      </c>
      <c r="CB27">
        <v>194891</v>
      </c>
      <c r="CC27">
        <v>191553.25</v>
      </c>
      <c r="CD27">
        <v>314699</v>
      </c>
      <c r="CE27">
        <v>312941.75</v>
      </c>
      <c r="CF27">
        <v>305012.25</v>
      </c>
      <c r="CG27">
        <v>298104.25</v>
      </c>
      <c r="CH27">
        <v>531691.75</v>
      </c>
      <c r="CI27">
        <v>533704.5</v>
      </c>
      <c r="CJ27">
        <v>522014.75</v>
      </c>
      <c r="CK27">
        <v>517019.5</v>
      </c>
      <c r="CL27">
        <v>1018969.75</v>
      </c>
      <c r="CM27">
        <v>963988.25</v>
      </c>
      <c r="CN27">
        <v>976557</v>
      </c>
      <c r="CO27">
        <v>926986.5</v>
      </c>
      <c r="CP27">
        <v>347683</v>
      </c>
      <c r="CQ27">
        <v>382304.75</v>
      </c>
      <c r="CR27">
        <v>370048.75</v>
      </c>
      <c r="CS27">
        <v>377818.5</v>
      </c>
      <c r="CT27">
        <v>522088</v>
      </c>
      <c r="CU27">
        <v>524340.75</v>
      </c>
      <c r="CV27">
        <v>517185</v>
      </c>
      <c r="CW27">
        <v>503322</v>
      </c>
      <c r="CX27">
        <v>107130.9375</v>
      </c>
    </row>
    <row r="28" spans="1:102" x14ac:dyDescent="0.2">
      <c r="A28">
        <v>25</v>
      </c>
      <c r="B28">
        <v>403119.25</v>
      </c>
      <c r="C28">
        <v>652520</v>
      </c>
      <c r="D28">
        <v>653566</v>
      </c>
      <c r="E28">
        <v>653427.75</v>
      </c>
      <c r="F28">
        <v>1098341.5</v>
      </c>
      <c r="G28">
        <v>1057492</v>
      </c>
      <c r="H28">
        <v>1085278.75</v>
      </c>
      <c r="I28">
        <v>1071418.75</v>
      </c>
      <c r="J28">
        <v>1274686.5</v>
      </c>
      <c r="K28">
        <v>1271374.25</v>
      </c>
      <c r="L28">
        <v>1269790.25</v>
      </c>
      <c r="M28">
        <v>1199247.75</v>
      </c>
      <c r="N28">
        <v>162895</v>
      </c>
      <c r="O28">
        <v>95768.75</v>
      </c>
      <c r="P28">
        <v>94271.25</v>
      </c>
      <c r="Q28">
        <v>94213.5</v>
      </c>
      <c r="R28">
        <v>444443.25</v>
      </c>
      <c r="S28">
        <v>470058.25</v>
      </c>
      <c r="T28">
        <v>468104.25</v>
      </c>
      <c r="U28">
        <v>467987.5</v>
      </c>
      <c r="V28">
        <v>625113</v>
      </c>
      <c r="W28">
        <v>645791.5</v>
      </c>
      <c r="X28">
        <v>645691.5</v>
      </c>
      <c r="Y28">
        <v>45928.5</v>
      </c>
      <c r="Z28">
        <v>43064.75</v>
      </c>
      <c r="AA28">
        <v>43692</v>
      </c>
      <c r="AB28">
        <v>43751.75</v>
      </c>
      <c r="AC28">
        <v>42575.25</v>
      </c>
      <c r="AD28">
        <v>42963.5</v>
      </c>
      <c r="AE28">
        <v>43370</v>
      </c>
      <c r="AF28">
        <v>43285</v>
      </c>
      <c r="AG28">
        <v>43285</v>
      </c>
      <c r="AH28">
        <v>42438.5</v>
      </c>
      <c r="AI28">
        <v>76376</v>
      </c>
      <c r="AJ28">
        <v>77534.5</v>
      </c>
      <c r="AK28">
        <v>76696.75</v>
      </c>
      <c r="AL28">
        <v>376378</v>
      </c>
      <c r="AM28">
        <v>430989.5</v>
      </c>
      <c r="AN28">
        <v>441241</v>
      </c>
      <c r="AO28">
        <v>446231</v>
      </c>
      <c r="AP28">
        <v>610961.75</v>
      </c>
      <c r="AQ28">
        <v>643689.75</v>
      </c>
      <c r="AR28">
        <v>643415.5</v>
      </c>
      <c r="AS28">
        <v>633937.5</v>
      </c>
      <c r="AT28">
        <v>54094.5</v>
      </c>
      <c r="AU28">
        <v>55093</v>
      </c>
      <c r="AV28">
        <v>55507</v>
      </c>
      <c r="AW28">
        <v>55430.25</v>
      </c>
      <c r="AX28">
        <v>54706</v>
      </c>
      <c r="AY28">
        <v>54944.75</v>
      </c>
      <c r="AZ28">
        <v>55462</v>
      </c>
      <c r="BA28">
        <v>55292</v>
      </c>
      <c r="BB28">
        <v>55135.75</v>
      </c>
      <c r="BC28">
        <v>55711</v>
      </c>
      <c r="BD28">
        <v>54972.5</v>
      </c>
      <c r="BE28">
        <v>54996.75</v>
      </c>
      <c r="BF28">
        <v>112234</v>
      </c>
      <c r="BG28">
        <v>54417</v>
      </c>
      <c r="BH28">
        <v>54426.5</v>
      </c>
      <c r="BI28">
        <v>54882.75</v>
      </c>
      <c r="BJ28">
        <v>53625.25</v>
      </c>
      <c r="BK28">
        <v>53867.25</v>
      </c>
      <c r="BL28">
        <v>53324.5</v>
      </c>
      <c r="BM28">
        <v>53888.5</v>
      </c>
      <c r="BN28">
        <v>54197.5</v>
      </c>
      <c r="BO28">
        <v>53680.5</v>
      </c>
      <c r="BP28">
        <v>53730</v>
      </c>
      <c r="BQ28">
        <v>53484.75</v>
      </c>
      <c r="BR28">
        <v>53126.25</v>
      </c>
      <c r="BS28">
        <v>57420.5</v>
      </c>
      <c r="BT28">
        <v>56658.5</v>
      </c>
      <c r="BU28">
        <v>57802.25</v>
      </c>
      <c r="BV28">
        <v>151175.5</v>
      </c>
      <c r="BW28">
        <v>61311.5</v>
      </c>
      <c r="BX28">
        <v>62166</v>
      </c>
      <c r="BY28">
        <v>61438.25</v>
      </c>
      <c r="BZ28">
        <v>188470.5</v>
      </c>
      <c r="CA28">
        <v>203500</v>
      </c>
      <c r="CB28">
        <v>194336.5</v>
      </c>
      <c r="CC28">
        <v>189818.25</v>
      </c>
      <c r="CD28">
        <v>311051.25</v>
      </c>
      <c r="CE28">
        <v>309085</v>
      </c>
      <c r="CF28">
        <v>300345.25</v>
      </c>
      <c r="CG28">
        <v>293226.5</v>
      </c>
      <c r="CH28">
        <v>519052.75</v>
      </c>
      <c r="CI28">
        <v>524244.5</v>
      </c>
      <c r="CJ28">
        <v>511999.75</v>
      </c>
      <c r="CK28">
        <v>507201.75</v>
      </c>
      <c r="CL28">
        <v>991965.75</v>
      </c>
      <c r="CM28">
        <v>950495.5</v>
      </c>
      <c r="CN28">
        <v>962603.25</v>
      </c>
      <c r="CO28">
        <v>920477.25</v>
      </c>
      <c r="CP28">
        <v>339964.5</v>
      </c>
      <c r="CQ28">
        <v>374937.25</v>
      </c>
      <c r="CR28">
        <v>360533.25</v>
      </c>
      <c r="CS28">
        <v>370603.75</v>
      </c>
      <c r="CT28">
        <v>510207.25</v>
      </c>
      <c r="CU28">
        <v>512410</v>
      </c>
      <c r="CV28">
        <v>505918.25</v>
      </c>
      <c r="CW28">
        <v>494732.5</v>
      </c>
      <c r="CX28">
        <v>111051.16666666667</v>
      </c>
    </row>
    <row r="29" spans="1:102" x14ac:dyDescent="0.2">
      <c r="A29">
        <v>26</v>
      </c>
      <c r="B29">
        <v>388488</v>
      </c>
      <c r="C29">
        <v>638724</v>
      </c>
      <c r="D29">
        <v>643187.5</v>
      </c>
      <c r="E29">
        <v>642088.25</v>
      </c>
      <c r="F29">
        <v>1052958.5</v>
      </c>
      <c r="G29">
        <v>1024391.75</v>
      </c>
      <c r="H29">
        <v>1051433.75</v>
      </c>
      <c r="I29">
        <v>1041525.75</v>
      </c>
      <c r="J29">
        <v>1231751</v>
      </c>
      <c r="K29">
        <v>1234240.75</v>
      </c>
      <c r="L29">
        <v>1236167.75</v>
      </c>
      <c r="M29">
        <v>1164625</v>
      </c>
      <c r="N29">
        <v>156101</v>
      </c>
      <c r="O29">
        <v>94098.75</v>
      </c>
      <c r="P29">
        <v>93166.75</v>
      </c>
      <c r="Q29">
        <v>93372.75</v>
      </c>
      <c r="R29">
        <v>430853.25</v>
      </c>
      <c r="S29">
        <v>455464.25</v>
      </c>
      <c r="T29">
        <v>454096.25</v>
      </c>
      <c r="U29">
        <v>453276</v>
      </c>
      <c r="V29">
        <v>605020.5</v>
      </c>
      <c r="W29">
        <v>625326.25</v>
      </c>
      <c r="X29">
        <v>625124.25</v>
      </c>
      <c r="Y29">
        <v>46268.75</v>
      </c>
      <c r="Z29">
        <v>43589.25</v>
      </c>
      <c r="AA29">
        <v>43974.25</v>
      </c>
      <c r="AB29">
        <v>44245.25</v>
      </c>
      <c r="AC29">
        <v>43094.25</v>
      </c>
      <c r="AD29">
        <v>43467.25</v>
      </c>
      <c r="AE29">
        <v>43756.75</v>
      </c>
      <c r="AF29">
        <v>43371</v>
      </c>
      <c r="AG29">
        <v>43371</v>
      </c>
      <c r="AH29">
        <v>42716.75</v>
      </c>
      <c r="AI29">
        <v>76723.75</v>
      </c>
      <c r="AJ29">
        <v>77952</v>
      </c>
      <c r="AK29">
        <v>77084.75</v>
      </c>
      <c r="AL29">
        <v>366657.25</v>
      </c>
      <c r="AM29">
        <v>418343.75</v>
      </c>
      <c r="AN29">
        <v>428432</v>
      </c>
      <c r="AO29">
        <v>431943.25</v>
      </c>
      <c r="AP29">
        <v>590847.75</v>
      </c>
      <c r="AQ29">
        <v>620757.25</v>
      </c>
      <c r="AR29">
        <v>623344.5</v>
      </c>
      <c r="AS29">
        <v>613305.75</v>
      </c>
      <c r="AT29">
        <v>54591</v>
      </c>
      <c r="AU29">
        <v>55697.25</v>
      </c>
      <c r="AV29">
        <v>55969.25</v>
      </c>
      <c r="AW29">
        <v>56089</v>
      </c>
      <c r="AX29">
        <v>55474</v>
      </c>
      <c r="AY29">
        <v>55713.25</v>
      </c>
      <c r="AZ29">
        <v>56052.75</v>
      </c>
      <c r="BA29">
        <v>56244.75</v>
      </c>
      <c r="BB29">
        <v>55853.75</v>
      </c>
      <c r="BC29">
        <v>56594.75</v>
      </c>
      <c r="BD29">
        <v>55533.75</v>
      </c>
      <c r="BE29">
        <v>55515.5</v>
      </c>
      <c r="BF29">
        <v>107775</v>
      </c>
      <c r="BG29">
        <v>54671.25</v>
      </c>
      <c r="BH29">
        <v>54761</v>
      </c>
      <c r="BI29">
        <v>55116.5</v>
      </c>
      <c r="BJ29">
        <v>53965.25</v>
      </c>
      <c r="BK29">
        <v>54416.5</v>
      </c>
      <c r="BL29">
        <v>53801.25</v>
      </c>
      <c r="BM29">
        <v>54175</v>
      </c>
      <c r="BN29">
        <v>54438.5</v>
      </c>
      <c r="BO29">
        <v>53749.5</v>
      </c>
      <c r="BP29">
        <v>54021</v>
      </c>
      <c r="BQ29">
        <v>53544</v>
      </c>
      <c r="BR29">
        <v>53619.75</v>
      </c>
      <c r="BS29">
        <v>57332.25</v>
      </c>
      <c r="BT29">
        <v>56713.5</v>
      </c>
      <c r="BU29">
        <v>57960.25</v>
      </c>
      <c r="BV29">
        <v>141816.5</v>
      </c>
      <c r="BW29">
        <v>60876.75</v>
      </c>
      <c r="BX29">
        <v>61838.5</v>
      </c>
      <c r="BY29">
        <v>61173.5</v>
      </c>
      <c r="BZ29">
        <v>184388.75</v>
      </c>
      <c r="CA29">
        <v>198083</v>
      </c>
      <c r="CB29">
        <v>189937.75</v>
      </c>
      <c r="CC29">
        <v>184481.25</v>
      </c>
      <c r="CD29">
        <v>300521.75</v>
      </c>
      <c r="CE29">
        <v>298193.5</v>
      </c>
      <c r="CF29">
        <v>288852.5</v>
      </c>
      <c r="CG29">
        <v>281865.25</v>
      </c>
      <c r="CH29">
        <v>493528.75</v>
      </c>
      <c r="CI29">
        <v>500889.75</v>
      </c>
      <c r="CJ29">
        <v>489851</v>
      </c>
      <c r="CK29">
        <v>484134</v>
      </c>
      <c r="CL29">
        <v>941008.75</v>
      </c>
      <c r="CM29">
        <v>908670.5</v>
      </c>
      <c r="CN29">
        <v>923197.75</v>
      </c>
      <c r="CO29">
        <v>885904.5</v>
      </c>
      <c r="CP29">
        <v>324350.25</v>
      </c>
      <c r="CQ29">
        <v>358594</v>
      </c>
      <c r="CR29">
        <v>343241.25</v>
      </c>
      <c r="CS29">
        <v>354775.5</v>
      </c>
      <c r="CT29">
        <v>487482.75</v>
      </c>
      <c r="CU29">
        <v>488496.75</v>
      </c>
      <c r="CV29">
        <v>482003</v>
      </c>
      <c r="CW29">
        <v>474579.25</v>
      </c>
      <c r="CX29">
        <v>114058.58333333333</v>
      </c>
    </row>
    <row r="30" spans="1:102" x14ac:dyDescent="0.2">
      <c r="A30">
        <v>27</v>
      </c>
      <c r="B30">
        <v>367188</v>
      </c>
      <c r="C30">
        <v>606377.25</v>
      </c>
      <c r="D30">
        <v>615905.75</v>
      </c>
      <c r="E30">
        <v>612961.25</v>
      </c>
      <c r="F30">
        <v>984035</v>
      </c>
      <c r="G30">
        <v>966914</v>
      </c>
      <c r="H30">
        <v>992107.75</v>
      </c>
      <c r="I30">
        <v>986598</v>
      </c>
      <c r="J30">
        <v>1161831.75</v>
      </c>
      <c r="K30">
        <v>1167482.25</v>
      </c>
      <c r="L30">
        <v>1171801</v>
      </c>
      <c r="M30">
        <v>1104693</v>
      </c>
      <c r="N30">
        <v>147461</v>
      </c>
      <c r="O30">
        <v>91359</v>
      </c>
      <c r="P30">
        <v>91128</v>
      </c>
      <c r="Q30">
        <v>91425.75</v>
      </c>
      <c r="R30">
        <v>408443.5</v>
      </c>
      <c r="S30">
        <v>431322.5</v>
      </c>
      <c r="T30">
        <v>430588.75</v>
      </c>
      <c r="U30">
        <v>429577.25</v>
      </c>
      <c r="V30">
        <v>571852.75</v>
      </c>
      <c r="W30">
        <v>590777</v>
      </c>
      <c r="X30">
        <v>590671.5</v>
      </c>
      <c r="Y30">
        <v>46831.75</v>
      </c>
      <c r="Z30">
        <v>44188.75</v>
      </c>
      <c r="AA30">
        <v>44470.5</v>
      </c>
      <c r="AB30">
        <v>44901.25</v>
      </c>
      <c r="AC30">
        <v>43831</v>
      </c>
      <c r="AD30">
        <v>43959.25</v>
      </c>
      <c r="AE30">
        <v>44180.75</v>
      </c>
      <c r="AF30">
        <v>43711.5</v>
      </c>
      <c r="AG30">
        <v>43711.5</v>
      </c>
      <c r="AH30">
        <v>43232</v>
      </c>
      <c r="AI30">
        <v>76889.5</v>
      </c>
      <c r="AJ30">
        <v>77977.25</v>
      </c>
      <c r="AK30">
        <v>77252.75</v>
      </c>
      <c r="AL30">
        <v>349925</v>
      </c>
      <c r="AM30">
        <v>397189</v>
      </c>
      <c r="AN30">
        <v>407233.5</v>
      </c>
      <c r="AO30">
        <v>408930.25</v>
      </c>
      <c r="AP30">
        <v>557808.25</v>
      </c>
      <c r="AQ30">
        <v>584484.5</v>
      </c>
      <c r="AR30">
        <v>590051</v>
      </c>
      <c r="AS30">
        <v>581205.5</v>
      </c>
      <c r="AT30">
        <v>55314.25</v>
      </c>
      <c r="AU30">
        <v>56391.5</v>
      </c>
      <c r="AV30">
        <v>56674</v>
      </c>
      <c r="AW30">
        <v>56938</v>
      </c>
      <c r="AX30">
        <v>56250.25</v>
      </c>
      <c r="AY30">
        <v>56688.25</v>
      </c>
      <c r="AZ30">
        <v>56718.5</v>
      </c>
      <c r="BA30">
        <v>57173.5</v>
      </c>
      <c r="BB30">
        <v>56849.75</v>
      </c>
      <c r="BC30">
        <v>57475.5</v>
      </c>
      <c r="BD30">
        <v>56527</v>
      </c>
      <c r="BE30">
        <v>56211</v>
      </c>
      <c r="BF30">
        <v>102724</v>
      </c>
      <c r="BG30">
        <v>55072</v>
      </c>
      <c r="BH30">
        <v>55076</v>
      </c>
      <c r="BI30">
        <v>55410.75</v>
      </c>
      <c r="BJ30">
        <v>54394</v>
      </c>
      <c r="BK30">
        <v>55024.25</v>
      </c>
      <c r="BL30">
        <v>54291.5</v>
      </c>
      <c r="BM30">
        <v>54458.75</v>
      </c>
      <c r="BN30">
        <v>54653</v>
      </c>
      <c r="BO30">
        <v>53984</v>
      </c>
      <c r="BP30">
        <v>54337</v>
      </c>
      <c r="BQ30">
        <v>53718.25</v>
      </c>
      <c r="BR30">
        <v>54140.5</v>
      </c>
      <c r="BS30">
        <v>57390.5</v>
      </c>
      <c r="BT30">
        <v>56708.25</v>
      </c>
      <c r="BU30">
        <v>57999.75</v>
      </c>
      <c r="BV30">
        <v>131717.25</v>
      </c>
      <c r="BW30">
        <v>60319</v>
      </c>
      <c r="BX30">
        <v>61189.25</v>
      </c>
      <c r="BY30">
        <v>60722</v>
      </c>
      <c r="BZ30">
        <v>177240.75</v>
      </c>
      <c r="CA30">
        <v>189237.5</v>
      </c>
      <c r="CB30">
        <v>182333</v>
      </c>
      <c r="CC30">
        <v>176416</v>
      </c>
      <c r="CD30">
        <v>284426</v>
      </c>
      <c r="CE30">
        <v>281878</v>
      </c>
      <c r="CF30">
        <v>271856.5</v>
      </c>
      <c r="CG30">
        <v>265505.75</v>
      </c>
      <c r="CH30">
        <v>458817.5</v>
      </c>
      <c r="CI30">
        <v>467187.5</v>
      </c>
      <c r="CJ30">
        <v>458118.5</v>
      </c>
      <c r="CK30">
        <v>450979</v>
      </c>
      <c r="CL30">
        <v>868998</v>
      </c>
      <c r="CM30">
        <v>844234.75</v>
      </c>
      <c r="CN30">
        <v>859894.75</v>
      </c>
      <c r="CO30">
        <v>828574.5</v>
      </c>
      <c r="CP30">
        <v>303299.5</v>
      </c>
      <c r="CQ30">
        <v>335196.5</v>
      </c>
      <c r="CR30">
        <v>320759.25</v>
      </c>
      <c r="CS30">
        <v>332650.75</v>
      </c>
      <c r="CT30">
        <v>455564.75</v>
      </c>
      <c r="CU30">
        <v>454594</v>
      </c>
      <c r="CV30">
        <v>449271</v>
      </c>
      <c r="CW30">
        <v>444767.25</v>
      </c>
      <c r="CX30">
        <v>116223.41666666667</v>
      </c>
    </row>
    <row r="31" spans="1:102" x14ac:dyDescent="0.2">
      <c r="A31">
        <v>28</v>
      </c>
      <c r="B31">
        <v>341736</v>
      </c>
      <c r="C31">
        <v>558460.25</v>
      </c>
      <c r="D31">
        <v>571000.75</v>
      </c>
      <c r="E31">
        <v>567299.75</v>
      </c>
      <c r="F31">
        <v>895728.75</v>
      </c>
      <c r="G31">
        <v>888596.75</v>
      </c>
      <c r="H31">
        <v>914840.75</v>
      </c>
      <c r="I31">
        <v>912277.75</v>
      </c>
      <c r="J31">
        <v>1070112.5</v>
      </c>
      <c r="K31">
        <v>1078108.25</v>
      </c>
      <c r="L31">
        <v>1083586</v>
      </c>
      <c r="M31">
        <v>1025667.75</v>
      </c>
      <c r="N31">
        <v>138120</v>
      </c>
      <c r="O31">
        <v>87955.25</v>
      </c>
      <c r="P31">
        <v>88304.75</v>
      </c>
      <c r="Q31">
        <v>88575.5</v>
      </c>
      <c r="R31">
        <v>379963.75</v>
      </c>
      <c r="S31">
        <v>400232.75</v>
      </c>
      <c r="T31">
        <v>400163</v>
      </c>
      <c r="U31">
        <v>399318.75</v>
      </c>
      <c r="V31">
        <v>528548.75</v>
      </c>
      <c r="W31">
        <v>545583.5</v>
      </c>
      <c r="X31">
        <v>545685.5</v>
      </c>
      <c r="Y31">
        <v>47431.75</v>
      </c>
      <c r="Z31">
        <v>44728.25</v>
      </c>
      <c r="AA31">
        <v>45116.75</v>
      </c>
      <c r="AB31">
        <v>45554.5</v>
      </c>
      <c r="AC31">
        <v>44535.75</v>
      </c>
      <c r="AD31">
        <v>44420.25</v>
      </c>
      <c r="AE31">
        <v>44560</v>
      </c>
      <c r="AF31">
        <v>44237.25</v>
      </c>
      <c r="AG31">
        <v>44237.25</v>
      </c>
      <c r="AH31">
        <v>43733</v>
      </c>
      <c r="AI31">
        <v>77112</v>
      </c>
      <c r="AJ31">
        <v>77625.25</v>
      </c>
      <c r="AK31">
        <v>77188.5</v>
      </c>
      <c r="AL31">
        <v>327853.25</v>
      </c>
      <c r="AM31">
        <v>369657.75</v>
      </c>
      <c r="AN31">
        <v>380029.25</v>
      </c>
      <c r="AO31">
        <v>380226.25</v>
      </c>
      <c r="AP31">
        <v>516676</v>
      </c>
      <c r="AQ31">
        <v>539366.75</v>
      </c>
      <c r="AR31">
        <v>546804.75</v>
      </c>
      <c r="AS31">
        <v>540074.25</v>
      </c>
      <c r="AT31">
        <v>56233</v>
      </c>
      <c r="AU31">
        <v>57314</v>
      </c>
      <c r="AV31">
        <v>57467</v>
      </c>
      <c r="AW31">
        <v>57915.75</v>
      </c>
      <c r="AX31">
        <v>57154</v>
      </c>
      <c r="AY31">
        <v>57693</v>
      </c>
      <c r="AZ31">
        <v>57376.25</v>
      </c>
      <c r="BA31">
        <v>57970.25</v>
      </c>
      <c r="BB31">
        <v>57942.5</v>
      </c>
      <c r="BC31">
        <v>58254.75</v>
      </c>
      <c r="BD31">
        <v>57767.75</v>
      </c>
      <c r="BE31">
        <v>57153</v>
      </c>
      <c r="BF31">
        <v>97301</v>
      </c>
      <c r="BG31">
        <v>55663.75</v>
      </c>
      <c r="BH31">
        <v>55389.75</v>
      </c>
      <c r="BI31">
        <v>55870.25</v>
      </c>
      <c r="BJ31">
        <v>54935.25</v>
      </c>
      <c r="BK31">
        <v>55511.75</v>
      </c>
      <c r="BL31">
        <v>54950.25</v>
      </c>
      <c r="BM31">
        <v>54684.75</v>
      </c>
      <c r="BN31">
        <v>54937.25</v>
      </c>
      <c r="BO31">
        <v>54360</v>
      </c>
      <c r="BP31">
        <v>54775</v>
      </c>
      <c r="BQ31">
        <v>54187.25</v>
      </c>
      <c r="BR31">
        <v>54700.5</v>
      </c>
      <c r="BS31">
        <v>57645.25</v>
      </c>
      <c r="BT31">
        <v>56660.75</v>
      </c>
      <c r="BU31">
        <v>57889.5</v>
      </c>
      <c r="BV31">
        <v>121522.5</v>
      </c>
      <c r="BW31">
        <v>59658.5</v>
      </c>
      <c r="BX31">
        <v>60319.75</v>
      </c>
      <c r="BY31">
        <v>60101.75</v>
      </c>
      <c r="BZ31">
        <v>167812.5</v>
      </c>
      <c r="CA31">
        <v>177765.5</v>
      </c>
      <c r="CB31">
        <v>172108.75</v>
      </c>
      <c r="CC31">
        <v>166346.75</v>
      </c>
      <c r="CD31">
        <v>264307</v>
      </c>
      <c r="CE31">
        <v>261830.75</v>
      </c>
      <c r="CF31">
        <v>251025.25</v>
      </c>
      <c r="CG31">
        <v>245727</v>
      </c>
      <c r="CH31">
        <v>418053.25</v>
      </c>
      <c r="CI31">
        <v>427268.5</v>
      </c>
      <c r="CJ31">
        <v>419655.25</v>
      </c>
      <c r="CK31">
        <v>411656</v>
      </c>
      <c r="CL31">
        <v>778549.25</v>
      </c>
      <c r="CM31">
        <v>763394</v>
      </c>
      <c r="CN31">
        <v>775708.5</v>
      </c>
      <c r="CO31">
        <v>753673.5</v>
      </c>
      <c r="CP31">
        <v>278720.75</v>
      </c>
      <c r="CQ31">
        <v>306953.75</v>
      </c>
      <c r="CR31">
        <v>295002.5</v>
      </c>
      <c r="CS31">
        <v>305907.75</v>
      </c>
      <c r="CT31">
        <v>416705.25</v>
      </c>
      <c r="CU31">
        <v>414288.25</v>
      </c>
      <c r="CV31">
        <v>411134.75</v>
      </c>
      <c r="CW31">
        <v>407738</v>
      </c>
      <c r="CX31">
        <v>117647.64583333333</v>
      </c>
    </row>
    <row r="32" spans="1:102" x14ac:dyDescent="0.2">
      <c r="A32">
        <v>29</v>
      </c>
      <c r="B32">
        <v>314205.25</v>
      </c>
      <c r="C32">
        <v>503956.5</v>
      </c>
      <c r="D32">
        <v>516010.25</v>
      </c>
      <c r="E32">
        <v>513652.25</v>
      </c>
      <c r="F32">
        <v>792838</v>
      </c>
      <c r="G32">
        <v>792328.5</v>
      </c>
      <c r="H32">
        <v>827098.75</v>
      </c>
      <c r="I32">
        <v>827063</v>
      </c>
      <c r="J32">
        <v>963819.75</v>
      </c>
      <c r="K32">
        <v>974336</v>
      </c>
      <c r="L32">
        <v>981206.5</v>
      </c>
      <c r="M32">
        <v>933708.25</v>
      </c>
      <c r="N32">
        <v>128819.5</v>
      </c>
      <c r="O32">
        <v>84302.75</v>
      </c>
      <c r="P32">
        <v>84941.5</v>
      </c>
      <c r="Q32">
        <v>85168.75</v>
      </c>
      <c r="R32">
        <v>348226.25</v>
      </c>
      <c r="S32">
        <v>365327.5</v>
      </c>
      <c r="T32">
        <v>365611.25</v>
      </c>
      <c r="U32">
        <v>364661.25</v>
      </c>
      <c r="V32">
        <v>478627.25</v>
      </c>
      <c r="W32">
        <v>495384.5</v>
      </c>
      <c r="X32">
        <v>495427.5</v>
      </c>
      <c r="Y32">
        <v>48006</v>
      </c>
      <c r="Z32">
        <v>45257.75</v>
      </c>
      <c r="AA32">
        <v>45683.75</v>
      </c>
      <c r="AB32">
        <v>46030.25</v>
      </c>
      <c r="AC32">
        <v>45052.75</v>
      </c>
      <c r="AD32">
        <v>44929.75</v>
      </c>
      <c r="AE32">
        <v>45033.25</v>
      </c>
      <c r="AF32">
        <v>44806.25</v>
      </c>
      <c r="AG32">
        <v>44806.25</v>
      </c>
      <c r="AH32">
        <v>44159.75</v>
      </c>
      <c r="AI32">
        <v>77273.75</v>
      </c>
      <c r="AJ32">
        <v>77180.75</v>
      </c>
      <c r="AK32">
        <v>76998.25</v>
      </c>
      <c r="AL32">
        <v>302059.25</v>
      </c>
      <c r="AM32">
        <v>338441</v>
      </c>
      <c r="AN32">
        <v>349002.25</v>
      </c>
      <c r="AO32">
        <v>348312.25</v>
      </c>
      <c r="AP32">
        <v>471111.75</v>
      </c>
      <c r="AQ32">
        <v>489840.25</v>
      </c>
      <c r="AR32">
        <v>497125.25</v>
      </c>
      <c r="AS32">
        <v>492703.5</v>
      </c>
      <c r="AT32">
        <v>57254.25</v>
      </c>
      <c r="AU32">
        <v>58372.75</v>
      </c>
      <c r="AV32">
        <v>58359</v>
      </c>
      <c r="AW32">
        <v>58817.5</v>
      </c>
      <c r="AX32">
        <v>58214</v>
      </c>
      <c r="AY32">
        <v>58575.25</v>
      </c>
      <c r="AZ32">
        <v>58113</v>
      </c>
      <c r="BA32">
        <v>58815.5</v>
      </c>
      <c r="BB32">
        <v>58919</v>
      </c>
      <c r="BC32">
        <v>58899.25</v>
      </c>
      <c r="BD32">
        <v>58823</v>
      </c>
      <c r="BE32">
        <v>58261.75</v>
      </c>
      <c r="BF32">
        <v>91935</v>
      </c>
      <c r="BG32">
        <v>56302.5</v>
      </c>
      <c r="BH32">
        <v>55904.25</v>
      </c>
      <c r="BI32">
        <v>56405.75</v>
      </c>
      <c r="BJ32">
        <v>55582.25</v>
      </c>
      <c r="BK32">
        <v>55926</v>
      </c>
      <c r="BL32">
        <v>55743.5</v>
      </c>
      <c r="BM32">
        <v>54980.75</v>
      </c>
      <c r="BN32">
        <v>55258</v>
      </c>
      <c r="BO32">
        <v>54823</v>
      </c>
      <c r="BP32">
        <v>55442.75</v>
      </c>
      <c r="BQ32">
        <v>54947</v>
      </c>
      <c r="BR32">
        <v>55291</v>
      </c>
      <c r="BS32">
        <v>57989</v>
      </c>
      <c r="BT32">
        <v>56566.75</v>
      </c>
      <c r="BU32">
        <v>57722.75</v>
      </c>
      <c r="BV32">
        <v>111612</v>
      </c>
      <c r="BW32">
        <v>59006.75</v>
      </c>
      <c r="BX32">
        <v>59324.25</v>
      </c>
      <c r="BY32">
        <v>59307.25</v>
      </c>
      <c r="BZ32">
        <v>156862.25</v>
      </c>
      <c r="CA32">
        <v>164992.75</v>
      </c>
      <c r="CB32">
        <v>160036.25</v>
      </c>
      <c r="CC32">
        <v>154884</v>
      </c>
      <c r="CD32">
        <v>241997.25</v>
      </c>
      <c r="CE32">
        <v>239588.75</v>
      </c>
      <c r="CF32">
        <v>228577.75</v>
      </c>
      <c r="CG32">
        <v>224204.75</v>
      </c>
      <c r="CH32">
        <v>374390.5</v>
      </c>
      <c r="CI32">
        <v>384308.25</v>
      </c>
      <c r="CJ32">
        <v>377517.5</v>
      </c>
      <c r="CK32">
        <v>369461.25</v>
      </c>
      <c r="CL32">
        <v>684654</v>
      </c>
      <c r="CM32">
        <v>678119.25</v>
      </c>
      <c r="CN32">
        <v>686738</v>
      </c>
      <c r="CO32">
        <v>671790</v>
      </c>
      <c r="CP32">
        <v>251750.75</v>
      </c>
      <c r="CQ32">
        <v>276333</v>
      </c>
      <c r="CR32">
        <v>267419.75</v>
      </c>
      <c r="CS32">
        <v>276816.5</v>
      </c>
      <c r="CT32">
        <v>374072</v>
      </c>
      <c r="CU32">
        <v>371203</v>
      </c>
      <c r="CV32">
        <v>370386.75</v>
      </c>
      <c r="CW32">
        <v>366939.25</v>
      </c>
      <c r="CX32">
        <v>118320.58333333333</v>
      </c>
    </row>
    <row r="33" spans="1:102" x14ac:dyDescent="0.2">
      <c r="A33">
        <v>30</v>
      </c>
      <c r="B33">
        <v>285836.75</v>
      </c>
      <c r="C33">
        <v>448786.5</v>
      </c>
      <c r="D33">
        <v>458919</v>
      </c>
      <c r="E33">
        <v>458486.25</v>
      </c>
      <c r="F33">
        <v>692607.75</v>
      </c>
      <c r="G33">
        <v>695643.25</v>
      </c>
      <c r="H33">
        <v>736324.5</v>
      </c>
      <c r="I33">
        <v>739302.75</v>
      </c>
      <c r="J33">
        <v>852597</v>
      </c>
      <c r="K33">
        <v>864433.25</v>
      </c>
      <c r="L33">
        <v>873379.25</v>
      </c>
      <c r="M33">
        <v>835566.75</v>
      </c>
      <c r="N33">
        <v>119630</v>
      </c>
      <c r="O33">
        <v>80618.5</v>
      </c>
      <c r="P33">
        <v>81280.75</v>
      </c>
      <c r="Q33">
        <v>81520</v>
      </c>
      <c r="R33">
        <v>314722</v>
      </c>
      <c r="S33">
        <v>329144.25</v>
      </c>
      <c r="T33">
        <v>329029.25</v>
      </c>
      <c r="U33">
        <v>327913.75</v>
      </c>
      <c r="V33">
        <v>426546.25</v>
      </c>
      <c r="W33">
        <v>444283</v>
      </c>
      <c r="X33">
        <v>443872.5</v>
      </c>
      <c r="Y33">
        <v>48525.5</v>
      </c>
      <c r="Z33">
        <v>45987.5</v>
      </c>
      <c r="AA33">
        <v>46098.75</v>
      </c>
      <c r="AB33">
        <v>46333.75</v>
      </c>
      <c r="AC33">
        <v>45554.75</v>
      </c>
      <c r="AD33">
        <v>45491</v>
      </c>
      <c r="AE33">
        <v>45688.25</v>
      </c>
      <c r="AF33">
        <v>45380.25</v>
      </c>
      <c r="AG33">
        <v>45380.25</v>
      </c>
      <c r="AH33">
        <v>44452</v>
      </c>
      <c r="AI33">
        <v>77286.75</v>
      </c>
      <c r="AJ33">
        <v>76650.75</v>
      </c>
      <c r="AK33">
        <v>76739.5</v>
      </c>
      <c r="AL33">
        <v>274690.75</v>
      </c>
      <c r="AM33">
        <v>306386.25</v>
      </c>
      <c r="AN33">
        <v>316251.5</v>
      </c>
      <c r="AO33">
        <v>315154.5</v>
      </c>
      <c r="AP33">
        <v>423164.75</v>
      </c>
      <c r="AQ33">
        <v>438785.75</v>
      </c>
      <c r="AR33">
        <v>444931.75</v>
      </c>
      <c r="AS33">
        <v>442900.5</v>
      </c>
      <c r="AT33">
        <v>58165.5</v>
      </c>
      <c r="AU33">
        <v>59357</v>
      </c>
      <c r="AV33">
        <v>59268</v>
      </c>
      <c r="AW33">
        <v>59558.5</v>
      </c>
      <c r="AX33">
        <v>59198</v>
      </c>
      <c r="AY33">
        <v>59353.5</v>
      </c>
      <c r="AZ33">
        <v>58951.25</v>
      </c>
      <c r="BA33">
        <v>59641.25</v>
      </c>
      <c r="BB33">
        <v>59753.75</v>
      </c>
      <c r="BC33">
        <v>59469.75</v>
      </c>
      <c r="BD33">
        <v>59636.75</v>
      </c>
      <c r="BE33">
        <v>59292.5</v>
      </c>
      <c r="BF33">
        <v>86915.5</v>
      </c>
      <c r="BG33">
        <v>56850.25</v>
      </c>
      <c r="BH33">
        <v>56580</v>
      </c>
      <c r="BI33">
        <v>56765.5</v>
      </c>
      <c r="BJ33">
        <v>56215.25</v>
      </c>
      <c r="BK33">
        <v>56369.25</v>
      </c>
      <c r="BL33">
        <v>56395.5</v>
      </c>
      <c r="BM33">
        <v>55409</v>
      </c>
      <c r="BN33">
        <v>55575</v>
      </c>
      <c r="BO33">
        <v>55336.5</v>
      </c>
      <c r="BP33">
        <v>56236.25</v>
      </c>
      <c r="BQ33">
        <v>55777.75</v>
      </c>
      <c r="BR33">
        <v>55863.5</v>
      </c>
      <c r="BS33">
        <v>58174.5</v>
      </c>
      <c r="BT33">
        <v>56523.75</v>
      </c>
      <c r="BU33">
        <v>57668.5</v>
      </c>
      <c r="BV33">
        <v>102506.75</v>
      </c>
      <c r="BW33">
        <v>58361.25</v>
      </c>
      <c r="BX33">
        <v>58377.75</v>
      </c>
      <c r="BY33">
        <v>58440.5</v>
      </c>
      <c r="BZ33">
        <v>145129</v>
      </c>
      <c r="CA33">
        <v>152091.25</v>
      </c>
      <c r="CB33">
        <v>147259.5</v>
      </c>
      <c r="CC33">
        <v>142687.25</v>
      </c>
      <c r="CD33">
        <v>219026.75</v>
      </c>
      <c r="CE33">
        <v>216691.25</v>
      </c>
      <c r="CF33">
        <v>206242.5</v>
      </c>
      <c r="CG33">
        <v>202404.5</v>
      </c>
      <c r="CH33">
        <v>331152</v>
      </c>
      <c r="CI33">
        <v>340741.75</v>
      </c>
      <c r="CJ33">
        <v>334840.75</v>
      </c>
      <c r="CK33">
        <v>327241.25</v>
      </c>
      <c r="CL33">
        <v>603018</v>
      </c>
      <c r="CM33">
        <v>599409</v>
      </c>
      <c r="CN33">
        <v>608629.5</v>
      </c>
      <c r="CO33">
        <v>594109.5</v>
      </c>
      <c r="CP33">
        <v>224355.25</v>
      </c>
      <c r="CQ33">
        <v>245839.25</v>
      </c>
      <c r="CR33">
        <v>239605.25</v>
      </c>
      <c r="CS33">
        <v>247742.25</v>
      </c>
      <c r="CT33">
        <v>331030.5</v>
      </c>
      <c r="CU33">
        <v>327698.75</v>
      </c>
      <c r="CV33">
        <v>329552</v>
      </c>
      <c r="CW33">
        <v>325551.5</v>
      </c>
      <c r="CX33">
        <v>118151.625</v>
      </c>
    </row>
    <row r="34" spans="1:102" x14ac:dyDescent="0.2">
      <c r="A34">
        <v>31</v>
      </c>
      <c r="B34">
        <v>257637.5</v>
      </c>
      <c r="C34">
        <v>395418.5</v>
      </c>
      <c r="D34">
        <v>404081.25</v>
      </c>
      <c r="E34">
        <v>405141.75</v>
      </c>
      <c r="F34">
        <v>610783.5</v>
      </c>
      <c r="G34">
        <v>615138.5</v>
      </c>
      <c r="H34">
        <v>647229</v>
      </c>
      <c r="I34">
        <v>653723.25</v>
      </c>
      <c r="J34">
        <v>744294.75</v>
      </c>
      <c r="K34">
        <v>755773.5</v>
      </c>
      <c r="L34">
        <v>766120</v>
      </c>
      <c r="M34">
        <v>736646</v>
      </c>
      <c r="N34">
        <v>110731.5</v>
      </c>
      <c r="O34">
        <v>77041</v>
      </c>
      <c r="P34">
        <v>77531.5</v>
      </c>
      <c r="Q34">
        <v>77841.5</v>
      </c>
      <c r="R34">
        <v>280552.25</v>
      </c>
      <c r="S34">
        <v>292821.5</v>
      </c>
      <c r="T34">
        <v>292557.25</v>
      </c>
      <c r="U34">
        <v>291297.5</v>
      </c>
      <c r="V34">
        <v>376189.5</v>
      </c>
      <c r="W34">
        <v>393980.75</v>
      </c>
      <c r="X34">
        <v>392870</v>
      </c>
      <c r="Y34">
        <v>48955.5</v>
      </c>
      <c r="Z34">
        <v>46852.5</v>
      </c>
      <c r="AA34">
        <v>46484</v>
      </c>
      <c r="AB34">
        <v>46628.5</v>
      </c>
      <c r="AC34">
        <v>46185</v>
      </c>
      <c r="AD34">
        <v>46082.75</v>
      </c>
      <c r="AE34">
        <v>46339.25</v>
      </c>
      <c r="AF34">
        <v>46002.75</v>
      </c>
      <c r="AG34">
        <v>46002.75</v>
      </c>
      <c r="AH34">
        <v>44612.75</v>
      </c>
      <c r="AI34">
        <v>77073.25</v>
      </c>
      <c r="AJ34">
        <v>75908.5</v>
      </c>
      <c r="AK34">
        <v>76330.25</v>
      </c>
      <c r="AL34">
        <v>247734</v>
      </c>
      <c r="AM34">
        <v>275141.5</v>
      </c>
      <c r="AN34">
        <v>283820.75</v>
      </c>
      <c r="AO34">
        <v>282173</v>
      </c>
      <c r="AP34">
        <v>375246</v>
      </c>
      <c r="AQ34">
        <v>388463.75</v>
      </c>
      <c r="AR34">
        <v>393534.75</v>
      </c>
      <c r="AS34">
        <v>393487</v>
      </c>
      <c r="AT34">
        <v>58794.75</v>
      </c>
      <c r="AU34">
        <v>60194</v>
      </c>
      <c r="AV34">
        <v>59981</v>
      </c>
      <c r="AW34">
        <v>60215.5</v>
      </c>
      <c r="AX34">
        <v>59954</v>
      </c>
      <c r="AY34">
        <v>60059.5</v>
      </c>
      <c r="AZ34">
        <v>59682</v>
      </c>
      <c r="BA34">
        <v>60234.25</v>
      </c>
      <c r="BB34">
        <v>60470</v>
      </c>
      <c r="BC34">
        <v>60084</v>
      </c>
      <c r="BD34">
        <v>60348.25</v>
      </c>
      <c r="BE34">
        <v>60130</v>
      </c>
      <c r="BF34">
        <v>82470</v>
      </c>
      <c r="BG34">
        <v>57274</v>
      </c>
      <c r="BH34">
        <v>57182</v>
      </c>
      <c r="BI34">
        <v>56957.5</v>
      </c>
      <c r="BJ34">
        <v>56734.25</v>
      </c>
      <c r="BK34">
        <v>56701.75</v>
      </c>
      <c r="BL34">
        <v>56779.25</v>
      </c>
      <c r="BM34">
        <v>55819.75</v>
      </c>
      <c r="BN34">
        <v>55984</v>
      </c>
      <c r="BO34">
        <v>55843</v>
      </c>
      <c r="BP34">
        <v>56918</v>
      </c>
      <c r="BQ34">
        <v>56441.25</v>
      </c>
      <c r="BR34">
        <v>56471.25</v>
      </c>
      <c r="BS34">
        <v>58132.5</v>
      </c>
      <c r="BT34">
        <v>56550.75</v>
      </c>
      <c r="BU34">
        <v>57749.5</v>
      </c>
      <c r="BV34">
        <v>94503</v>
      </c>
      <c r="BW34">
        <v>57589.75</v>
      </c>
      <c r="BX34">
        <v>57575.5</v>
      </c>
      <c r="BY34">
        <v>57559</v>
      </c>
      <c r="BZ34">
        <v>133356.5</v>
      </c>
      <c r="CA34">
        <v>139585.5</v>
      </c>
      <c r="CB34">
        <v>134865.75</v>
      </c>
      <c r="CC34">
        <v>130517.75</v>
      </c>
      <c r="CD34">
        <v>196652.25</v>
      </c>
      <c r="CE34">
        <v>194289.5</v>
      </c>
      <c r="CF34">
        <v>184997.5</v>
      </c>
      <c r="CG34">
        <v>181399</v>
      </c>
      <c r="CH34">
        <v>290836</v>
      </c>
      <c r="CI34">
        <v>299467.75</v>
      </c>
      <c r="CJ34">
        <v>294297.75</v>
      </c>
      <c r="CK34">
        <v>287689</v>
      </c>
      <c r="CL34">
        <v>529639.25</v>
      </c>
      <c r="CM34">
        <v>525946.25</v>
      </c>
      <c r="CN34">
        <v>536836.75</v>
      </c>
      <c r="CO34">
        <v>521808.25</v>
      </c>
      <c r="CP34">
        <v>198884.75</v>
      </c>
      <c r="CQ34">
        <v>217522.25</v>
      </c>
      <c r="CR34">
        <v>213008.5</v>
      </c>
      <c r="CS34">
        <v>220267.5</v>
      </c>
      <c r="CT34">
        <v>290358</v>
      </c>
      <c r="CU34">
        <v>285952.75</v>
      </c>
      <c r="CV34">
        <v>290441.5</v>
      </c>
      <c r="CW34">
        <v>285830.5</v>
      </c>
      <c r="CX34">
        <v>117124.91666666667</v>
      </c>
    </row>
    <row r="35" spans="1:102" x14ac:dyDescent="0.2">
      <c r="A35">
        <v>32</v>
      </c>
      <c r="B35">
        <v>230750.5</v>
      </c>
      <c r="C35">
        <v>345571.5</v>
      </c>
      <c r="D35">
        <v>353685.75</v>
      </c>
      <c r="E35">
        <v>355351.5</v>
      </c>
      <c r="F35">
        <v>539888.25</v>
      </c>
      <c r="G35">
        <v>542978</v>
      </c>
      <c r="H35">
        <v>561986</v>
      </c>
      <c r="I35">
        <v>572798.25</v>
      </c>
      <c r="J35">
        <v>643121.75</v>
      </c>
      <c r="K35">
        <v>653872.25</v>
      </c>
      <c r="L35">
        <v>665447.5</v>
      </c>
      <c r="M35">
        <v>641419.75</v>
      </c>
      <c r="N35">
        <v>102453.25</v>
      </c>
      <c r="O35">
        <v>73668.25</v>
      </c>
      <c r="P35">
        <v>73916.75</v>
      </c>
      <c r="Q35">
        <v>74385</v>
      </c>
      <c r="R35">
        <v>247780.25</v>
      </c>
      <c r="S35">
        <v>258004.25</v>
      </c>
      <c r="T35">
        <v>258225.75</v>
      </c>
      <c r="U35">
        <v>256646.25</v>
      </c>
      <c r="V35">
        <v>329384.5</v>
      </c>
      <c r="W35">
        <v>345930.75</v>
      </c>
      <c r="X35">
        <v>344037.5</v>
      </c>
      <c r="Y35">
        <v>49310.5</v>
      </c>
      <c r="Z35">
        <v>47571.25</v>
      </c>
      <c r="AA35">
        <v>46872.25</v>
      </c>
      <c r="AB35">
        <v>47016.5</v>
      </c>
      <c r="AC35">
        <v>46800.5</v>
      </c>
      <c r="AD35">
        <v>46649.5</v>
      </c>
      <c r="AE35">
        <v>46760.5</v>
      </c>
      <c r="AF35">
        <v>46608.75</v>
      </c>
      <c r="AG35">
        <v>46608.75</v>
      </c>
      <c r="AH35">
        <v>44867.75</v>
      </c>
      <c r="AI35">
        <v>76374.5</v>
      </c>
      <c r="AJ35">
        <v>75045</v>
      </c>
      <c r="AK35">
        <v>75763.25</v>
      </c>
      <c r="AL35">
        <v>222047.25</v>
      </c>
      <c r="AM35">
        <v>245691.75</v>
      </c>
      <c r="AN35">
        <v>253156.25</v>
      </c>
      <c r="AO35">
        <v>250679.5</v>
      </c>
      <c r="AP35">
        <v>330225.75</v>
      </c>
      <c r="AQ35">
        <v>341056</v>
      </c>
      <c r="AR35">
        <v>344956.75</v>
      </c>
      <c r="AS35">
        <v>346479.25</v>
      </c>
      <c r="AT35">
        <v>59258.75</v>
      </c>
      <c r="AU35">
        <v>60809</v>
      </c>
      <c r="AV35">
        <v>60483.25</v>
      </c>
      <c r="AW35">
        <v>60842.25</v>
      </c>
      <c r="AX35">
        <v>60518.25</v>
      </c>
      <c r="AY35">
        <v>60642.25</v>
      </c>
      <c r="AZ35">
        <v>60211</v>
      </c>
      <c r="BA35">
        <v>60568</v>
      </c>
      <c r="BB35">
        <v>60965.25</v>
      </c>
      <c r="BC35">
        <v>60741.5</v>
      </c>
      <c r="BD35">
        <v>60923.25</v>
      </c>
      <c r="BE35">
        <v>60690.75</v>
      </c>
      <c r="BF35">
        <v>78731.75</v>
      </c>
      <c r="BG35">
        <v>57484.75</v>
      </c>
      <c r="BH35">
        <v>57604.25</v>
      </c>
      <c r="BI35">
        <v>57177.25</v>
      </c>
      <c r="BJ35">
        <v>57067.75</v>
      </c>
      <c r="BK35">
        <v>56795.5</v>
      </c>
      <c r="BL35">
        <v>57009.25</v>
      </c>
      <c r="BM35">
        <v>56059.5</v>
      </c>
      <c r="BN35">
        <v>56468</v>
      </c>
      <c r="BO35">
        <v>56291</v>
      </c>
      <c r="BP35">
        <v>57260.75</v>
      </c>
      <c r="BQ35">
        <v>56870.75</v>
      </c>
      <c r="BR35">
        <v>57022.75</v>
      </c>
      <c r="BS35">
        <v>57958</v>
      </c>
      <c r="BT35">
        <v>56501.5</v>
      </c>
      <c r="BU35">
        <v>57782.75</v>
      </c>
      <c r="BV35">
        <v>87585.5</v>
      </c>
      <c r="BW35">
        <v>56786.25</v>
      </c>
      <c r="BX35">
        <v>56855</v>
      </c>
      <c r="BY35">
        <v>56696.75</v>
      </c>
      <c r="BZ35">
        <v>122140</v>
      </c>
      <c r="CA35">
        <v>127686.5</v>
      </c>
      <c r="CB35">
        <v>123581.25</v>
      </c>
      <c r="CC35">
        <v>119239.75</v>
      </c>
      <c r="CD35">
        <v>175948</v>
      </c>
      <c r="CE35">
        <v>173205.75</v>
      </c>
      <c r="CF35">
        <v>165509.25</v>
      </c>
      <c r="CG35">
        <v>162132.75</v>
      </c>
      <c r="CH35">
        <v>254473.5</v>
      </c>
      <c r="CI35">
        <v>262618.25</v>
      </c>
      <c r="CJ35">
        <v>257514.75</v>
      </c>
      <c r="CK35">
        <v>252346.75</v>
      </c>
      <c r="CL35">
        <v>458050.75</v>
      </c>
      <c r="CM35">
        <v>455258.75</v>
      </c>
      <c r="CN35">
        <v>465259.5</v>
      </c>
      <c r="CO35">
        <v>453336</v>
      </c>
      <c r="CP35">
        <v>176291.25</v>
      </c>
      <c r="CQ35">
        <v>192186.75</v>
      </c>
      <c r="CR35">
        <v>188526.25</v>
      </c>
      <c r="CS35">
        <v>195068.25</v>
      </c>
      <c r="CT35">
        <v>253140.25</v>
      </c>
      <c r="CU35">
        <v>248480</v>
      </c>
      <c r="CV35">
        <v>254219.75</v>
      </c>
      <c r="CW35">
        <v>249558.5</v>
      </c>
      <c r="CX35">
        <v>115295.14583333333</v>
      </c>
    </row>
    <row r="36" spans="1:102" x14ac:dyDescent="0.2">
      <c r="A36">
        <v>33</v>
      </c>
      <c r="B36">
        <v>205877.75</v>
      </c>
      <c r="C36">
        <v>300930.5</v>
      </c>
      <c r="D36">
        <v>309025.5</v>
      </c>
      <c r="E36">
        <v>309808.75</v>
      </c>
      <c r="F36">
        <v>470326.25</v>
      </c>
      <c r="G36">
        <v>470275.5</v>
      </c>
      <c r="H36">
        <v>483778.5</v>
      </c>
      <c r="I36">
        <v>498106.5</v>
      </c>
      <c r="J36">
        <v>551976.25</v>
      </c>
      <c r="K36">
        <v>562263.25</v>
      </c>
      <c r="L36">
        <v>575712</v>
      </c>
      <c r="M36">
        <v>553548.5</v>
      </c>
      <c r="N36">
        <v>94974.75</v>
      </c>
      <c r="O36">
        <v>70499.75</v>
      </c>
      <c r="P36">
        <v>70621.75</v>
      </c>
      <c r="Q36">
        <v>71264</v>
      </c>
      <c r="R36">
        <v>218043</v>
      </c>
      <c r="S36">
        <v>226642.75</v>
      </c>
      <c r="T36">
        <v>226984.25</v>
      </c>
      <c r="U36">
        <v>225320.75</v>
      </c>
      <c r="V36">
        <v>286993</v>
      </c>
      <c r="W36">
        <v>302003.5</v>
      </c>
      <c r="X36">
        <v>299340</v>
      </c>
      <c r="Y36">
        <v>49610.75</v>
      </c>
      <c r="Z36">
        <v>48033.5</v>
      </c>
      <c r="AA36">
        <v>47261.75</v>
      </c>
      <c r="AB36">
        <v>47428.25</v>
      </c>
      <c r="AC36">
        <v>47313.75</v>
      </c>
      <c r="AD36">
        <v>47173.25</v>
      </c>
      <c r="AE36">
        <v>47013.5</v>
      </c>
      <c r="AF36">
        <v>47126</v>
      </c>
      <c r="AG36">
        <v>47126</v>
      </c>
      <c r="AH36">
        <v>45385</v>
      </c>
      <c r="AI36">
        <v>75155.75</v>
      </c>
      <c r="AJ36">
        <v>74126.75</v>
      </c>
      <c r="AK36">
        <v>75091</v>
      </c>
      <c r="AL36">
        <v>198033.75</v>
      </c>
      <c r="AM36">
        <v>219010.75</v>
      </c>
      <c r="AN36">
        <v>224730.5</v>
      </c>
      <c r="AO36">
        <v>221891</v>
      </c>
      <c r="AP36">
        <v>289708.75</v>
      </c>
      <c r="AQ36">
        <v>298085</v>
      </c>
      <c r="AR36">
        <v>300644.75</v>
      </c>
      <c r="AS36">
        <v>303405.75</v>
      </c>
      <c r="AT36">
        <v>59699</v>
      </c>
      <c r="AU36">
        <v>61060.25</v>
      </c>
      <c r="AV36">
        <v>60815.25</v>
      </c>
      <c r="AW36">
        <v>61367.75</v>
      </c>
      <c r="AX36">
        <v>60819.25</v>
      </c>
      <c r="AY36">
        <v>60974.5</v>
      </c>
      <c r="AZ36">
        <v>60573.25</v>
      </c>
      <c r="BA36">
        <v>60685</v>
      </c>
      <c r="BB36">
        <v>61200.5</v>
      </c>
      <c r="BC36">
        <v>61299.25</v>
      </c>
      <c r="BD36">
        <v>61357.25</v>
      </c>
      <c r="BE36">
        <v>60939.75</v>
      </c>
      <c r="BF36">
        <v>75483.75</v>
      </c>
      <c r="BG36">
        <v>57499.75</v>
      </c>
      <c r="BH36">
        <v>57837.25</v>
      </c>
      <c r="BI36">
        <v>57424.75</v>
      </c>
      <c r="BJ36">
        <v>57207</v>
      </c>
      <c r="BK36">
        <v>56800.25</v>
      </c>
      <c r="BL36">
        <v>57225</v>
      </c>
      <c r="BM36">
        <v>56193.75</v>
      </c>
      <c r="BN36">
        <v>56919.75</v>
      </c>
      <c r="BO36">
        <v>56607.75</v>
      </c>
      <c r="BP36">
        <v>57235.75</v>
      </c>
      <c r="BQ36">
        <v>57125</v>
      </c>
      <c r="BR36">
        <v>57316.75</v>
      </c>
      <c r="BS36">
        <v>57743.75</v>
      </c>
      <c r="BT36">
        <v>56454.5</v>
      </c>
      <c r="BU36">
        <v>57606.5</v>
      </c>
      <c r="BV36">
        <v>81709.5</v>
      </c>
      <c r="BW36">
        <v>56162.5</v>
      </c>
      <c r="BX36">
        <v>56209.5</v>
      </c>
      <c r="BY36">
        <v>55963.25</v>
      </c>
      <c r="BZ36">
        <v>111994</v>
      </c>
      <c r="CA36">
        <v>116686.5</v>
      </c>
      <c r="CB36">
        <v>113559.5</v>
      </c>
      <c r="CC36">
        <v>109410.75</v>
      </c>
      <c r="CD36">
        <v>157286</v>
      </c>
      <c r="CE36">
        <v>154431.75</v>
      </c>
      <c r="CF36">
        <v>148055.25</v>
      </c>
      <c r="CG36">
        <v>145094</v>
      </c>
      <c r="CH36">
        <v>222184.5</v>
      </c>
      <c r="CI36">
        <v>230193</v>
      </c>
      <c r="CJ36">
        <v>225110.75</v>
      </c>
      <c r="CK36">
        <v>221238</v>
      </c>
      <c r="CL36">
        <v>392807.75</v>
      </c>
      <c r="CM36">
        <v>391471</v>
      </c>
      <c r="CN36">
        <v>399101.25</v>
      </c>
      <c r="CO36">
        <v>391153.75</v>
      </c>
      <c r="CP36">
        <v>156556</v>
      </c>
      <c r="CQ36">
        <v>169768.5</v>
      </c>
      <c r="CR36">
        <v>166538.75</v>
      </c>
      <c r="CS36">
        <v>172301.75</v>
      </c>
      <c r="CT36">
        <v>219535</v>
      </c>
      <c r="CU36">
        <v>216372.75</v>
      </c>
      <c r="CV36">
        <v>221747.5</v>
      </c>
      <c r="CW36">
        <v>217896.5</v>
      </c>
      <c r="CX36">
        <v>112716.58333333333</v>
      </c>
    </row>
    <row r="37" spans="1:102" x14ac:dyDescent="0.2">
      <c r="A37">
        <v>34</v>
      </c>
      <c r="B37">
        <v>183342.25</v>
      </c>
      <c r="C37">
        <v>262219.25</v>
      </c>
      <c r="D37">
        <v>270372.5</v>
      </c>
      <c r="E37">
        <v>269638.25</v>
      </c>
      <c r="F37">
        <v>405602</v>
      </c>
      <c r="G37">
        <v>402847</v>
      </c>
      <c r="H37">
        <v>415820.5</v>
      </c>
      <c r="I37">
        <v>430181.75</v>
      </c>
      <c r="J37">
        <v>472672</v>
      </c>
      <c r="K37">
        <v>482790.5</v>
      </c>
      <c r="L37">
        <v>496460</v>
      </c>
      <c r="M37">
        <v>474741.75</v>
      </c>
      <c r="N37">
        <v>88447.5</v>
      </c>
      <c r="O37">
        <v>67560.75</v>
      </c>
      <c r="P37">
        <v>67672.75</v>
      </c>
      <c r="Q37">
        <v>68363</v>
      </c>
      <c r="R37">
        <v>191771.25</v>
      </c>
      <c r="S37">
        <v>198992.75</v>
      </c>
      <c r="T37">
        <v>199113.25</v>
      </c>
      <c r="U37">
        <v>197862.75</v>
      </c>
      <c r="V37">
        <v>249772.25</v>
      </c>
      <c r="W37">
        <v>263234.25</v>
      </c>
      <c r="X37">
        <v>259720.75</v>
      </c>
      <c r="Y37">
        <v>49885.25</v>
      </c>
      <c r="Z37">
        <v>48341</v>
      </c>
      <c r="AA37">
        <v>47679.25</v>
      </c>
      <c r="AB37">
        <v>47821</v>
      </c>
      <c r="AC37">
        <v>47784</v>
      </c>
      <c r="AD37">
        <v>47677.75</v>
      </c>
      <c r="AE37">
        <v>47331.75</v>
      </c>
      <c r="AF37">
        <v>47604.75</v>
      </c>
      <c r="AG37">
        <v>47604.75</v>
      </c>
      <c r="AH37">
        <v>46055</v>
      </c>
      <c r="AI37">
        <v>73647.25</v>
      </c>
      <c r="AJ37">
        <v>73165</v>
      </c>
      <c r="AK37">
        <v>74190.75</v>
      </c>
      <c r="AL37">
        <v>176336</v>
      </c>
      <c r="AM37">
        <v>195222.75</v>
      </c>
      <c r="AN37">
        <v>198809.75</v>
      </c>
      <c r="AO37">
        <v>196392.25</v>
      </c>
      <c r="AP37">
        <v>253736.75</v>
      </c>
      <c r="AQ37">
        <v>260150</v>
      </c>
      <c r="AR37">
        <v>261752</v>
      </c>
      <c r="AS37">
        <v>264841.5</v>
      </c>
      <c r="AT37">
        <v>59971.75</v>
      </c>
      <c r="AU37">
        <v>60990.25</v>
      </c>
      <c r="AV37">
        <v>61002.25</v>
      </c>
      <c r="AW37">
        <v>61576.25</v>
      </c>
      <c r="AX37">
        <v>60717</v>
      </c>
      <c r="AY37">
        <v>60953</v>
      </c>
      <c r="AZ37">
        <v>60711</v>
      </c>
      <c r="BA37">
        <v>60676.5</v>
      </c>
      <c r="BB37">
        <v>61269.5</v>
      </c>
      <c r="BC37">
        <v>61512.75</v>
      </c>
      <c r="BD37">
        <v>61607</v>
      </c>
      <c r="BE37">
        <v>60962</v>
      </c>
      <c r="BF37">
        <v>72511.5</v>
      </c>
      <c r="BG37">
        <v>57510.25</v>
      </c>
      <c r="BH37">
        <v>57876.5</v>
      </c>
      <c r="BI37">
        <v>57546</v>
      </c>
      <c r="BJ37">
        <v>57235.25</v>
      </c>
      <c r="BK37">
        <v>56768.25</v>
      </c>
      <c r="BL37">
        <v>57294</v>
      </c>
      <c r="BM37">
        <v>56380</v>
      </c>
      <c r="BN37">
        <v>57256</v>
      </c>
      <c r="BO37">
        <v>56719.25</v>
      </c>
      <c r="BP37">
        <v>57031.75</v>
      </c>
      <c r="BQ37">
        <v>57256</v>
      </c>
      <c r="BR37">
        <v>57344</v>
      </c>
      <c r="BS37">
        <v>57683.75</v>
      </c>
      <c r="BT37">
        <v>56641</v>
      </c>
      <c r="BU37">
        <v>57371.5</v>
      </c>
      <c r="BV37">
        <v>76754.25</v>
      </c>
      <c r="BW37">
        <v>55709.25</v>
      </c>
      <c r="BX37">
        <v>55698.25</v>
      </c>
      <c r="BY37">
        <v>55333.5</v>
      </c>
      <c r="BZ37">
        <v>103207</v>
      </c>
      <c r="CA37">
        <v>106890.75</v>
      </c>
      <c r="CB37">
        <v>104586</v>
      </c>
      <c r="CC37">
        <v>100913.25</v>
      </c>
      <c r="CD37">
        <v>140754.75</v>
      </c>
      <c r="CE37">
        <v>138543</v>
      </c>
      <c r="CF37">
        <v>132855.5</v>
      </c>
      <c r="CG37">
        <v>130359</v>
      </c>
      <c r="CH37">
        <v>194020.25</v>
      </c>
      <c r="CI37">
        <v>201626.75</v>
      </c>
      <c r="CJ37">
        <v>197260.75</v>
      </c>
      <c r="CK37">
        <v>193906.25</v>
      </c>
      <c r="CL37">
        <v>337098.5</v>
      </c>
      <c r="CM37">
        <v>336888.5</v>
      </c>
      <c r="CN37">
        <v>342466</v>
      </c>
      <c r="CO37">
        <v>337214</v>
      </c>
      <c r="CP37">
        <v>139673.25</v>
      </c>
      <c r="CQ37">
        <v>150527.5</v>
      </c>
      <c r="CR37">
        <v>147308.25</v>
      </c>
      <c r="CS37">
        <v>152364.25</v>
      </c>
      <c r="CT37">
        <v>190645.75</v>
      </c>
      <c r="CU37">
        <v>189292</v>
      </c>
      <c r="CV37">
        <v>193407.5</v>
      </c>
      <c r="CW37">
        <v>190955.25</v>
      </c>
      <c r="CX37">
        <v>109485.58333333333</v>
      </c>
    </row>
    <row r="38" spans="1:102" x14ac:dyDescent="0.2">
      <c r="A38">
        <v>35</v>
      </c>
      <c r="B38">
        <v>163636.75</v>
      </c>
      <c r="C38">
        <v>229134.25</v>
      </c>
      <c r="D38">
        <v>237192.5</v>
      </c>
      <c r="E38">
        <v>235662</v>
      </c>
      <c r="F38">
        <v>349151.25</v>
      </c>
      <c r="G38">
        <v>345491.25</v>
      </c>
      <c r="H38">
        <v>358275.25</v>
      </c>
      <c r="I38">
        <v>369793.75</v>
      </c>
      <c r="J38">
        <v>404850.5</v>
      </c>
      <c r="K38">
        <v>415020.75</v>
      </c>
      <c r="L38">
        <v>426776.5</v>
      </c>
      <c r="M38">
        <v>405522.5</v>
      </c>
      <c r="N38">
        <v>82924</v>
      </c>
      <c r="O38">
        <v>64995.75</v>
      </c>
      <c r="P38">
        <v>65057</v>
      </c>
      <c r="Q38">
        <v>65691.75</v>
      </c>
      <c r="R38">
        <v>168901.25</v>
      </c>
      <c r="S38">
        <v>174610.75</v>
      </c>
      <c r="T38">
        <v>174835.75</v>
      </c>
      <c r="U38">
        <v>174384</v>
      </c>
      <c r="V38">
        <v>217950</v>
      </c>
      <c r="W38">
        <v>229513.5</v>
      </c>
      <c r="X38">
        <v>225288.75</v>
      </c>
      <c r="Y38">
        <v>50200</v>
      </c>
      <c r="Z38">
        <v>48580</v>
      </c>
      <c r="AA38">
        <v>48125.5</v>
      </c>
      <c r="AB38">
        <v>48280.75</v>
      </c>
      <c r="AC38">
        <v>48127.25</v>
      </c>
      <c r="AD38">
        <v>48054.25</v>
      </c>
      <c r="AE38">
        <v>47712.75</v>
      </c>
      <c r="AF38">
        <v>48042</v>
      </c>
      <c r="AG38">
        <v>48042</v>
      </c>
      <c r="AH38">
        <v>46721.75</v>
      </c>
      <c r="AI38">
        <v>72049.75</v>
      </c>
      <c r="AJ38">
        <v>72179.75</v>
      </c>
      <c r="AK38">
        <v>72987.5</v>
      </c>
      <c r="AL38">
        <v>157287</v>
      </c>
      <c r="AM38">
        <v>173882</v>
      </c>
      <c r="AN38">
        <v>176062.25</v>
      </c>
      <c r="AO38">
        <v>174192</v>
      </c>
      <c r="AP38">
        <v>222146.75</v>
      </c>
      <c r="AQ38">
        <v>227165.25</v>
      </c>
      <c r="AR38">
        <v>228390.25</v>
      </c>
      <c r="AS38">
        <v>231265.75</v>
      </c>
      <c r="AT38">
        <v>59919.75</v>
      </c>
      <c r="AU38">
        <v>60745.75</v>
      </c>
      <c r="AV38">
        <v>61118</v>
      </c>
      <c r="AW38">
        <v>61309.25</v>
      </c>
      <c r="AX38">
        <v>60334.75</v>
      </c>
      <c r="AY38">
        <v>60642</v>
      </c>
      <c r="AZ38">
        <v>60577.25</v>
      </c>
      <c r="BA38">
        <v>60564.5</v>
      </c>
      <c r="BB38">
        <v>61243.5</v>
      </c>
      <c r="BC38">
        <v>61236.75</v>
      </c>
      <c r="BD38">
        <v>61490</v>
      </c>
      <c r="BE38">
        <v>60756.25</v>
      </c>
      <c r="BF38">
        <v>69894</v>
      </c>
      <c r="BG38">
        <v>57526.25</v>
      </c>
      <c r="BH38">
        <v>57718.25</v>
      </c>
      <c r="BI38">
        <v>57489</v>
      </c>
      <c r="BJ38">
        <v>57134.75</v>
      </c>
      <c r="BK38">
        <v>56619.75</v>
      </c>
      <c r="BL38">
        <v>57028.25</v>
      </c>
      <c r="BM38">
        <v>56529.5</v>
      </c>
      <c r="BN38">
        <v>57345</v>
      </c>
      <c r="BO38">
        <v>56653.75</v>
      </c>
      <c r="BP38">
        <v>56774.75</v>
      </c>
      <c r="BQ38">
        <v>57235.25</v>
      </c>
      <c r="BR38">
        <v>57189</v>
      </c>
      <c r="BS38">
        <v>57861</v>
      </c>
      <c r="BT38">
        <v>57008.25</v>
      </c>
      <c r="BU38">
        <v>57299.75</v>
      </c>
      <c r="BV38">
        <v>72561</v>
      </c>
      <c r="BW38">
        <v>55285.25</v>
      </c>
      <c r="BX38">
        <v>55277.5</v>
      </c>
      <c r="BY38">
        <v>54666.25</v>
      </c>
      <c r="BZ38">
        <v>95715.25</v>
      </c>
      <c r="CA38">
        <v>98373.75</v>
      </c>
      <c r="CB38">
        <v>96501.5</v>
      </c>
      <c r="CC38">
        <v>93483.5</v>
      </c>
      <c r="CD38">
        <v>126626.25</v>
      </c>
      <c r="CE38">
        <v>125111</v>
      </c>
      <c r="CF38">
        <v>119996.75</v>
      </c>
      <c r="CG38">
        <v>117778</v>
      </c>
      <c r="CH38">
        <v>170174.75</v>
      </c>
      <c r="CI38">
        <v>177146.75</v>
      </c>
      <c r="CJ38">
        <v>173692.25</v>
      </c>
      <c r="CK38">
        <v>170328.5</v>
      </c>
      <c r="CL38">
        <v>290128</v>
      </c>
      <c r="CM38">
        <v>290390.25</v>
      </c>
      <c r="CN38">
        <v>295050.75</v>
      </c>
      <c r="CO38">
        <v>291875.75</v>
      </c>
      <c r="CP38">
        <v>125438.75</v>
      </c>
      <c r="CQ38">
        <v>134621</v>
      </c>
      <c r="CR38">
        <v>131145.25</v>
      </c>
      <c r="CS38">
        <v>135804</v>
      </c>
      <c r="CT38">
        <v>167261.25</v>
      </c>
      <c r="CU38">
        <v>166815.75</v>
      </c>
      <c r="CV38">
        <v>169321</v>
      </c>
      <c r="CW38">
        <v>168252</v>
      </c>
      <c r="CX38">
        <v>105771.58333333333</v>
      </c>
    </row>
    <row r="39" spans="1:102" x14ac:dyDescent="0.2">
      <c r="A39">
        <v>36</v>
      </c>
      <c r="B39">
        <v>146970.75</v>
      </c>
      <c r="C39">
        <v>201405</v>
      </c>
      <c r="D39">
        <v>208793.5</v>
      </c>
      <c r="E39">
        <v>207098</v>
      </c>
      <c r="F39">
        <v>300795</v>
      </c>
      <c r="G39">
        <v>297545.25</v>
      </c>
      <c r="H39">
        <v>309634.75</v>
      </c>
      <c r="I39">
        <v>317767.75</v>
      </c>
      <c r="J39">
        <v>346872.75</v>
      </c>
      <c r="K39">
        <v>357155.25</v>
      </c>
      <c r="L39">
        <v>366997</v>
      </c>
      <c r="M39">
        <v>346072</v>
      </c>
      <c r="N39">
        <v>78161.5</v>
      </c>
      <c r="O39">
        <v>62925</v>
      </c>
      <c r="P39">
        <v>62850.25</v>
      </c>
      <c r="Q39">
        <v>63477.25</v>
      </c>
      <c r="R39">
        <v>149143.25</v>
      </c>
      <c r="S39">
        <v>153688.25</v>
      </c>
      <c r="T39">
        <v>154214.5</v>
      </c>
      <c r="U39">
        <v>154760.5</v>
      </c>
      <c r="V39">
        <v>191195.5</v>
      </c>
      <c r="W39">
        <v>200274.75</v>
      </c>
      <c r="X39">
        <v>195958.5</v>
      </c>
      <c r="Y39">
        <v>50621.75</v>
      </c>
      <c r="Z39">
        <v>48722.25</v>
      </c>
      <c r="AA39">
        <v>48642.75</v>
      </c>
      <c r="AB39">
        <v>48825</v>
      </c>
      <c r="AC39">
        <v>48286.5</v>
      </c>
      <c r="AD39">
        <v>48207.75</v>
      </c>
      <c r="AE39">
        <v>47969.5</v>
      </c>
      <c r="AF39">
        <v>48379.5</v>
      </c>
      <c r="AG39">
        <v>48379.5</v>
      </c>
      <c r="AH39">
        <v>47292.25</v>
      </c>
      <c r="AI39">
        <v>70490</v>
      </c>
      <c r="AJ39">
        <v>71087.5</v>
      </c>
      <c r="AK39">
        <v>71583</v>
      </c>
      <c r="AL39">
        <v>140735</v>
      </c>
      <c r="AM39">
        <v>155018.75</v>
      </c>
      <c r="AN39">
        <v>156838.25</v>
      </c>
      <c r="AO39">
        <v>155127</v>
      </c>
      <c r="AP39">
        <v>195062.25</v>
      </c>
      <c r="AQ39">
        <v>198743</v>
      </c>
      <c r="AR39">
        <v>199877.75</v>
      </c>
      <c r="AS39">
        <v>203120.25</v>
      </c>
      <c r="AT39">
        <v>59592.25</v>
      </c>
      <c r="AU39">
        <v>60346.25</v>
      </c>
      <c r="AV39">
        <v>61046.75</v>
      </c>
      <c r="AW39">
        <v>60713</v>
      </c>
      <c r="AX39">
        <v>59868.5</v>
      </c>
      <c r="AY39">
        <v>60199</v>
      </c>
      <c r="AZ39">
        <v>60223.5</v>
      </c>
      <c r="BA39">
        <v>60220.75</v>
      </c>
      <c r="BB39">
        <v>61084.25</v>
      </c>
      <c r="BC39">
        <v>60675</v>
      </c>
      <c r="BD39">
        <v>60989</v>
      </c>
      <c r="BE39">
        <v>60358.25</v>
      </c>
      <c r="BF39">
        <v>67678.5</v>
      </c>
      <c r="BG39">
        <v>57456</v>
      </c>
      <c r="BH39">
        <v>57384.25</v>
      </c>
      <c r="BI39">
        <v>57371</v>
      </c>
      <c r="BJ39">
        <v>56849.25</v>
      </c>
      <c r="BK39">
        <v>56430.5</v>
      </c>
      <c r="BL39">
        <v>56645.25</v>
      </c>
      <c r="BM39">
        <v>56479.5</v>
      </c>
      <c r="BN39">
        <v>57156.75</v>
      </c>
      <c r="BO39">
        <v>56427.75</v>
      </c>
      <c r="BP39">
        <v>56467</v>
      </c>
      <c r="BQ39">
        <v>56963</v>
      </c>
      <c r="BR39">
        <v>56858.5</v>
      </c>
      <c r="BS39">
        <v>58068</v>
      </c>
      <c r="BT39">
        <v>57239.75</v>
      </c>
      <c r="BU39">
        <v>57380.75</v>
      </c>
      <c r="BV39">
        <v>69091.5</v>
      </c>
      <c r="BW39">
        <v>54759.25</v>
      </c>
      <c r="BX39">
        <v>54860.75</v>
      </c>
      <c r="BY39">
        <v>54064.25</v>
      </c>
      <c r="BZ39">
        <v>89316.75</v>
      </c>
      <c r="CA39">
        <v>91134.75</v>
      </c>
      <c r="CB39">
        <v>89464.25</v>
      </c>
      <c r="CC39">
        <v>87211</v>
      </c>
      <c r="CD39">
        <v>114963</v>
      </c>
      <c r="CE39">
        <v>113490</v>
      </c>
      <c r="CF39">
        <v>109028</v>
      </c>
      <c r="CG39">
        <v>107030</v>
      </c>
      <c r="CH39">
        <v>150661.25</v>
      </c>
      <c r="CI39">
        <v>156932</v>
      </c>
      <c r="CJ39">
        <v>153721.25</v>
      </c>
      <c r="CK39">
        <v>150796.25</v>
      </c>
      <c r="CL39">
        <v>251208.5</v>
      </c>
      <c r="CM39">
        <v>251173</v>
      </c>
      <c r="CN39">
        <v>255612.5</v>
      </c>
      <c r="CO39">
        <v>254388.75</v>
      </c>
      <c r="CP39">
        <v>113487.75</v>
      </c>
      <c r="CQ39">
        <v>121513.25</v>
      </c>
      <c r="CR39">
        <v>117954.5</v>
      </c>
      <c r="CS39">
        <v>122340.5</v>
      </c>
      <c r="CT39">
        <v>148386.25</v>
      </c>
      <c r="CU39">
        <v>148409.5</v>
      </c>
      <c r="CV39">
        <v>149468.25</v>
      </c>
      <c r="CW39">
        <v>149388.25</v>
      </c>
      <c r="CX39">
        <v>101753.04166666667</v>
      </c>
    </row>
    <row r="40" spans="1:102" x14ac:dyDescent="0.2">
      <c r="A40">
        <v>37</v>
      </c>
      <c r="B40">
        <v>132873</v>
      </c>
      <c r="C40">
        <v>178533.75</v>
      </c>
      <c r="D40">
        <v>184778</v>
      </c>
      <c r="E40">
        <v>183111.25</v>
      </c>
      <c r="F40">
        <v>259894.5</v>
      </c>
      <c r="G40">
        <v>257553.5</v>
      </c>
      <c r="H40">
        <v>268652</v>
      </c>
      <c r="I40">
        <v>273707.75</v>
      </c>
      <c r="J40">
        <v>297865</v>
      </c>
      <c r="K40">
        <v>307999</v>
      </c>
      <c r="L40">
        <v>316138</v>
      </c>
      <c r="M40">
        <v>296137.75</v>
      </c>
      <c r="N40">
        <v>73995.25</v>
      </c>
      <c r="O40">
        <v>61283.25</v>
      </c>
      <c r="P40">
        <v>61113.25</v>
      </c>
      <c r="Q40">
        <v>61755</v>
      </c>
      <c r="R40">
        <v>132496.75</v>
      </c>
      <c r="S40">
        <v>136343.75</v>
      </c>
      <c r="T40">
        <v>137042.25</v>
      </c>
      <c r="U40">
        <v>138273.5</v>
      </c>
      <c r="V40">
        <v>168836</v>
      </c>
      <c r="W40">
        <v>175192.75</v>
      </c>
      <c r="X40">
        <v>171170.5</v>
      </c>
      <c r="Y40">
        <v>51042.5</v>
      </c>
      <c r="Z40">
        <v>48743</v>
      </c>
      <c r="AA40">
        <v>49197.25</v>
      </c>
      <c r="AB40">
        <v>49328.75</v>
      </c>
      <c r="AC40">
        <v>48398.25</v>
      </c>
      <c r="AD40">
        <v>48294.5</v>
      </c>
      <c r="AE40">
        <v>48104</v>
      </c>
      <c r="AF40">
        <v>48634.5</v>
      </c>
      <c r="AG40">
        <v>48634.5</v>
      </c>
      <c r="AH40">
        <v>47683.75</v>
      </c>
      <c r="AI40">
        <v>68939.25</v>
      </c>
      <c r="AJ40">
        <v>69808.25</v>
      </c>
      <c r="AK40">
        <v>69981.25</v>
      </c>
      <c r="AL40">
        <v>126565.75</v>
      </c>
      <c r="AM40">
        <v>138962.25</v>
      </c>
      <c r="AN40">
        <v>140598.25</v>
      </c>
      <c r="AO40">
        <v>139017.5</v>
      </c>
      <c r="AP40">
        <v>172178.75</v>
      </c>
      <c r="AQ40">
        <v>174792</v>
      </c>
      <c r="AR40">
        <v>175797</v>
      </c>
      <c r="AS40">
        <v>179802</v>
      </c>
      <c r="AT40">
        <v>59076</v>
      </c>
      <c r="AU40">
        <v>59833.75</v>
      </c>
      <c r="AV40">
        <v>60620</v>
      </c>
      <c r="AW40">
        <v>60004.5</v>
      </c>
      <c r="AX40">
        <v>59346.75</v>
      </c>
      <c r="AY40">
        <v>59683.25</v>
      </c>
      <c r="AZ40">
        <v>59751.25</v>
      </c>
      <c r="BA40">
        <v>59717.75</v>
      </c>
      <c r="BB40">
        <v>60694.25</v>
      </c>
      <c r="BC40">
        <v>60082</v>
      </c>
      <c r="BD40">
        <v>60292.75</v>
      </c>
      <c r="BE40">
        <v>59932.5</v>
      </c>
      <c r="BF40">
        <v>65755.75</v>
      </c>
      <c r="BG40">
        <v>57292.5</v>
      </c>
      <c r="BH40">
        <v>57017</v>
      </c>
      <c r="BI40">
        <v>57283</v>
      </c>
      <c r="BJ40">
        <v>56382.5</v>
      </c>
      <c r="BK40">
        <v>56304.75</v>
      </c>
      <c r="BL40">
        <v>56406.75</v>
      </c>
      <c r="BM40">
        <v>56328.25</v>
      </c>
      <c r="BN40">
        <v>56851.25</v>
      </c>
      <c r="BO40">
        <v>56039</v>
      </c>
      <c r="BP40">
        <v>56161.75</v>
      </c>
      <c r="BQ40">
        <v>56454.5</v>
      </c>
      <c r="BR40">
        <v>56336.25</v>
      </c>
      <c r="BS40">
        <v>58115.75</v>
      </c>
      <c r="BT40">
        <v>57162.5</v>
      </c>
      <c r="BU40">
        <v>57644.25</v>
      </c>
      <c r="BV40">
        <v>66309.5</v>
      </c>
      <c r="BW40">
        <v>54147.75</v>
      </c>
      <c r="BX40">
        <v>54487.25</v>
      </c>
      <c r="BY40">
        <v>53735.5</v>
      </c>
      <c r="BZ40">
        <v>83861.5</v>
      </c>
      <c r="CA40">
        <v>85153.75</v>
      </c>
      <c r="CB40">
        <v>83686.75</v>
      </c>
      <c r="CC40">
        <v>82025.25</v>
      </c>
      <c r="CD40">
        <v>105336.25</v>
      </c>
      <c r="CE40">
        <v>103618.5</v>
      </c>
      <c r="CF40">
        <v>99632.75</v>
      </c>
      <c r="CG40">
        <v>98035.25</v>
      </c>
      <c r="CH40">
        <v>134828.75</v>
      </c>
      <c r="CI40">
        <v>140342.25</v>
      </c>
      <c r="CJ40">
        <v>136963.75</v>
      </c>
      <c r="CK40">
        <v>135006</v>
      </c>
      <c r="CL40">
        <v>219227</v>
      </c>
      <c r="CM40">
        <v>218819</v>
      </c>
      <c r="CN40">
        <v>222700.5</v>
      </c>
      <c r="CO40">
        <v>222734</v>
      </c>
      <c r="CP40">
        <v>103660.5</v>
      </c>
      <c r="CQ40">
        <v>110518.75</v>
      </c>
      <c r="CR40">
        <v>107220.5</v>
      </c>
      <c r="CS40">
        <v>111129.5</v>
      </c>
      <c r="CT40">
        <v>132892</v>
      </c>
      <c r="CU40">
        <v>133321</v>
      </c>
      <c r="CV40">
        <v>133351.25</v>
      </c>
      <c r="CW40">
        <v>133872</v>
      </c>
      <c r="CX40">
        <v>97576.166666666672</v>
      </c>
    </row>
    <row r="41" spans="1:102" x14ac:dyDescent="0.2">
      <c r="A41">
        <v>38</v>
      </c>
      <c r="B41">
        <v>120828.25</v>
      </c>
      <c r="C41">
        <v>159480.75</v>
      </c>
      <c r="D41">
        <v>164729.5</v>
      </c>
      <c r="E41">
        <v>163407.75</v>
      </c>
      <c r="F41">
        <v>226138</v>
      </c>
      <c r="G41">
        <v>224287.5</v>
      </c>
      <c r="H41">
        <v>234107.5</v>
      </c>
      <c r="I41">
        <v>236801.25</v>
      </c>
      <c r="J41">
        <v>257815</v>
      </c>
      <c r="K41">
        <v>266776</v>
      </c>
      <c r="L41">
        <v>273070.25</v>
      </c>
      <c r="M41">
        <v>254934.75</v>
      </c>
      <c r="N41">
        <v>70509.25</v>
      </c>
      <c r="O41">
        <v>59934.5</v>
      </c>
      <c r="P41">
        <v>59740.5</v>
      </c>
      <c r="Q41">
        <v>60245.25</v>
      </c>
      <c r="R41">
        <v>119043.25</v>
      </c>
      <c r="S41">
        <v>122145.5</v>
      </c>
      <c r="T41">
        <v>122954.5</v>
      </c>
      <c r="U41">
        <v>124246</v>
      </c>
      <c r="V41">
        <v>149961.5</v>
      </c>
      <c r="W41">
        <v>154218.5</v>
      </c>
      <c r="X41">
        <v>150631.25</v>
      </c>
      <c r="Y41">
        <v>51229.25</v>
      </c>
      <c r="Z41">
        <v>48755.25</v>
      </c>
      <c r="AA41">
        <v>49635.5</v>
      </c>
      <c r="AB41">
        <v>49655.25</v>
      </c>
      <c r="AC41">
        <v>48547</v>
      </c>
      <c r="AD41">
        <v>48419.75</v>
      </c>
      <c r="AE41">
        <v>48309.5</v>
      </c>
      <c r="AF41">
        <v>48811.75</v>
      </c>
      <c r="AG41">
        <v>48811.75</v>
      </c>
      <c r="AH41">
        <v>47987.25</v>
      </c>
      <c r="AI41">
        <v>67291</v>
      </c>
      <c r="AJ41">
        <v>68423.75</v>
      </c>
      <c r="AK41">
        <v>68196.75</v>
      </c>
      <c r="AL41">
        <v>114822.25</v>
      </c>
      <c r="AM41">
        <v>125708</v>
      </c>
      <c r="AN41">
        <v>126658.25</v>
      </c>
      <c r="AO41">
        <v>125613.75</v>
      </c>
      <c r="AP41">
        <v>152911.5</v>
      </c>
      <c r="AQ41">
        <v>155368.25</v>
      </c>
      <c r="AR41">
        <v>155957.25</v>
      </c>
      <c r="AS41">
        <v>160148.25</v>
      </c>
      <c r="AT41">
        <v>58405.5</v>
      </c>
      <c r="AU41">
        <v>59300.75</v>
      </c>
      <c r="AV41">
        <v>59938.75</v>
      </c>
      <c r="AW41">
        <v>59300.5</v>
      </c>
      <c r="AX41">
        <v>58798.5</v>
      </c>
      <c r="AY41">
        <v>59121.25</v>
      </c>
      <c r="AZ41">
        <v>59275.75</v>
      </c>
      <c r="BA41">
        <v>59198.5</v>
      </c>
      <c r="BB41">
        <v>60131</v>
      </c>
      <c r="BC41">
        <v>59496</v>
      </c>
      <c r="BD41">
        <v>59520</v>
      </c>
      <c r="BE41">
        <v>59546</v>
      </c>
      <c r="BF41">
        <v>64054.75</v>
      </c>
      <c r="BG41">
        <v>56964.75</v>
      </c>
      <c r="BH41">
        <v>56677.5</v>
      </c>
      <c r="BI41">
        <v>57075.25</v>
      </c>
      <c r="BJ41">
        <v>55798</v>
      </c>
      <c r="BK41">
        <v>56213.5</v>
      </c>
      <c r="BL41">
        <v>56160</v>
      </c>
      <c r="BM41">
        <v>56125.5</v>
      </c>
      <c r="BN41">
        <v>56571.75</v>
      </c>
      <c r="BO41">
        <v>55570.75</v>
      </c>
      <c r="BP41">
        <v>55867.75</v>
      </c>
      <c r="BQ41">
        <v>55826</v>
      </c>
      <c r="BR41">
        <v>55720.25</v>
      </c>
      <c r="BS41">
        <v>58058.5</v>
      </c>
      <c r="BT41">
        <v>57014.5</v>
      </c>
      <c r="BU41">
        <v>58049.75</v>
      </c>
      <c r="BV41">
        <v>64080.75</v>
      </c>
      <c r="BW41">
        <v>53660.25</v>
      </c>
      <c r="BX41">
        <v>54270.5</v>
      </c>
      <c r="BY41">
        <v>53604.75</v>
      </c>
      <c r="BZ41">
        <v>79294.5</v>
      </c>
      <c r="CA41">
        <v>80238.5</v>
      </c>
      <c r="CB41">
        <v>78928.5</v>
      </c>
      <c r="CC41">
        <v>77511.25</v>
      </c>
      <c r="CD41">
        <v>97189</v>
      </c>
      <c r="CE41">
        <v>95590.5</v>
      </c>
      <c r="CF41">
        <v>91960.75</v>
      </c>
      <c r="CG41">
        <v>90738.5</v>
      </c>
      <c r="CH41">
        <v>121719.5</v>
      </c>
      <c r="CI41">
        <v>126367.75</v>
      </c>
      <c r="CJ41">
        <v>123302.5</v>
      </c>
      <c r="CK41">
        <v>121969</v>
      </c>
      <c r="CL41">
        <v>192664.75</v>
      </c>
      <c r="CM41">
        <v>192256.5</v>
      </c>
      <c r="CN41">
        <v>195176.5</v>
      </c>
      <c r="CO41">
        <v>195583.5</v>
      </c>
      <c r="CP41">
        <v>95735.75</v>
      </c>
      <c r="CQ41">
        <v>101291.25</v>
      </c>
      <c r="CR41">
        <v>98476.5</v>
      </c>
      <c r="CS41">
        <v>101671.75</v>
      </c>
      <c r="CT41">
        <v>120285.5</v>
      </c>
      <c r="CU41">
        <v>120847.75</v>
      </c>
      <c r="CV41">
        <v>120232</v>
      </c>
      <c r="CW41">
        <v>121014.5</v>
      </c>
      <c r="CX41">
        <v>93344.916666666672</v>
      </c>
    </row>
    <row r="42" spans="1:102" x14ac:dyDescent="0.2">
      <c r="A42">
        <v>39</v>
      </c>
      <c r="B42">
        <v>110595</v>
      </c>
      <c r="C42">
        <v>143657.75</v>
      </c>
      <c r="D42">
        <v>147977.25</v>
      </c>
      <c r="E42">
        <v>147081</v>
      </c>
      <c r="F42">
        <v>199135.75</v>
      </c>
      <c r="G42">
        <v>196737.5</v>
      </c>
      <c r="H42">
        <v>205083.5</v>
      </c>
      <c r="I42">
        <v>206342</v>
      </c>
      <c r="J42">
        <v>225716.5</v>
      </c>
      <c r="K42">
        <v>232381</v>
      </c>
      <c r="L42">
        <v>237387</v>
      </c>
      <c r="M42">
        <v>221259.75</v>
      </c>
      <c r="N42">
        <v>67685</v>
      </c>
      <c r="O42">
        <v>58799</v>
      </c>
      <c r="P42">
        <v>58468</v>
      </c>
      <c r="Q42">
        <v>58830</v>
      </c>
      <c r="R42">
        <v>108144.5</v>
      </c>
      <c r="S42">
        <v>110554</v>
      </c>
      <c r="T42">
        <v>111483.5</v>
      </c>
      <c r="U42">
        <v>112430.5</v>
      </c>
      <c r="V42">
        <v>133839.75</v>
      </c>
      <c r="W42">
        <v>136986.25</v>
      </c>
      <c r="X42">
        <v>134181.25</v>
      </c>
      <c r="Y42">
        <v>51202</v>
      </c>
      <c r="Z42">
        <v>48918.5</v>
      </c>
      <c r="AA42">
        <v>49962.75</v>
      </c>
      <c r="AB42">
        <v>49775.25</v>
      </c>
      <c r="AC42">
        <v>48707</v>
      </c>
      <c r="AD42">
        <v>48483.5</v>
      </c>
      <c r="AE42">
        <v>48626.25</v>
      </c>
      <c r="AF42">
        <v>48874.5</v>
      </c>
      <c r="AG42">
        <v>48874.5</v>
      </c>
      <c r="AH42">
        <v>48405</v>
      </c>
      <c r="AI42">
        <v>65621.5</v>
      </c>
      <c r="AJ42">
        <v>67085.25</v>
      </c>
      <c r="AK42">
        <v>66429.75</v>
      </c>
      <c r="AL42">
        <v>105288.75</v>
      </c>
      <c r="AM42">
        <v>114717.75</v>
      </c>
      <c r="AN42">
        <v>114857.5</v>
      </c>
      <c r="AO42">
        <v>114506.25</v>
      </c>
      <c r="AP42">
        <v>136914</v>
      </c>
      <c r="AQ42">
        <v>139749.75</v>
      </c>
      <c r="AR42">
        <v>139939.75</v>
      </c>
      <c r="AS42">
        <v>143424.5</v>
      </c>
      <c r="AT42">
        <v>57653.75</v>
      </c>
      <c r="AU42">
        <v>58782</v>
      </c>
      <c r="AV42">
        <v>59164.5</v>
      </c>
      <c r="AW42">
        <v>58704.5</v>
      </c>
      <c r="AX42">
        <v>58253.75</v>
      </c>
      <c r="AY42">
        <v>58598</v>
      </c>
      <c r="AZ42">
        <v>58839.75</v>
      </c>
      <c r="BA42">
        <v>58619</v>
      </c>
      <c r="BB42">
        <v>59563.25</v>
      </c>
      <c r="BC42">
        <v>58882.5</v>
      </c>
      <c r="BD42">
        <v>58675.25</v>
      </c>
      <c r="BE42">
        <v>59144.25</v>
      </c>
      <c r="BF42">
        <v>62540.5</v>
      </c>
      <c r="BG42">
        <v>56420.75</v>
      </c>
      <c r="BH42">
        <v>56233</v>
      </c>
      <c r="BI42">
        <v>56604.25</v>
      </c>
      <c r="BJ42">
        <v>55302.25</v>
      </c>
      <c r="BK42">
        <v>56016</v>
      </c>
      <c r="BL42">
        <v>55758.75</v>
      </c>
      <c r="BM42">
        <v>55719.75</v>
      </c>
      <c r="BN42">
        <v>56321</v>
      </c>
      <c r="BO42">
        <v>55082</v>
      </c>
      <c r="BP42">
        <v>55477.5</v>
      </c>
      <c r="BQ42">
        <v>55076.25</v>
      </c>
      <c r="BR42">
        <v>55264.25</v>
      </c>
      <c r="BS42">
        <v>58033.75</v>
      </c>
      <c r="BT42">
        <v>57132</v>
      </c>
      <c r="BU42">
        <v>58277.5</v>
      </c>
      <c r="BV42">
        <v>62217.5</v>
      </c>
      <c r="BW42">
        <v>53342.5</v>
      </c>
      <c r="BX42">
        <v>54170.5</v>
      </c>
      <c r="BY42">
        <v>53519.75</v>
      </c>
      <c r="BZ42">
        <v>75526.5</v>
      </c>
      <c r="CA42">
        <v>76265.25</v>
      </c>
      <c r="CB42">
        <v>74834.25</v>
      </c>
      <c r="CC42">
        <v>73530.5</v>
      </c>
      <c r="CD42">
        <v>90320</v>
      </c>
      <c r="CE42">
        <v>89007.5</v>
      </c>
      <c r="CF42">
        <v>85894.75</v>
      </c>
      <c r="CG42">
        <v>84806</v>
      </c>
      <c r="CH42">
        <v>110769.75</v>
      </c>
      <c r="CI42">
        <v>114591.25</v>
      </c>
      <c r="CJ42">
        <v>112181.75</v>
      </c>
      <c r="CK42">
        <v>110961.75</v>
      </c>
      <c r="CL42">
        <v>170503.75</v>
      </c>
      <c r="CM42">
        <v>170236.75</v>
      </c>
      <c r="CN42">
        <v>172549.5</v>
      </c>
      <c r="CO42">
        <v>172847.5</v>
      </c>
      <c r="CP42">
        <v>89212.75</v>
      </c>
      <c r="CQ42">
        <v>93753.25</v>
      </c>
      <c r="CR42">
        <v>91257.25</v>
      </c>
      <c r="CS42">
        <v>93761.25</v>
      </c>
      <c r="CT42">
        <v>109993.5</v>
      </c>
      <c r="CU42">
        <v>110481.5</v>
      </c>
      <c r="CV42">
        <v>109648.5</v>
      </c>
      <c r="CW42">
        <v>110331.75</v>
      </c>
      <c r="CX42">
        <v>89123.854166666672</v>
      </c>
    </row>
    <row r="43" spans="1:102" x14ac:dyDescent="0.2">
      <c r="A43">
        <v>40</v>
      </c>
      <c r="B43">
        <v>102110.25</v>
      </c>
      <c r="C43">
        <v>130696.5</v>
      </c>
      <c r="D43">
        <v>134052.5</v>
      </c>
      <c r="E43">
        <v>133330.25</v>
      </c>
      <c r="F43">
        <v>177298.25</v>
      </c>
      <c r="G43">
        <v>174068.25</v>
      </c>
      <c r="H43">
        <v>180982.25</v>
      </c>
      <c r="I43">
        <v>181214</v>
      </c>
      <c r="J43">
        <v>199296</v>
      </c>
      <c r="K43">
        <v>203839.75</v>
      </c>
      <c r="L43">
        <v>208163.75</v>
      </c>
      <c r="M43">
        <v>193978.5</v>
      </c>
      <c r="N43">
        <v>65404.75</v>
      </c>
      <c r="O43">
        <v>57749.25</v>
      </c>
      <c r="P43">
        <v>57209.5</v>
      </c>
      <c r="Q43">
        <v>57562.5</v>
      </c>
      <c r="R43">
        <v>99064</v>
      </c>
      <c r="S43">
        <v>101063.25</v>
      </c>
      <c r="T43">
        <v>102073.75</v>
      </c>
      <c r="U43">
        <v>102619.75</v>
      </c>
      <c r="V43">
        <v>120189.25</v>
      </c>
      <c r="W43">
        <v>122766</v>
      </c>
      <c r="X43">
        <v>120816</v>
      </c>
      <c r="Y43">
        <v>51180</v>
      </c>
      <c r="Z43">
        <v>49234</v>
      </c>
      <c r="AA43">
        <v>50326.75</v>
      </c>
      <c r="AB43">
        <v>49838.5</v>
      </c>
      <c r="AC43">
        <v>48824.25</v>
      </c>
      <c r="AD43">
        <v>48536</v>
      </c>
      <c r="AE43">
        <v>48911.75</v>
      </c>
      <c r="AF43">
        <v>48888.75</v>
      </c>
      <c r="AG43">
        <v>48888.75</v>
      </c>
      <c r="AH43">
        <v>48930.75</v>
      </c>
      <c r="AI43">
        <v>64139.5</v>
      </c>
      <c r="AJ43">
        <v>65846.25</v>
      </c>
      <c r="AK43">
        <v>64868.5</v>
      </c>
      <c r="AL43">
        <v>97456.5</v>
      </c>
      <c r="AM43">
        <v>105389</v>
      </c>
      <c r="AN43">
        <v>105149</v>
      </c>
      <c r="AO43">
        <v>105294.5</v>
      </c>
      <c r="AP43">
        <v>123735</v>
      </c>
      <c r="AQ43">
        <v>126694.5</v>
      </c>
      <c r="AR43">
        <v>126881.25</v>
      </c>
      <c r="AS43">
        <v>129339.75</v>
      </c>
      <c r="AT43">
        <v>56970</v>
      </c>
      <c r="AU43">
        <v>58315.5</v>
      </c>
      <c r="AV43">
        <v>58285</v>
      </c>
      <c r="AW43">
        <v>58259</v>
      </c>
      <c r="AX43">
        <v>57690.25</v>
      </c>
      <c r="AY43">
        <v>58122.75</v>
      </c>
      <c r="AZ43">
        <v>58318.75</v>
      </c>
      <c r="BA43">
        <v>58015</v>
      </c>
      <c r="BB43">
        <v>59021.5</v>
      </c>
      <c r="BC43">
        <v>58230</v>
      </c>
      <c r="BD43">
        <v>57842.75</v>
      </c>
      <c r="BE43">
        <v>58614.75</v>
      </c>
      <c r="BF43">
        <v>61081.25</v>
      </c>
      <c r="BG43">
        <v>55815</v>
      </c>
      <c r="BH43">
        <v>55683.75</v>
      </c>
      <c r="BI43">
        <v>56042.75</v>
      </c>
      <c r="BJ43">
        <v>54976.5</v>
      </c>
      <c r="BK43">
        <v>55634.75</v>
      </c>
      <c r="BL43">
        <v>55424</v>
      </c>
      <c r="BM43">
        <v>55141.25</v>
      </c>
      <c r="BN43">
        <v>55970</v>
      </c>
      <c r="BO43">
        <v>54622.75</v>
      </c>
      <c r="BP43">
        <v>55006.5</v>
      </c>
      <c r="BQ43">
        <v>54321.5</v>
      </c>
      <c r="BR43">
        <v>55055</v>
      </c>
      <c r="BS43">
        <v>58054.75</v>
      </c>
      <c r="BT43">
        <v>57470.75</v>
      </c>
      <c r="BU43">
        <v>58150</v>
      </c>
      <c r="BV43">
        <v>60578.5</v>
      </c>
      <c r="BW43">
        <v>53047.75</v>
      </c>
      <c r="BX43">
        <v>54013.5</v>
      </c>
      <c r="BY43">
        <v>53453</v>
      </c>
      <c r="BZ43">
        <v>72425.5</v>
      </c>
      <c r="CA43">
        <v>73133.5</v>
      </c>
      <c r="CB43">
        <v>71381</v>
      </c>
      <c r="CC43">
        <v>70295.75</v>
      </c>
      <c r="CD43">
        <v>84670.25</v>
      </c>
      <c r="CE43">
        <v>83354.75</v>
      </c>
      <c r="CF43">
        <v>80966.75</v>
      </c>
      <c r="CG43">
        <v>79869.5</v>
      </c>
      <c r="CH43">
        <v>101677.25</v>
      </c>
      <c r="CI43">
        <v>105007.5</v>
      </c>
      <c r="CJ43">
        <v>102889</v>
      </c>
      <c r="CK43">
        <v>101800.75</v>
      </c>
      <c r="CL43">
        <v>152209.75</v>
      </c>
      <c r="CM43">
        <v>151914</v>
      </c>
      <c r="CN43">
        <v>154194</v>
      </c>
      <c r="CO43">
        <v>154253</v>
      </c>
      <c r="CP43">
        <v>83802</v>
      </c>
      <c r="CQ43">
        <v>87669.75</v>
      </c>
      <c r="CR43">
        <v>85174.25</v>
      </c>
      <c r="CS43">
        <v>87267.5</v>
      </c>
      <c r="CT43">
        <v>101460.25</v>
      </c>
      <c r="CU43">
        <v>101930.25</v>
      </c>
      <c r="CV43">
        <v>101250</v>
      </c>
      <c r="CW43">
        <v>101627.25</v>
      </c>
      <c r="CX43">
        <v>85037.9375</v>
      </c>
    </row>
    <row r="44" spans="1:102" x14ac:dyDescent="0.2">
      <c r="A44">
        <v>41</v>
      </c>
      <c r="B44">
        <v>95336.75</v>
      </c>
      <c r="C44">
        <v>119773</v>
      </c>
      <c r="D44">
        <v>122766.5</v>
      </c>
      <c r="E44">
        <v>122070</v>
      </c>
      <c r="F44">
        <v>159042.5</v>
      </c>
      <c r="G44">
        <v>155403.75</v>
      </c>
      <c r="H44">
        <v>160950.75</v>
      </c>
      <c r="I44">
        <v>160337.25</v>
      </c>
      <c r="J44">
        <v>176660.75</v>
      </c>
      <c r="K44">
        <v>180323</v>
      </c>
      <c r="L44">
        <v>183917.75</v>
      </c>
      <c r="M44">
        <v>171870.25</v>
      </c>
      <c r="N44">
        <v>63566.5</v>
      </c>
      <c r="O44">
        <v>56748</v>
      </c>
      <c r="P44">
        <v>56169.75</v>
      </c>
      <c r="Q44">
        <v>56384.75</v>
      </c>
      <c r="R44">
        <v>91601.5</v>
      </c>
      <c r="S44">
        <v>93205.75</v>
      </c>
      <c r="T44">
        <v>94269</v>
      </c>
      <c r="U44">
        <v>94501.5</v>
      </c>
      <c r="V44">
        <v>108902</v>
      </c>
      <c r="W44">
        <v>110981.25</v>
      </c>
      <c r="X44">
        <v>109622.25</v>
      </c>
      <c r="Y44">
        <v>51215</v>
      </c>
      <c r="Z44">
        <v>49538.75</v>
      </c>
      <c r="AA44">
        <v>50731.75</v>
      </c>
      <c r="AB44">
        <v>50038.75</v>
      </c>
      <c r="AC44">
        <v>48885</v>
      </c>
      <c r="AD44">
        <v>48765.25</v>
      </c>
      <c r="AE44">
        <v>49098.25</v>
      </c>
      <c r="AF44">
        <v>48961.5</v>
      </c>
      <c r="AG44">
        <v>48961.5</v>
      </c>
      <c r="AH44">
        <v>49474.5</v>
      </c>
      <c r="AI44">
        <v>62923.5</v>
      </c>
      <c r="AJ44">
        <v>64607.5</v>
      </c>
      <c r="AK44">
        <v>63562.75</v>
      </c>
      <c r="AL44">
        <v>90964.5</v>
      </c>
      <c r="AM44">
        <v>97501.75</v>
      </c>
      <c r="AN44">
        <v>97205</v>
      </c>
      <c r="AO44">
        <v>97641</v>
      </c>
      <c r="AP44">
        <v>112832</v>
      </c>
      <c r="AQ44">
        <v>115488</v>
      </c>
      <c r="AR44">
        <v>115876.75</v>
      </c>
      <c r="AS44">
        <v>117642</v>
      </c>
      <c r="AT44">
        <v>56426</v>
      </c>
      <c r="AU44">
        <v>57828.75</v>
      </c>
      <c r="AV44">
        <v>57352.25</v>
      </c>
      <c r="AW44">
        <v>57900.75</v>
      </c>
      <c r="AX44">
        <v>57151</v>
      </c>
      <c r="AY44">
        <v>57606</v>
      </c>
      <c r="AZ44">
        <v>57612.75</v>
      </c>
      <c r="BA44">
        <v>57434</v>
      </c>
      <c r="BB44">
        <v>58459.75</v>
      </c>
      <c r="BC44">
        <v>57561</v>
      </c>
      <c r="BD44">
        <v>57175.25</v>
      </c>
      <c r="BE44">
        <v>57907.5</v>
      </c>
      <c r="BF44">
        <v>59612</v>
      </c>
      <c r="BG44">
        <v>55312.5</v>
      </c>
      <c r="BH44">
        <v>55174.75</v>
      </c>
      <c r="BI44">
        <v>55563.25</v>
      </c>
      <c r="BJ44">
        <v>54663</v>
      </c>
      <c r="BK44">
        <v>55147.75</v>
      </c>
      <c r="BL44">
        <v>55261.5</v>
      </c>
      <c r="BM44">
        <v>54609.75</v>
      </c>
      <c r="BN44">
        <v>55449.5</v>
      </c>
      <c r="BO44">
        <v>54261.5</v>
      </c>
      <c r="BP44">
        <v>54578</v>
      </c>
      <c r="BQ44">
        <v>53825.25</v>
      </c>
      <c r="BR44">
        <v>54900.5</v>
      </c>
      <c r="BS44">
        <v>58076.25</v>
      </c>
      <c r="BT44">
        <v>57743</v>
      </c>
      <c r="BU44">
        <v>57802.5</v>
      </c>
      <c r="BV44">
        <v>59182.75</v>
      </c>
      <c r="BW44">
        <v>52799</v>
      </c>
      <c r="BX44">
        <v>53757</v>
      </c>
      <c r="BY44">
        <v>53315.5</v>
      </c>
      <c r="BZ44">
        <v>69898</v>
      </c>
      <c r="CA44">
        <v>70572.75</v>
      </c>
      <c r="CB44">
        <v>68600.25</v>
      </c>
      <c r="CC44">
        <v>67834.25</v>
      </c>
      <c r="CD44">
        <v>80023.25</v>
      </c>
      <c r="CE44">
        <v>78566.5</v>
      </c>
      <c r="CF44">
        <v>76796</v>
      </c>
      <c r="CG44">
        <v>75671.25</v>
      </c>
      <c r="CH44">
        <v>94101.5</v>
      </c>
      <c r="CI44">
        <v>97188.5</v>
      </c>
      <c r="CJ44">
        <v>95068.75</v>
      </c>
      <c r="CK44">
        <v>94310.25</v>
      </c>
      <c r="CL44">
        <v>137300</v>
      </c>
      <c r="CM44">
        <v>136580.25</v>
      </c>
      <c r="CN44">
        <v>138864</v>
      </c>
      <c r="CO44">
        <v>138994.75</v>
      </c>
      <c r="CP44">
        <v>79517.5</v>
      </c>
      <c r="CQ44">
        <v>82648.25</v>
      </c>
      <c r="CR44">
        <v>80250.25</v>
      </c>
      <c r="CS44">
        <v>82035.25</v>
      </c>
      <c r="CT44">
        <v>94384.75</v>
      </c>
      <c r="CU44">
        <v>94921.75</v>
      </c>
      <c r="CV44">
        <v>94418.5</v>
      </c>
      <c r="CW44">
        <v>94673.25</v>
      </c>
      <c r="CX44">
        <v>81237.083333333328</v>
      </c>
    </row>
    <row r="45" spans="1:102" x14ac:dyDescent="0.2">
      <c r="A45">
        <v>42</v>
      </c>
      <c r="B45">
        <v>89856.25</v>
      </c>
      <c r="C45">
        <v>110544.25</v>
      </c>
      <c r="D45">
        <v>113672</v>
      </c>
      <c r="E45">
        <v>112902.25</v>
      </c>
      <c r="F45">
        <v>143783</v>
      </c>
      <c r="G45">
        <v>140021</v>
      </c>
      <c r="H45">
        <v>144065.25</v>
      </c>
      <c r="I45">
        <v>143021.75</v>
      </c>
      <c r="J45">
        <v>157274.5</v>
      </c>
      <c r="K45">
        <v>160648.75</v>
      </c>
      <c r="L45">
        <v>163423.25</v>
      </c>
      <c r="M45">
        <v>153657.75</v>
      </c>
      <c r="N45">
        <v>62049</v>
      </c>
      <c r="O45">
        <v>55931</v>
      </c>
      <c r="P45">
        <v>55449.5</v>
      </c>
      <c r="Q45">
        <v>55334.5</v>
      </c>
      <c r="R45">
        <v>85565.25</v>
      </c>
      <c r="S45">
        <v>86720.25</v>
      </c>
      <c r="T45">
        <v>87679.25</v>
      </c>
      <c r="U45">
        <v>87701.5</v>
      </c>
      <c r="V45">
        <v>99665.25</v>
      </c>
      <c r="W45">
        <v>101231</v>
      </c>
      <c r="X45">
        <v>100420.5</v>
      </c>
      <c r="Y45">
        <v>51251.5</v>
      </c>
      <c r="Z45">
        <v>49721.5</v>
      </c>
      <c r="AA45">
        <v>51036.5</v>
      </c>
      <c r="AB45">
        <v>50358</v>
      </c>
      <c r="AC45">
        <v>49017.5</v>
      </c>
      <c r="AD45">
        <v>49135</v>
      </c>
      <c r="AE45">
        <v>49181</v>
      </c>
      <c r="AF45">
        <v>49017.5</v>
      </c>
      <c r="AG45">
        <v>49017.5</v>
      </c>
      <c r="AH45">
        <v>50030.25</v>
      </c>
      <c r="AI45">
        <v>61865.5</v>
      </c>
      <c r="AJ45">
        <v>63230.5</v>
      </c>
      <c r="AK45">
        <v>62445.5</v>
      </c>
      <c r="AL45">
        <v>85529.25</v>
      </c>
      <c r="AM45">
        <v>90881</v>
      </c>
      <c r="AN45">
        <v>90590</v>
      </c>
      <c r="AO45">
        <v>91137</v>
      </c>
      <c r="AP45">
        <v>103821.5</v>
      </c>
      <c r="AQ45">
        <v>106016</v>
      </c>
      <c r="AR45">
        <v>106491.75</v>
      </c>
      <c r="AS45">
        <v>107810.5</v>
      </c>
      <c r="AT45">
        <v>55960.75</v>
      </c>
      <c r="AU45">
        <v>57150</v>
      </c>
      <c r="AV45">
        <v>56578.25</v>
      </c>
      <c r="AW45">
        <v>57521</v>
      </c>
      <c r="AX45">
        <v>56637.5</v>
      </c>
      <c r="AY45">
        <v>57043.5</v>
      </c>
      <c r="AZ45">
        <v>56794.25</v>
      </c>
      <c r="BA45">
        <v>56834.75</v>
      </c>
      <c r="BB45">
        <v>57867</v>
      </c>
      <c r="BC45">
        <v>56878</v>
      </c>
      <c r="BD45">
        <v>56700.25</v>
      </c>
      <c r="BE45">
        <v>57205.25</v>
      </c>
      <c r="BF45">
        <v>58305.25</v>
      </c>
      <c r="BG45">
        <v>54892.75</v>
      </c>
      <c r="BH45">
        <v>54771</v>
      </c>
      <c r="BI45">
        <v>55134.25</v>
      </c>
      <c r="BJ45">
        <v>54377.75</v>
      </c>
      <c r="BK45">
        <v>54602.5</v>
      </c>
      <c r="BL45">
        <v>55043.75</v>
      </c>
      <c r="BM45">
        <v>54205.5</v>
      </c>
      <c r="BN45">
        <v>54914.75</v>
      </c>
      <c r="BO45">
        <v>53930.75</v>
      </c>
      <c r="BP45">
        <v>54216</v>
      </c>
      <c r="BQ45">
        <v>53587.75</v>
      </c>
      <c r="BR45">
        <v>54643.25</v>
      </c>
      <c r="BS45">
        <v>58100</v>
      </c>
      <c r="BT45">
        <v>57796.25</v>
      </c>
      <c r="BU45">
        <v>57463.75</v>
      </c>
      <c r="BV45">
        <v>58133.5</v>
      </c>
      <c r="BW45">
        <v>52712.25</v>
      </c>
      <c r="BX45">
        <v>53480.75</v>
      </c>
      <c r="BY45">
        <v>53103.25</v>
      </c>
      <c r="BZ45">
        <v>67838</v>
      </c>
      <c r="CA45">
        <v>68438.25</v>
      </c>
      <c r="CB45">
        <v>66412.75</v>
      </c>
      <c r="CC45">
        <v>65848.5</v>
      </c>
      <c r="CD45">
        <v>76145</v>
      </c>
      <c r="CE45">
        <v>74733.75</v>
      </c>
      <c r="CF45">
        <v>73140.25</v>
      </c>
      <c r="CG45">
        <v>72130.25</v>
      </c>
      <c r="CH45">
        <v>87666.75</v>
      </c>
      <c r="CI45">
        <v>90524.25</v>
      </c>
      <c r="CJ45">
        <v>88523.75</v>
      </c>
      <c r="CK45">
        <v>88065.25</v>
      </c>
      <c r="CL45">
        <v>125027.25</v>
      </c>
      <c r="CM45">
        <v>123752.75</v>
      </c>
      <c r="CN45">
        <v>125744</v>
      </c>
      <c r="CO45">
        <v>126189.75</v>
      </c>
      <c r="CP45">
        <v>76129.5</v>
      </c>
      <c r="CQ45">
        <v>78472.75</v>
      </c>
      <c r="CR45">
        <v>76501.25</v>
      </c>
      <c r="CS45">
        <v>77769.25</v>
      </c>
      <c r="CT45">
        <v>88659</v>
      </c>
      <c r="CU45">
        <v>89114.25</v>
      </c>
      <c r="CV45">
        <v>88567.25</v>
      </c>
      <c r="CW45">
        <v>89033.75</v>
      </c>
      <c r="CX45">
        <v>77740.229166666672</v>
      </c>
    </row>
    <row r="46" spans="1:102" x14ac:dyDescent="0.2">
      <c r="A46">
        <v>43</v>
      </c>
      <c r="B46">
        <v>85206.25</v>
      </c>
      <c r="C46">
        <v>103063.25</v>
      </c>
      <c r="D46">
        <v>105865</v>
      </c>
      <c r="E46">
        <v>105091.25</v>
      </c>
      <c r="F46">
        <v>131180.75</v>
      </c>
      <c r="G46">
        <v>127448.25</v>
      </c>
      <c r="H46">
        <v>129808.5</v>
      </c>
      <c r="I46">
        <v>128972.75</v>
      </c>
      <c r="J46">
        <v>141174</v>
      </c>
      <c r="K46">
        <v>143825.75</v>
      </c>
      <c r="L46">
        <v>146148.75</v>
      </c>
      <c r="M46">
        <v>138500</v>
      </c>
      <c r="N46">
        <v>60695.25</v>
      </c>
      <c r="O46">
        <v>55256.25</v>
      </c>
      <c r="P46">
        <v>54919.75</v>
      </c>
      <c r="Q46">
        <v>54521.5</v>
      </c>
      <c r="R46">
        <v>80503.25</v>
      </c>
      <c r="S46">
        <v>81429.25</v>
      </c>
      <c r="T46">
        <v>81980.5</v>
      </c>
      <c r="U46">
        <v>81853</v>
      </c>
      <c r="V46">
        <v>91941.25</v>
      </c>
      <c r="W46">
        <v>93095.5</v>
      </c>
      <c r="X46">
        <v>92939.5</v>
      </c>
      <c r="Y46">
        <v>51295.5</v>
      </c>
      <c r="Z46">
        <v>49861</v>
      </c>
      <c r="AA46">
        <v>51163</v>
      </c>
      <c r="AB46">
        <v>50616.25</v>
      </c>
      <c r="AC46">
        <v>49336</v>
      </c>
      <c r="AD46">
        <v>49454.5</v>
      </c>
      <c r="AE46">
        <v>49204.75</v>
      </c>
      <c r="AF46">
        <v>48996</v>
      </c>
      <c r="AG46">
        <v>48996</v>
      </c>
      <c r="AH46">
        <v>50496.75</v>
      </c>
      <c r="AI46">
        <v>60938.25</v>
      </c>
      <c r="AJ46">
        <v>61745.75</v>
      </c>
      <c r="AK46">
        <v>61445.25</v>
      </c>
      <c r="AL46">
        <v>80831.75</v>
      </c>
      <c r="AM46">
        <v>85185.25</v>
      </c>
      <c r="AN46">
        <v>84985</v>
      </c>
      <c r="AO46">
        <v>85470.25</v>
      </c>
      <c r="AP46">
        <v>96195.75</v>
      </c>
      <c r="AQ46">
        <v>98082.75</v>
      </c>
      <c r="AR46">
        <v>98520.5</v>
      </c>
      <c r="AS46">
        <v>99397.25</v>
      </c>
      <c r="AT46">
        <v>55479.25</v>
      </c>
      <c r="AU46">
        <v>56411.5</v>
      </c>
      <c r="AV46">
        <v>56028</v>
      </c>
      <c r="AW46">
        <v>57085.25</v>
      </c>
      <c r="AX46">
        <v>56059.75</v>
      </c>
      <c r="AY46">
        <v>56500.5</v>
      </c>
      <c r="AZ46">
        <v>55925</v>
      </c>
      <c r="BA46">
        <v>56295.75</v>
      </c>
      <c r="BB46">
        <v>57262.75</v>
      </c>
      <c r="BC46">
        <v>56207.5</v>
      </c>
      <c r="BD46">
        <v>56350.25</v>
      </c>
      <c r="BE46">
        <v>56698.75</v>
      </c>
      <c r="BF46">
        <v>57293.75</v>
      </c>
      <c r="BG46">
        <v>54541.25</v>
      </c>
      <c r="BH46">
        <v>54467.75</v>
      </c>
      <c r="BI46">
        <v>54784.5</v>
      </c>
      <c r="BJ46">
        <v>54311.75</v>
      </c>
      <c r="BK46">
        <v>54012.25</v>
      </c>
      <c r="BL46">
        <v>54727</v>
      </c>
      <c r="BM46">
        <v>53864</v>
      </c>
      <c r="BN46">
        <v>54543</v>
      </c>
      <c r="BO46">
        <v>53579.5</v>
      </c>
      <c r="BP46">
        <v>53928.25</v>
      </c>
      <c r="BQ46">
        <v>53424</v>
      </c>
      <c r="BR46">
        <v>54214.25</v>
      </c>
      <c r="BS46">
        <v>58121.5</v>
      </c>
      <c r="BT46">
        <v>57654.25</v>
      </c>
      <c r="BU46">
        <v>57333.5</v>
      </c>
      <c r="BV46">
        <v>57342.5</v>
      </c>
      <c r="BW46">
        <v>52756.25</v>
      </c>
      <c r="BX46">
        <v>53194</v>
      </c>
      <c r="BY46">
        <v>53021.75</v>
      </c>
      <c r="BZ46">
        <v>66132.25</v>
      </c>
      <c r="CA46">
        <v>66761.5</v>
      </c>
      <c r="CB46">
        <v>64724.75</v>
      </c>
      <c r="CC46">
        <v>64060.25</v>
      </c>
      <c r="CD46">
        <v>72873.25</v>
      </c>
      <c r="CE46">
        <v>71662.25</v>
      </c>
      <c r="CF46">
        <v>69904.75</v>
      </c>
      <c r="CG46">
        <v>69223.75</v>
      </c>
      <c r="CH46">
        <v>82104.5</v>
      </c>
      <c r="CI46">
        <v>84734.75</v>
      </c>
      <c r="CJ46">
        <v>83166.25</v>
      </c>
      <c r="CK46">
        <v>82643.5</v>
      </c>
      <c r="CL46">
        <v>114381.25</v>
      </c>
      <c r="CM46">
        <v>113125.75</v>
      </c>
      <c r="CN46">
        <v>114618.5</v>
      </c>
      <c r="CO46">
        <v>115182.25</v>
      </c>
      <c r="CP46">
        <v>73241.75</v>
      </c>
      <c r="CQ46">
        <v>75008.75</v>
      </c>
      <c r="CR46">
        <v>73557.5</v>
      </c>
      <c r="CS46">
        <v>74249.25</v>
      </c>
      <c r="CT46">
        <v>84054.25</v>
      </c>
      <c r="CU46">
        <v>84167.5</v>
      </c>
      <c r="CV46">
        <v>83586.25</v>
      </c>
      <c r="CW46">
        <v>84282</v>
      </c>
      <c r="CX46">
        <v>74540.229166666672</v>
      </c>
    </row>
    <row r="47" spans="1:102" x14ac:dyDescent="0.2">
      <c r="A47">
        <v>44</v>
      </c>
      <c r="B47">
        <v>81298</v>
      </c>
      <c r="C47">
        <v>96800.25</v>
      </c>
      <c r="D47">
        <v>98770.25</v>
      </c>
      <c r="E47">
        <v>98466</v>
      </c>
      <c r="F47">
        <v>120725.75</v>
      </c>
      <c r="G47">
        <v>116975.75</v>
      </c>
      <c r="H47">
        <v>117982.5</v>
      </c>
      <c r="I47">
        <v>117805.75</v>
      </c>
      <c r="J47">
        <v>127932.5</v>
      </c>
      <c r="K47">
        <v>129541.25</v>
      </c>
      <c r="L47">
        <v>131919.75</v>
      </c>
      <c r="M47">
        <v>125879.5</v>
      </c>
      <c r="N47">
        <v>59379.5</v>
      </c>
      <c r="O47">
        <v>54613</v>
      </c>
      <c r="P47">
        <v>54482.25</v>
      </c>
      <c r="Q47">
        <v>53871</v>
      </c>
      <c r="R47">
        <v>76051</v>
      </c>
      <c r="S47">
        <v>77118</v>
      </c>
      <c r="T47">
        <v>77165.25</v>
      </c>
      <c r="U47">
        <v>76769.5</v>
      </c>
      <c r="V47">
        <v>85397.5</v>
      </c>
      <c r="W47">
        <v>86367.75</v>
      </c>
      <c r="X47">
        <v>86773.5</v>
      </c>
      <c r="Y47">
        <v>51331.75</v>
      </c>
      <c r="Z47">
        <v>50049</v>
      </c>
      <c r="AA47">
        <v>51133.75</v>
      </c>
      <c r="AB47">
        <v>50717</v>
      </c>
      <c r="AC47">
        <v>49697.5</v>
      </c>
      <c r="AD47">
        <v>49705.25</v>
      </c>
      <c r="AE47">
        <v>49359</v>
      </c>
      <c r="AF47">
        <v>49076.75</v>
      </c>
      <c r="AG47">
        <v>49076.75</v>
      </c>
      <c r="AH47">
        <v>50779.75</v>
      </c>
      <c r="AI47">
        <v>60276.25</v>
      </c>
      <c r="AJ47">
        <v>60353.5</v>
      </c>
      <c r="AK47">
        <v>60550.75</v>
      </c>
      <c r="AL47">
        <v>76690</v>
      </c>
      <c r="AM47">
        <v>80206.25</v>
      </c>
      <c r="AN47">
        <v>80209.75</v>
      </c>
      <c r="AO47">
        <v>80549.75</v>
      </c>
      <c r="AP47">
        <v>89472</v>
      </c>
      <c r="AQ47">
        <v>91349.75</v>
      </c>
      <c r="AR47">
        <v>91690.5</v>
      </c>
      <c r="AS47">
        <v>92259.75</v>
      </c>
      <c r="AT47">
        <v>54981.75</v>
      </c>
      <c r="AU47">
        <v>55898.25</v>
      </c>
      <c r="AV47">
        <v>55631.5</v>
      </c>
      <c r="AW47">
        <v>56644.75</v>
      </c>
      <c r="AX47">
        <v>55458.25</v>
      </c>
      <c r="AY47">
        <v>55954.75</v>
      </c>
      <c r="AZ47">
        <v>55116.25</v>
      </c>
      <c r="BA47">
        <v>55862.25</v>
      </c>
      <c r="BB47">
        <v>56667.75</v>
      </c>
      <c r="BC47">
        <v>55597.5</v>
      </c>
      <c r="BD47">
        <v>56025</v>
      </c>
      <c r="BE47">
        <v>56301</v>
      </c>
      <c r="BF47">
        <v>56499.5</v>
      </c>
      <c r="BG47">
        <v>54294.5</v>
      </c>
      <c r="BH47">
        <v>54256.5</v>
      </c>
      <c r="BI47">
        <v>54528</v>
      </c>
      <c r="BJ47">
        <v>54390.5</v>
      </c>
      <c r="BK47">
        <v>53491.25</v>
      </c>
      <c r="BL47">
        <v>54458</v>
      </c>
      <c r="BM47">
        <v>53553</v>
      </c>
      <c r="BN47">
        <v>54345</v>
      </c>
      <c r="BO47">
        <v>53298.75</v>
      </c>
      <c r="BP47">
        <v>53757.25</v>
      </c>
      <c r="BQ47">
        <v>53207.25</v>
      </c>
      <c r="BR47">
        <v>53679.5</v>
      </c>
      <c r="BS47">
        <v>58130</v>
      </c>
      <c r="BT47">
        <v>57493</v>
      </c>
      <c r="BU47">
        <v>57469</v>
      </c>
      <c r="BV47">
        <v>56615.5</v>
      </c>
      <c r="BW47">
        <v>52804</v>
      </c>
      <c r="BX47">
        <v>52907.5</v>
      </c>
      <c r="BY47">
        <v>53053.25</v>
      </c>
      <c r="BZ47">
        <v>64732.75</v>
      </c>
      <c r="CA47">
        <v>65529</v>
      </c>
      <c r="CB47">
        <v>63343</v>
      </c>
      <c r="CC47">
        <v>62379</v>
      </c>
      <c r="CD47">
        <v>70048</v>
      </c>
      <c r="CE47">
        <v>69037</v>
      </c>
      <c r="CF47">
        <v>67059.75</v>
      </c>
      <c r="CG47">
        <v>66848</v>
      </c>
      <c r="CH47">
        <v>77427.75</v>
      </c>
      <c r="CI47">
        <v>79716.75</v>
      </c>
      <c r="CJ47">
        <v>78866.5</v>
      </c>
      <c r="CK47">
        <v>77868.75</v>
      </c>
      <c r="CL47">
        <v>104996.5</v>
      </c>
      <c r="CM47">
        <v>104124.25</v>
      </c>
      <c r="CN47">
        <v>105239.25</v>
      </c>
      <c r="CO47">
        <v>105775.25</v>
      </c>
      <c r="CP47">
        <v>70679</v>
      </c>
      <c r="CQ47">
        <v>72062.25</v>
      </c>
      <c r="CR47">
        <v>71040.75</v>
      </c>
      <c r="CS47">
        <v>71412.5</v>
      </c>
      <c r="CT47">
        <v>80146.25</v>
      </c>
      <c r="CU47">
        <v>79905.5</v>
      </c>
      <c r="CV47">
        <v>79629.5</v>
      </c>
      <c r="CW47">
        <v>80190.75</v>
      </c>
      <c r="CX47">
        <v>71657.145833333328</v>
      </c>
    </row>
    <row r="48" spans="1:102" x14ac:dyDescent="0.2">
      <c r="A48">
        <v>45</v>
      </c>
      <c r="B48">
        <v>78081.25</v>
      </c>
      <c r="C48">
        <v>91248.5</v>
      </c>
      <c r="D48">
        <v>92691</v>
      </c>
      <c r="E48">
        <v>92973.5</v>
      </c>
      <c r="F48">
        <v>111897.75</v>
      </c>
      <c r="G48">
        <v>107966</v>
      </c>
      <c r="H48">
        <v>108111</v>
      </c>
      <c r="I48">
        <v>108496.25</v>
      </c>
      <c r="J48">
        <v>116836.5</v>
      </c>
      <c r="K48">
        <v>117499</v>
      </c>
      <c r="L48">
        <v>120287.75</v>
      </c>
      <c r="M48">
        <v>115350</v>
      </c>
      <c r="N48">
        <v>58107.75</v>
      </c>
      <c r="O48">
        <v>54143.75</v>
      </c>
      <c r="P48">
        <v>54129.5</v>
      </c>
      <c r="Q48">
        <v>53277.5</v>
      </c>
      <c r="R48">
        <v>72147</v>
      </c>
      <c r="S48">
        <v>73563.5</v>
      </c>
      <c r="T48">
        <v>73257.25</v>
      </c>
      <c r="U48">
        <v>72535.25</v>
      </c>
      <c r="V48">
        <v>79989.25</v>
      </c>
      <c r="W48">
        <v>80935.5</v>
      </c>
      <c r="X48">
        <v>81599.5</v>
      </c>
      <c r="Y48">
        <v>51300.25</v>
      </c>
      <c r="Z48">
        <v>50254</v>
      </c>
      <c r="AA48">
        <v>50997</v>
      </c>
      <c r="AB48">
        <v>50680.5</v>
      </c>
      <c r="AC48">
        <v>49904.75</v>
      </c>
      <c r="AD48">
        <v>49917</v>
      </c>
      <c r="AE48">
        <v>49730.75</v>
      </c>
      <c r="AF48">
        <v>49291.75</v>
      </c>
      <c r="AG48">
        <v>49291.75</v>
      </c>
      <c r="AH48">
        <v>50941.5</v>
      </c>
      <c r="AI48">
        <v>59838.75</v>
      </c>
      <c r="AJ48">
        <v>59227.75</v>
      </c>
      <c r="AK48">
        <v>59719.5</v>
      </c>
      <c r="AL48">
        <v>73033.5</v>
      </c>
      <c r="AM48">
        <v>75960.75</v>
      </c>
      <c r="AN48">
        <v>76196.75</v>
      </c>
      <c r="AO48">
        <v>76371.75</v>
      </c>
      <c r="AP48">
        <v>83633.25</v>
      </c>
      <c r="AQ48">
        <v>85672.25</v>
      </c>
      <c r="AR48">
        <v>85739.5</v>
      </c>
      <c r="AS48">
        <v>86230</v>
      </c>
      <c r="AT48">
        <v>54581.5</v>
      </c>
      <c r="AU48">
        <v>55521.75</v>
      </c>
      <c r="AV48">
        <v>55342.5</v>
      </c>
      <c r="AW48">
        <v>56155.25</v>
      </c>
      <c r="AX48">
        <v>54979.5</v>
      </c>
      <c r="AY48">
        <v>55439</v>
      </c>
      <c r="AZ48">
        <v>54547.5</v>
      </c>
      <c r="BA48">
        <v>55390.5</v>
      </c>
      <c r="BB48">
        <v>56098</v>
      </c>
      <c r="BC48">
        <v>55012.25</v>
      </c>
      <c r="BD48">
        <v>55613</v>
      </c>
      <c r="BE48">
        <v>55869.75</v>
      </c>
      <c r="BF48">
        <v>55806.75</v>
      </c>
      <c r="BG48">
        <v>54071.75</v>
      </c>
      <c r="BH48">
        <v>54089.75</v>
      </c>
      <c r="BI48">
        <v>54277.5</v>
      </c>
      <c r="BJ48">
        <v>54284.75</v>
      </c>
      <c r="BK48">
        <v>53134</v>
      </c>
      <c r="BL48">
        <v>54185.75</v>
      </c>
      <c r="BM48">
        <v>53204</v>
      </c>
      <c r="BN48">
        <v>54225</v>
      </c>
      <c r="BO48">
        <v>53106.75</v>
      </c>
      <c r="BP48">
        <v>53628</v>
      </c>
      <c r="BQ48">
        <v>52905.75</v>
      </c>
      <c r="BR48">
        <v>53274.25</v>
      </c>
      <c r="BS48">
        <v>58093</v>
      </c>
      <c r="BT48">
        <v>57466.75</v>
      </c>
      <c r="BU48">
        <v>57694.75</v>
      </c>
      <c r="BV48">
        <v>55963.5</v>
      </c>
      <c r="BW48">
        <v>52805.25</v>
      </c>
      <c r="BX48">
        <v>52729</v>
      </c>
      <c r="BY48">
        <v>52930.75</v>
      </c>
      <c r="BZ48">
        <v>63640</v>
      </c>
      <c r="CA48">
        <v>64547.75</v>
      </c>
      <c r="CB48">
        <v>62058.25</v>
      </c>
      <c r="CC48">
        <v>60801.75</v>
      </c>
      <c r="CD48">
        <v>67474.5</v>
      </c>
      <c r="CE48">
        <v>66717.5</v>
      </c>
      <c r="CF48">
        <v>64590.25</v>
      </c>
      <c r="CG48">
        <v>64891.25</v>
      </c>
      <c r="CH48">
        <v>73637.25</v>
      </c>
      <c r="CI48">
        <v>75380.5</v>
      </c>
      <c r="CJ48">
        <v>75143.5</v>
      </c>
      <c r="CK48">
        <v>73777</v>
      </c>
      <c r="CL48">
        <v>97082.75</v>
      </c>
      <c r="CM48">
        <v>96280</v>
      </c>
      <c r="CN48">
        <v>97390</v>
      </c>
      <c r="CO48">
        <v>97935.25</v>
      </c>
      <c r="CP48">
        <v>68352.25</v>
      </c>
      <c r="CQ48">
        <v>69575</v>
      </c>
      <c r="CR48">
        <v>68847.75</v>
      </c>
      <c r="CS48">
        <v>69072.5</v>
      </c>
      <c r="CT48">
        <v>76692.25</v>
      </c>
      <c r="CU48">
        <v>76392.25</v>
      </c>
      <c r="CV48">
        <v>76601.25</v>
      </c>
      <c r="CW48">
        <v>76724.25</v>
      </c>
      <c r="CX48">
        <v>69049.666666666672</v>
      </c>
    </row>
    <row r="49" spans="1:102" x14ac:dyDescent="0.2">
      <c r="A49">
        <v>46</v>
      </c>
      <c r="B49">
        <v>75353</v>
      </c>
      <c r="C49">
        <v>86424</v>
      </c>
      <c r="D49">
        <v>87865.5</v>
      </c>
      <c r="E49">
        <v>88100.75</v>
      </c>
      <c r="F49">
        <v>104265.5</v>
      </c>
      <c r="G49">
        <v>100212.5</v>
      </c>
      <c r="H49">
        <v>99595.75</v>
      </c>
      <c r="I49">
        <v>100202.75</v>
      </c>
      <c r="J49">
        <v>107393.75</v>
      </c>
      <c r="K49">
        <v>107286.25</v>
      </c>
      <c r="L49">
        <v>110517.25</v>
      </c>
      <c r="M49">
        <v>106383.5</v>
      </c>
      <c r="N49">
        <v>56943.25</v>
      </c>
      <c r="O49">
        <v>53823.5</v>
      </c>
      <c r="P49">
        <v>53743.75</v>
      </c>
      <c r="Q49">
        <v>52821</v>
      </c>
      <c r="R49">
        <v>68804</v>
      </c>
      <c r="S49">
        <v>70478.25</v>
      </c>
      <c r="T49">
        <v>69905.75</v>
      </c>
      <c r="U49">
        <v>69112.5</v>
      </c>
      <c r="V49">
        <v>75448.5</v>
      </c>
      <c r="W49">
        <v>76462.75</v>
      </c>
      <c r="X49">
        <v>77017.5</v>
      </c>
      <c r="Y49">
        <v>51206.75</v>
      </c>
      <c r="Z49">
        <v>50439.5</v>
      </c>
      <c r="AA49">
        <v>50837.75</v>
      </c>
      <c r="AB49">
        <v>50558</v>
      </c>
      <c r="AC49">
        <v>50000.25</v>
      </c>
      <c r="AD49">
        <v>49944.5</v>
      </c>
      <c r="AE49">
        <v>50059.5</v>
      </c>
      <c r="AF49">
        <v>49453.75</v>
      </c>
      <c r="AG49">
        <v>49453.75</v>
      </c>
      <c r="AH49">
        <v>51013.25</v>
      </c>
      <c r="AI49">
        <v>59337.5</v>
      </c>
      <c r="AJ49">
        <v>58438.25</v>
      </c>
      <c r="AK49">
        <v>58929.25</v>
      </c>
      <c r="AL49">
        <v>69910.5</v>
      </c>
      <c r="AM49">
        <v>72460.5</v>
      </c>
      <c r="AN49">
        <v>72845</v>
      </c>
      <c r="AO49">
        <v>72902</v>
      </c>
      <c r="AP49">
        <v>78805</v>
      </c>
      <c r="AQ49">
        <v>80831.25</v>
      </c>
      <c r="AR49">
        <v>80533</v>
      </c>
      <c r="AS49">
        <v>81108.5</v>
      </c>
      <c r="AT49">
        <v>54275.25</v>
      </c>
      <c r="AU49">
        <v>55132.75</v>
      </c>
      <c r="AV49">
        <v>55050.5</v>
      </c>
      <c r="AW49">
        <v>55577.25</v>
      </c>
      <c r="AX49">
        <v>54697.25</v>
      </c>
      <c r="AY49">
        <v>55103.5</v>
      </c>
      <c r="AZ49">
        <v>54237</v>
      </c>
      <c r="BA49">
        <v>54767.5</v>
      </c>
      <c r="BB49">
        <v>55524.5</v>
      </c>
      <c r="BC49">
        <v>54451.5</v>
      </c>
      <c r="BD49">
        <v>55121</v>
      </c>
      <c r="BE49">
        <v>55408</v>
      </c>
      <c r="BF49">
        <v>55125.75</v>
      </c>
      <c r="BG49">
        <v>53822.25</v>
      </c>
      <c r="BH49">
        <v>53879.75</v>
      </c>
      <c r="BI49">
        <v>54026.5</v>
      </c>
      <c r="BJ49">
        <v>53930.75</v>
      </c>
      <c r="BK49">
        <v>52911</v>
      </c>
      <c r="BL49">
        <v>53841.75</v>
      </c>
      <c r="BM49">
        <v>52751.5</v>
      </c>
      <c r="BN49">
        <v>54094.5</v>
      </c>
      <c r="BO49">
        <v>52957.5</v>
      </c>
      <c r="BP49">
        <v>53393.25</v>
      </c>
      <c r="BQ49">
        <v>52629.5</v>
      </c>
      <c r="BR49">
        <v>53058.25</v>
      </c>
      <c r="BS49">
        <v>57981.5</v>
      </c>
      <c r="BT49">
        <v>57464.75</v>
      </c>
      <c r="BU49">
        <v>57762.5</v>
      </c>
      <c r="BV49">
        <v>55449.75</v>
      </c>
      <c r="BW49">
        <v>52804.25</v>
      </c>
      <c r="BX49">
        <v>52678.75</v>
      </c>
      <c r="BY49">
        <v>52684.75</v>
      </c>
      <c r="BZ49">
        <v>62750.75</v>
      </c>
      <c r="CA49">
        <v>63422.25</v>
      </c>
      <c r="CB49">
        <v>60852</v>
      </c>
      <c r="CC49">
        <v>59426</v>
      </c>
      <c r="CD49">
        <v>65092.5</v>
      </c>
      <c r="CE49">
        <v>64657.75</v>
      </c>
      <c r="CF49">
        <v>62577.5</v>
      </c>
      <c r="CG49">
        <v>63138.25</v>
      </c>
      <c r="CH49">
        <v>70446.25</v>
      </c>
      <c r="CI49">
        <v>71653.25</v>
      </c>
      <c r="CJ49">
        <v>71696</v>
      </c>
      <c r="CK49">
        <v>70354.25</v>
      </c>
      <c r="CL49">
        <v>90525.25</v>
      </c>
      <c r="CM49">
        <v>89496.75</v>
      </c>
      <c r="CN49">
        <v>90858</v>
      </c>
      <c r="CO49">
        <v>91339.75</v>
      </c>
      <c r="CP49">
        <v>66264.5</v>
      </c>
      <c r="CQ49">
        <v>67570.25</v>
      </c>
      <c r="CR49">
        <v>66940.75</v>
      </c>
      <c r="CS49">
        <v>67014.25</v>
      </c>
      <c r="CT49">
        <v>73622.75</v>
      </c>
      <c r="CU49">
        <v>73585.75</v>
      </c>
      <c r="CV49">
        <v>74065.75</v>
      </c>
      <c r="CW49">
        <v>73884.75</v>
      </c>
      <c r="CX49">
        <v>66704</v>
      </c>
    </row>
    <row r="50" spans="1:102" x14ac:dyDescent="0.2">
      <c r="A50">
        <v>47</v>
      </c>
      <c r="B50">
        <v>72990.75</v>
      </c>
      <c r="C50">
        <v>82293</v>
      </c>
      <c r="D50">
        <v>83790</v>
      </c>
      <c r="E50">
        <v>83639.75</v>
      </c>
      <c r="F50">
        <v>97635</v>
      </c>
      <c r="G50">
        <v>93507.75</v>
      </c>
      <c r="H50">
        <v>92281.5</v>
      </c>
      <c r="I50">
        <v>92811</v>
      </c>
      <c r="J50">
        <v>99295.75</v>
      </c>
      <c r="K50">
        <v>98827.75</v>
      </c>
      <c r="L50">
        <v>102165.5</v>
      </c>
      <c r="M50">
        <v>98478</v>
      </c>
      <c r="N50">
        <v>55944.5</v>
      </c>
      <c r="O50">
        <v>53334.25</v>
      </c>
      <c r="P50">
        <v>53242.25</v>
      </c>
      <c r="Q50">
        <v>52572</v>
      </c>
      <c r="R50">
        <v>65945.25</v>
      </c>
      <c r="S50">
        <v>67624.5</v>
      </c>
      <c r="T50">
        <v>66820.5</v>
      </c>
      <c r="U50">
        <v>66239</v>
      </c>
      <c r="V50">
        <v>71458.25</v>
      </c>
      <c r="W50">
        <v>72636</v>
      </c>
      <c r="X50">
        <v>72891</v>
      </c>
      <c r="Y50">
        <v>51089</v>
      </c>
      <c r="Z50">
        <v>50533.75</v>
      </c>
      <c r="AA50">
        <v>50706.25</v>
      </c>
      <c r="AB50">
        <v>50428.5</v>
      </c>
      <c r="AC50">
        <v>50098</v>
      </c>
      <c r="AD50">
        <v>49824.5</v>
      </c>
      <c r="AE50">
        <v>50111.75</v>
      </c>
      <c r="AF50">
        <v>49537</v>
      </c>
      <c r="AG50">
        <v>49537</v>
      </c>
      <c r="AH50">
        <v>51004.75</v>
      </c>
      <c r="AI50">
        <v>58627.75</v>
      </c>
      <c r="AJ50">
        <v>57907.25</v>
      </c>
      <c r="AK50">
        <v>58296.25</v>
      </c>
      <c r="AL50">
        <v>67397.75</v>
      </c>
      <c r="AM50">
        <v>69569.5</v>
      </c>
      <c r="AN50">
        <v>69922.25</v>
      </c>
      <c r="AO50">
        <v>70019.75</v>
      </c>
      <c r="AP50">
        <v>74847.5</v>
      </c>
      <c r="AQ50">
        <v>76547</v>
      </c>
      <c r="AR50">
        <v>76078.75</v>
      </c>
      <c r="AS50">
        <v>76734.75</v>
      </c>
      <c r="AT50">
        <v>53977.75</v>
      </c>
      <c r="AU50">
        <v>54784.75</v>
      </c>
      <c r="AV50">
        <v>54717.75</v>
      </c>
      <c r="AW50">
        <v>55058.75</v>
      </c>
      <c r="AX50">
        <v>54515</v>
      </c>
      <c r="AY50">
        <v>54880.5</v>
      </c>
      <c r="AZ50">
        <v>54079</v>
      </c>
      <c r="BA50">
        <v>54095.5</v>
      </c>
      <c r="BB50">
        <v>54885.25</v>
      </c>
      <c r="BC50">
        <v>53994.75</v>
      </c>
      <c r="BD50">
        <v>54670.25</v>
      </c>
      <c r="BE50">
        <v>54924.75</v>
      </c>
      <c r="BF50">
        <v>54501.25</v>
      </c>
      <c r="BG50">
        <v>53608.25</v>
      </c>
      <c r="BH50">
        <v>53620.75</v>
      </c>
      <c r="BI50">
        <v>53721.25</v>
      </c>
      <c r="BJ50">
        <v>53613.25</v>
      </c>
      <c r="BK50">
        <v>52766.75</v>
      </c>
      <c r="BL50">
        <v>53488.5</v>
      </c>
      <c r="BM50">
        <v>52394.75</v>
      </c>
      <c r="BN50">
        <v>53885.75</v>
      </c>
      <c r="BO50">
        <v>52863.75</v>
      </c>
      <c r="BP50">
        <v>53035.5</v>
      </c>
      <c r="BQ50">
        <v>52451</v>
      </c>
      <c r="BR50">
        <v>52905</v>
      </c>
      <c r="BS50">
        <v>57851.25</v>
      </c>
      <c r="BT50">
        <v>57440</v>
      </c>
      <c r="BU50">
        <v>57653.5</v>
      </c>
      <c r="BV50">
        <v>55053.25</v>
      </c>
      <c r="BW50">
        <v>52798.75</v>
      </c>
      <c r="BX50">
        <v>52672.5</v>
      </c>
      <c r="BY50">
        <v>52527.5</v>
      </c>
      <c r="BZ50">
        <v>61903.25</v>
      </c>
      <c r="CA50">
        <v>62030.25</v>
      </c>
      <c r="CB50">
        <v>59834.5</v>
      </c>
      <c r="CC50">
        <v>58384.5</v>
      </c>
      <c r="CD50">
        <v>63017.5</v>
      </c>
      <c r="CE50">
        <v>62815.25</v>
      </c>
      <c r="CF50">
        <v>60979.75</v>
      </c>
      <c r="CG50">
        <v>61343.25</v>
      </c>
      <c r="CH50">
        <v>67684</v>
      </c>
      <c r="CI50">
        <v>68432.75</v>
      </c>
      <c r="CJ50">
        <v>68745.25</v>
      </c>
      <c r="CK50">
        <v>67386.75</v>
      </c>
      <c r="CL50">
        <v>84989.25</v>
      </c>
      <c r="CM50">
        <v>83709</v>
      </c>
      <c r="CN50">
        <v>85300.25</v>
      </c>
      <c r="CO50">
        <v>85594.5</v>
      </c>
      <c r="CP50">
        <v>64544.5</v>
      </c>
      <c r="CQ50">
        <v>65895.25</v>
      </c>
      <c r="CR50">
        <v>65180.5</v>
      </c>
      <c r="CS50">
        <v>65223.75</v>
      </c>
      <c r="CT50">
        <v>70932.75</v>
      </c>
      <c r="CU50">
        <v>71196</v>
      </c>
      <c r="CV50">
        <v>71701.75</v>
      </c>
      <c r="CW50">
        <v>71479.75</v>
      </c>
      <c r="CX50">
        <v>64649.6875</v>
      </c>
    </row>
    <row r="51" spans="1:102" x14ac:dyDescent="0.2">
      <c r="A51">
        <v>48</v>
      </c>
      <c r="B51">
        <v>71081.75</v>
      </c>
      <c r="C51">
        <v>78741.25</v>
      </c>
      <c r="D51">
        <v>80007.5</v>
      </c>
      <c r="E51">
        <v>79924</v>
      </c>
      <c r="F51">
        <v>92033.5</v>
      </c>
      <c r="G51">
        <v>87641.75</v>
      </c>
      <c r="H51">
        <v>86135.5</v>
      </c>
      <c r="I51">
        <v>86524.5</v>
      </c>
      <c r="J51">
        <v>92422.75</v>
      </c>
      <c r="K51">
        <v>91975.5</v>
      </c>
      <c r="L51">
        <v>95117.75</v>
      </c>
      <c r="M51">
        <v>91552</v>
      </c>
      <c r="N51">
        <v>55212.75</v>
      </c>
      <c r="O51">
        <v>52694.75</v>
      </c>
      <c r="P51">
        <v>52858.75</v>
      </c>
      <c r="Q51">
        <v>52368.25</v>
      </c>
      <c r="R51">
        <v>63523.5</v>
      </c>
      <c r="S51">
        <v>64998.5</v>
      </c>
      <c r="T51">
        <v>64135</v>
      </c>
      <c r="U51">
        <v>63837.75</v>
      </c>
      <c r="V51">
        <v>68093.25</v>
      </c>
      <c r="W51">
        <v>69319.25</v>
      </c>
      <c r="X51">
        <v>69312.25</v>
      </c>
      <c r="Y51">
        <v>50973</v>
      </c>
      <c r="Z51">
        <v>50469.5</v>
      </c>
      <c r="AA51">
        <v>50590.25</v>
      </c>
      <c r="AB51">
        <v>50408.25</v>
      </c>
      <c r="AC51">
        <v>50188.5</v>
      </c>
      <c r="AD51">
        <v>49898</v>
      </c>
      <c r="AE51">
        <v>49991.5</v>
      </c>
      <c r="AF51">
        <v>49604</v>
      </c>
      <c r="AG51">
        <v>49604</v>
      </c>
      <c r="AH51">
        <v>51036.25</v>
      </c>
      <c r="AI51">
        <v>57841.25</v>
      </c>
      <c r="AJ51">
        <v>57500</v>
      </c>
      <c r="AK51">
        <v>57880.25</v>
      </c>
      <c r="AL51">
        <v>65361.25</v>
      </c>
      <c r="AM51">
        <v>67105</v>
      </c>
      <c r="AN51">
        <v>67323.5</v>
      </c>
      <c r="AO51">
        <v>67584.25</v>
      </c>
      <c r="AP51">
        <v>71478.25</v>
      </c>
      <c r="AQ51">
        <v>72826.5</v>
      </c>
      <c r="AR51">
        <v>72427.5</v>
      </c>
      <c r="AS51">
        <v>72944.5</v>
      </c>
      <c r="AT51">
        <v>53711.75</v>
      </c>
      <c r="AU51">
        <v>54443.5</v>
      </c>
      <c r="AV51">
        <v>54393.5</v>
      </c>
      <c r="AW51">
        <v>54648.75</v>
      </c>
      <c r="AX51">
        <v>54184.75</v>
      </c>
      <c r="AY51">
        <v>54530</v>
      </c>
      <c r="AZ51">
        <v>53931.25</v>
      </c>
      <c r="BA51">
        <v>53596.75</v>
      </c>
      <c r="BB51">
        <v>54294.75</v>
      </c>
      <c r="BC51">
        <v>53684.75</v>
      </c>
      <c r="BD51">
        <v>54315.25</v>
      </c>
      <c r="BE51">
        <v>54398.75</v>
      </c>
      <c r="BF51">
        <v>54111.75</v>
      </c>
      <c r="BG51">
        <v>53411.5</v>
      </c>
      <c r="BH51">
        <v>53353.5</v>
      </c>
      <c r="BI51">
        <v>53279.75</v>
      </c>
      <c r="BJ51">
        <v>53390.75</v>
      </c>
      <c r="BK51">
        <v>52632.25</v>
      </c>
      <c r="BL51">
        <v>53151.5</v>
      </c>
      <c r="BM51">
        <v>52335.25</v>
      </c>
      <c r="BN51">
        <v>53566.75</v>
      </c>
      <c r="BO51">
        <v>52763</v>
      </c>
      <c r="BP51">
        <v>52591.5</v>
      </c>
      <c r="BQ51">
        <v>52299</v>
      </c>
      <c r="BR51">
        <v>52722.25</v>
      </c>
      <c r="BS51">
        <v>57741</v>
      </c>
      <c r="BT51">
        <v>57516.25</v>
      </c>
      <c r="BU51">
        <v>57570.25</v>
      </c>
      <c r="BV51">
        <v>54758.75</v>
      </c>
      <c r="BW51">
        <v>52790.5</v>
      </c>
      <c r="BX51">
        <v>52712</v>
      </c>
      <c r="BY51">
        <v>52385.25</v>
      </c>
      <c r="BZ51">
        <v>61112.25</v>
      </c>
      <c r="CA51">
        <v>60715</v>
      </c>
      <c r="CB51">
        <v>59048.25</v>
      </c>
      <c r="CC51">
        <v>57588.75</v>
      </c>
      <c r="CD51">
        <v>61288.25</v>
      </c>
      <c r="CE51">
        <v>61242.5</v>
      </c>
      <c r="CF51">
        <v>59661</v>
      </c>
      <c r="CG51">
        <v>59590</v>
      </c>
      <c r="CH51">
        <v>65414</v>
      </c>
      <c r="CI51">
        <v>65688.25</v>
      </c>
      <c r="CJ51">
        <v>66388.5</v>
      </c>
      <c r="CK51">
        <v>64756.25</v>
      </c>
      <c r="CL51">
        <v>80179.25</v>
      </c>
      <c r="CM51">
        <v>78795</v>
      </c>
      <c r="CN51">
        <v>80443</v>
      </c>
      <c r="CO51">
        <v>80597.75</v>
      </c>
      <c r="CP51">
        <v>63151</v>
      </c>
      <c r="CQ51">
        <v>64338.5</v>
      </c>
      <c r="CR51">
        <v>63564.25</v>
      </c>
      <c r="CS51">
        <v>63690.5</v>
      </c>
      <c r="CT51">
        <v>68644</v>
      </c>
      <c r="CU51">
        <v>69035.75</v>
      </c>
      <c r="CV51">
        <v>69510.75</v>
      </c>
      <c r="CW51">
        <v>69255</v>
      </c>
      <c r="CX51">
        <v>62849.729166666664</v>
      </c>
    </row>
    <row r="52" spans="1:102" x14ac:dyDescent="0.2">
      <c r="A52">
        <v>49</v>
      </c>
      <c r="B52">
        <v>69568</v>
      </c>
      <c r="C52">
        <v>75759</v>
      </c>
      <c r="D52">
        <v>76611.25</v>
      </c>
      <c r="E52">
        <v>76975.75</v>
      </c>
      <c r="F52">
        <v>87369.75</v>
      </c>
      <c r="G52">
        <v>82647.25</v>
      </c>
      <c r="H52">
        <v>80970.75</v>
      </c>
      <c r="I52">
        <v>81483.75</v>
      </c>
      <c r="J52">
        <v>86703</v>
      </c>
      <c r="K52">
        <v>86303.25</v>
      </c>
      <c r="L52">
        <v>89090.25</v>
      </c>
      <c r="M52">
        <v>85794.25</v>
      </c>
      <c r="N52">
        <v>54746.25</v>
      </c>
      <c r="O52">
        <v>52265.75</v>
      </c>
      <c r="P52">
        <v>52687</v>
      </c>
      <c r="Q52">
        <v>52055</v>
      </c>
      <c r="R52">
        <v>61497.25</v>
      </c>
      <c r="S52">
        <v>62685.5</v>
      </c>
      <c r="T52">
        <v>61965.25</v>
      </c>
      <c r="U52">
        <v>61894</v>
      </c>
      <c r="V52">
        <v>65411.5</v>
      </c>
      <c r="W52">
        <v>66396.75</v>
      </c>
      <c r="X52">
        <v>66189.25</v>
      </c>
      <c r="Y52">
        <v>50895.75</v>
      </c>
      <c r="Z52">
        <v>50367.5</v>
      </c>
      <c r="AA52">
        <v>50538.25</v>
      </c>
      <c r="AB52">
        <v>50548</v>
      </c>
      <c r="AC52">
        <v>50187.5</v>
      </c>
      <c r="AD52">
        <v>50221.75</v>
      </c>
      <c r="AE52">
        <v>49835.75</v>
      </c>
      <c r="AF52">
        <v>49670.25</v>
      </c>
      <c r="AG52">
        <v>49670.25</v>
      </c>
      <c r="AH52">
        <v>51181.75</v>
      </c>
      <c r="AI52">
        <v>57086.25</v>
      </c>
      <c r="AJ52">
        <v>57168.75</v>
      </c>
      <c r="AK52">
        <v>57462.25</v>
      </c>
      <c r="AL52">
        <v>63523</v>
      </c>
      <c r="AM52">
        <v>64892.5</v>
      </c>
      <c r="AN52">
        <v>65070.75</v>
      </c>
      <c r="AO52">
        <v>65497.25</v>
      </c>
      <c r="AP52">
        <v>68516.25</v>
      </c>
      <c r="AQ52">
        <v>69670.5</v>
      </c>
      <c r="AR52">
        <v>69499</v>
      </c>
      <c r="AS52">
        <v>69691</v>
      </c>
      <c r="AT52">
        <v>53450.75</v>
      </c>
      <c r="AU52">
        <v>54068.5</v>
      </c>
      <c r="AV52">
        <v>54021.75</v>
      </c>
      <c r="AW52">
        <v>54261</v>
      </c>
      <c r="AX52">
        <v>53627.75</v>
      </c>
      <c r="AY52">
        <v>54008.75</v>
      </c>
      <c r="AZ52">
        <v>53647.75</v>
      </c>
      <c r="BA52">
        <v>53334.75</v>
      </c>
      <c r="BB52">
        <v>53889.75</v>
      </c>
      <c r="BC52">
        <v>53515.25</v>
      </c>
      <c r="BD52">
        <v>54025</v>
      </c>
      <c r="BE52">
        <v>53825.25</v>
      </c>
      <c r="BF52">
        <v>53925.5</v>
      </c>
      <c r="BG52">
        <v>53235.75</v>
      </c>
      <c r="BH52">
        <v>53094.75</v>
      </c>
      <c r="BI52">
        <v>52856</v>
      </c>
      <c r="BJ52">
        <v>53095</v>
      </c>
      <c r="BK52">
        <v>52442</v>
      </c>
      <c r="BL52">
        <v>52879.25</v>
      </c>
      <c r="BM52">
        <v>52382.75</v>
      </c>
      <c r="BN52">
        <v>53213</v>
      </c>
      <c r="BO52">
        <v>52533</v>
      </c>
      <c r="BP52">
        <v>52095.5</v>
      </c>
      <c r="BQ52">
        <v>52181.5</v>
      </c>
      <c r="BR52">
        <v>52397.75</v>
      </c>
      <c r="BS52">
        <v>57666.75</v>
      </c>
      <c r="BT52">
        <v>57621.5</v>
      </c>
      <c r="BU52">
        <v>57586</v>
      </c>
      <c r="BV52">
        <v>54452.75</v>
      </c>
      <c r="BW52">
        <v>52818.25</v>
      </c>
      <c r="BX52">
        <v>52780.25</v>
      </c>
      <c r="BY52">
        <v>52136</v>
      </c>
      <c r="BZ52">
        <v>60483.25</v>
      </c>
      <c r="CA52">
        <v>59703</v>
      </c>
      <c r="CB52">
        <v>58331.5</v>
      </c>
      <c r="CC52">
        <v>56859.5</v>
      </c>
      <c r="CD52">
        <v>59869.75</v>
      </c>
      <c r="CE52">
        <v>60052</v>
      </c>
      <c r="CF52">
        <v>58629.75</v>
      </c>
      <c r="CG52">
        <v>58143.75</v>
      </c>
      <c r="CH52">
        <v>63579.25</v>
      </c>
      <c r="CI52">
        <v>63433</v>
      </c>
      <c r="CJ52">
        <v>64373</v>
      </c>
      <c r="CK52">
        <v>62610.25</v>
      </c>
      <c r="CL52">
        <v>75935.75</v>
      </c>
      <c r="CM52">
        <v>74575.75</v>
      </c>
      <c r="CN52">
        <v>76154.75</v>
      </c>
      <c r="CO52">
        <v>76365.75</v>
      </c>
      <c r="CP52">
        <v>61966.25</v>
      </c>
      <c r="CQ52">
        <v>62866.25</v>
      </c>
      <c r="CR52">
        <v>62279.75</v>
      </c>
      <c r="CS52">
        <v>62382.25</v>
      </c>
      <c r="CT52">
        <v>66724.25</v>
      </c>
      <c r="CU52">
        <v>67080.5</v>
      </c>
      <c r="CV52">
        <v>67523.25</v>
      </c>
      <c r="CW52">
        <v>67228.25</v>
      </c>
      <c r="CX52">
        <v>61240.479166666664</v>
      </c>
    </row>
    <row r="53" spans="1:102" x14ac:dyDescent="0.2">
      <c r="A53">
        <v>50</v>
      </c>
      <c r="B53">
        <v>68176.75</v>
      </c>
      <c r="C53">
        <v>73255</v>
      </c>
      <c r="D53">
        <v>73749.5</v>
      </c>
      <c r="E53">
        <v>74426</v>
      </c>
      <c r="F53">
        <v>83282</v>
      </c>
      <c r="G53">
        <v>78584.5</v>
      </c>
      <c r="H53">
        <v>76639</v>
      </c>
      <c r="I53">
        <v>77525.5</v>
      </c>
      <c r="J53">
        <v>81874.5</v>
      </c>
      <c r="K53">
        <v>81615</v>
      </c>
      <c r="L53">
        <v>83818.75</v>
      </c>
      <c r="M53">
        <v>80970.5</v>
      </c>
      <c r="N53">
        <v>54344.5</v>
      </c>
      <c r="O53">
        <v>52122</v>
      </c>
      <c r="P53">
        <v>52447.75</v>
      </c>
      <c r="Q53">
        <v>51786.25</v>
      </c>
      <c r="R53">
        <v>59809.25</v>
      </c>
      <c r="S53">
        <v>60654.25</v>
      </c>
      <c r="T53">
        <v>60157</v>
      </c>
      <c r="U53">
        <v>60228.5</v>
      </c>
      <c r="V53">
        <v>63149</v>
      </c>
      <c r="W53">
        <v>63841.25</v>
      </c>
      <c r="X53">
        <v>63482</v>
      </c>
      <c r="Y53">
        <v>50864.75</v>
      </c>
      <c r="Z53">
        <v>50337</v>
      </c>
      <c r="AA53">
        <v>50619.25</v>
      </c>
      <c r="AB53">
        <v>50760</v>
      </c>
      <c r="AC53">
        <v>50098</v>
      </c>
      <c r="AD53">
        <v>50403.5</v>
      </c>
      <c r="AE53">
        <v>49653</v>
      </c>
      <c r="AF53">
        <v>49777.75</v>
      </c>
      <c r="AG53">
        <v>49777.75</v>
      </c>
      <c r="AH53">
        <v>51396.75</v>
      </c>
      <c r="AI53">
        <v>56357.25</v>
      </c>
      <c r="AJ53">
        <v>56827.5</v>
      </c>
      <c r="AK53">
        <v>56906</v>
      </c>
      <c r="AL53">
        <v>61725.5</v>
      </c>
      <c r="AM53">
        <v>62852.5</v>
      </c>
      <c r="AN53">
        <v>63111.75</v>
      </c>
      <c r="AO53">
        <v>63684</v>
      </c>
      <c r="AP53">
        <v>65925.25</v>
      </c>
      <c r="AQ53">
        <v>66884</v>
      </c>
      <c r="AR53">
        <v>67032.5</v>
      </c>
      <c r="AS53">
        <v>67006.5</v>
      </c>
      <c r="AT53">
        <v>53126.5</v>
      </c>
      <c r="AU53">
        <v>53654.5</v>
      </c>
      <c r="AV53">
        <v>53639.75</v>
      </c>
      <c r="AW53">
        <v>53852.5</v>
      </c>
      <c r="AX53">
        <v>53087.25</v>
      </c>
      <c r="AY53">
        <v>53434.75</v>
      </c>
      <c r="AZ53">
        <v>53241</v>
      </c>
      <c r="BA53">
        <v>53161.5</v>
      </c>
      <c r="BB53">
        <v>53555.75</v>
      </c>
      <c r="BC53">
        <v>53393</v>
      </c>
      <c r="BD53">
        <v>53820.75</v>
      </c>
      <c r="BE53">
        <v>53224.25</v>
      </c>
      <c r="BF53">
        <v>53715.75</v>
      </c>
      <c r="BG53">
        <v>53084</v>
      </c>
      <c r="BH53">
        <v>52905.5</v>
      </c>
      <c r="BI53">
        <v>52667.5</v>
      </c>
      <c r="BJ53">
        <v>52761.75</v>
      </c>
      <c r="BK53">
        <v>52248.75</v>
      </c>
      <c r="BL53">
        <v>52761.5</v>
      </c>
      <c r="BM53">
        <v>52390.25</v>
      </c>
      <c r="BN53">
        <v>52884</v>
      </c>
      <c r="BO53">
        <v>52272.5</v>
      </c>
      <c r="BP53">
        <v>51677.75</v>
      </c>
      <c r="BQ53">
        <v>52129.75</v>
      </c>
      <c r="BR53">
        <v>51915.5</v>
      </c>
      <c r="BS53">
        <v>57635.25</v>
      </c>
      <c r="BT53">
        <v>57594.5</v>
      </c>
      <c r="BU53">
        <v>57609</v>
      </c>
      <c r="BV53">
        <v>54052.5</v>
      </c>
      <c r="BW53">
        <v>52764.5</v>
      </c>
      <c r="BX53">
        <v>52775.25</v>
      </c>
      <c r="BY53">
        <v>51889.5</v>
      </c>
      <c r="BZ53">
        <v>59977.75</v>
      </c>
      <c r="CA53">
        <v>58920.25</v>
      </c>
      <c r="CB53">
        <v>57526.25</v>
      </c>
      <c r="CC53">
        <v>56291.5</v>
      </c>
      <c r="CD53">
        <v>58776.75</v>
      </c>
      <c r="CE53">
        <v>59140.25</v>
      </c>
      <c r="CF53">
        <v>57829.25</v>
      </c>
      <c r="CG53">
        <v>57038.25</v>
      </c>
      <c r="CH53">
        <v>61980.5</v>
      </c>
      <c r="CI53">
        <v>61559.75</v>
      </c>
      <c r="CJ53">
        <v>62467</v>
      </c>
      <c r="CK53">
        <v>60981.25</v>
      </c>
      <c r="CL53">
        <v>72186.5</v>
      </c>
      <c r="CM53">
        <v>71007.5</v>
      </c>
      <c r="CN53">
        <v>72412</v>
      </c>
      <c r="CO53">
        <v>72802</v>
      </c>
      <c r="CP53">
        <v>61017.25</v>
      </c>
      <c r="CQ53">
        <v>61616.75</v>
      </c>
      <c r="CR53">
        <v>61310</v>
      </c>
      <c r="CS53">
        <v>61387.25</v>
      </c>
      <c r="CT53">
        <v>65152</v>
      </c>
      <c r="CU53">
        <v>65279.25</v>
      </c>
      <c r="CV53">
        <v>65773</v>
      </c>
      <c r="CW53">
        <v>65527.75</v>
      </c>
      <c r="CX53">
        <v>59795.104166666664</v>
      </c>
    </row>
    <row r="54" spans="1:102" x14ac:dyDescent="0.2">
      <c r="A54">
        <v>51</v>
      </c>
      <c r="B54">
        <v>66773</v>
      </c>
      <c r="C54">
        <v>71132.5</v>
      </c>
      <c r="D54">
        <v>71407.75</v>
      </c>
      <c r="E54">
        <v>72157.25</v>
      </c>
      <c r="F54">
        <v>79608.75</v>
      </c>
      <c r="G54">
        <v>75322</v>
      </c>
      <c r="H54">
        <v>73058.5</v>
      </c>
      <c r="I54">
        <v>74330</v>
      </c>
      <c r="J54">
        <v>77706.75</v>
      </c>
      <c r="K54">
        <v>77733</v>
      </c>
      <c r="L54">
        <v>79260.25</v>
      </c>
      <c r="M54">
        <v>76615.5</v>
      </c>
      <c r="N54">
        <v>53945.75</v>
      </c>
      <c r="O54">
        <v>52057.75</v>
      </c>
      <c r="P54">
        <v>52050</v>
      </c>
      <c r="Q54">
        <v>51761.75</v>
      </c>
      <c r="R54">
        <v>58357.5</v>
      </c>
      <c r="S54">
        <v>58890.25</v>
      </c>
      <c r="T54">
        <v>58564.5</v>
      </c>
      <c r="U54">
        <v>58743.5</v>
      </c>
      <c r="V54">
        <v>61136</v>
      </c>
      <c r="W54">
        <v>61699.25</v>
      </c>
      <c r="X54">
        <v>61301.75</v>
      </c>
      <c r="Y54">
        <v>50893.25</v>
      </c>
      <c r="Z54">
        <v>50282</v>
      </c>
      <c r="AA54">
        <v>50785.25</v>
      </c>
      <c r="AB54">
        <v>50935.75</v>
      </c>
      <c r="AC54">
        <v>50038.25</v>
      </c>
      <c r="AD54">
        <v>50218.5</v>
      </c>
      <c r="AE54">
        <v>49475.5</v>
      </c>
      <c r="AF54">
        <v>49974.25</v>
      </c>
      <c r="AG54">
        <v>49974.25</v>
      </c>
      <c r="AH54">
        <v>51651</v>
      </c>
      <c r="AI54">
        <v>55731.75</v>
      </c>
      <c r="AJ54">
        <v>56426.75</v>
      </c>
      <c r="AK54">
        <v>56431</v>
      </c>
      <c r="AL54">
        <v>60079.25</v>
      </c>
      <c r="AM54">
        <v>61086</v>
      </c>
      <c r="AN54">
        <v>61438</v>
      </c>
      <c r="AO54">
        <v>62067</v>
      </c>
      <c r="AP54">
        <v>63684</v>
      </c>
      <c r="AQ54">
        <v>64350.25</v>
      </c>
      <c r="AR54">
        <v>64842.75</v>
      </c>
      <c r="AS54">
        <v>64787.5</v>
      </c>
      <c r="AT54">
        <v>52814.5</v>
      </c>
      <c r="AU54">
        <v>53160.75</v>
      </c>
      <c r="AV54">
        <v>53397.75</v>
      </c>
      <c r="AW54">
        <v>53350.5</v>
      </c>
      <c r="AX54">
        <v>52727.25</v>
      </c>
      <c r="AY54">
        <v>52920</v>
      </c>
      <c r="AZ54">
        <v>52873.5</v>
      </c>
      <c r="BA54">
        <v>52981.5</v>
      </c>
      <c r="BB54">
        <v>53214</v>
      </c>
      <c r="BC54">
        <v>53200.75</v>
      </c>
      <c r="BD54">
        <v>53647.75</v>
      </c>
      <c r="BE54">
        <v>52720.5</v>
      </c>
      <c r="BF54">
        <v>53409.75</v>
      </c>
      <c r="BG54">
        <v>52806</v>
      </c>
      <c r="BH54">
        <v>52746</v>
      </c>
      <c r="BI54">
        <v>52721</v>
      </c>
      <c r="BJ54">
        <v>52452</v>
      </c>
      <c r="BK54">
        <v>52172.25</v>
      </c>
      <c r="BL54">
        <v>52746.25</v>
      </c>
      <c r="BM54">
        <v>52503.25</v>
      </c>
      <c r="BN54">
        <v>52588.5</v>
      </c>
      <c r="BO54">
        <v>52189.25</v>
      </c>
      <c r="BP54">
        <v>51414.75</v>
      </c>
      <c r="BQ54">
        <v>52047.75</v>
      </c>
      <c r="BR54">
        <v>51470.75</v>
      </c>
      <c r="BS54">
        <v>57557.75</v>
      </c>
      <c r="BT54">
        <v>57364.25</v>
      </c>
      <c r="BU54">
        <v>57682.25</v>
      </c>
      <c r="BV54">
        <v>53669.75</v>
      </c>
      <c r="BW54">
        <v>52570.5</v>
      </c>
      <c r="BX54">
        <v>52710</v>
      </c>
      <c r="BY54">
        <v>51781.25</v>
      </c>
      <c r="BZ54">
        <v>59469.25</v>
      </c>
      <c r="CA54">
        <v>58296.25</v>
      </c>
      <c r="CB54">
        <v>56654.25</v>
      </c>
      <c r="CC54">
        <v>55993</v>
      </c>
      <c r="CD54">
        <v>57999.75</v>
      </c>
      <c r="CE54">
        <v>58204</v>
      </c>
      <c r="CF54">
        <v>57088</v>
      </c>
      <c r="CG54">
        <v>56148.75</v>
      </c>
      <c r="CH54">
        <v>60489.25</v>
      </c>
      <c r="CI54">
        <v>59919.75</v>
      </c>
      <c r="CJ54">
        <v>60624</v>
      </c>
      <c r="CK54">
        <v>59631</v>
      </c>
      <c r="CL54">
        <v>68802.75</v>
      </c>
      <c r="CM54">
        <v>68147.75</v>
      </c>
      <c r="CN54">
        <v>69199.25</v>
      </c>
      <c r="CO54">
        <v>69766.75</v>
      </c>
      <c r="CP54">
        <v>60266.25</v>
      </c>
      <c r="CQ54">
        <v>60679.5</v>
      </c>
      <c r="CR54">
        <v>60454</v>
      </c>
      <c r="CS54">
        <v>60712.75</v>
      </c>
      <c r="CT54">
        <v>63796.5</v>
      </c>
      <c r="CU54">
        <v>63654.25</v>
      </c>
      <c r="CV54">
        <v>64307.25</v>
      </c>
      <c r="CW54">
        <v>64155</v>
      </c>
      <c r="CX54">
        <v>58483</v>
      </c>
    </row>
    <row r="55" spans="1:102" x14ac:dyDescent="0.2">
      <c r="A55">
        <v>52</v>
      </c>
      <c r="B55">
        <v>65411.75</v>
      </c>
      <c r="C55">
        <v>69303.25</v>
      </c>
      <c r="D55">
        <v>69544.5</v>
      </c>
      <c r="E55">
        <v>70189.5</v>
      </c>
      <c r="F55">
        <v>76517.25</v>
      </c>
      <c r="G55">
        <v>72611</v>
      </c>
      <c r="H55">
        <v>70203.75</v>
      </c>
      <c r="I55">
        <v>71652.75</v>
      </c>
      <c r="J55">
        <v>74115.5</v>
      </c>
      <c r="K55">
        <v>74392.75</v>
      </c>
      <c r="L55">
        <v>75319.75</v>
      </c>
      <c r="M55">
        <v>72714</v>
      </c>
      <c r="N55">
        <v>53743</v>
      </c>
      <c r="O55">
        <v>52029.5</v>
      </c>
      <c r="P55">
        <v>51699.5</v>
      </c>
      <c r="Q55">
        <v>51825</v>
      </c>
      <c r="R55">
        <v>57027.5</v>
      </c>
      <c r="S55">
        <v>57446</v>
      </c>
      <c r="T55">
        <v>57222.75</v>
      </c>
      <c r="U55">
        <v>57442.75</v>
      </c>
      <c r="V55">
        <v>59425.25</v>
      </c>
      <c r="W55">
        <v>59911.25</v>
      </c>
      <c r="X55">
        <v>59524</v>
      </c>
      <c r="Y55">
        <v>51020.75</v>
      </c>
      <c r="Z55">
        <v>50152</v>
      </c>
      <c r="AA55">
        <v>50939.75</v>
      </c>
      <c r="AB55">
        <v>51020</v>
      </c>
      <c r="AC55">
        <v>50052.25</v>
      </c>
      <c r="AD55">
        <v>49922</v>
      </c>
      <c r="AE55">
        <v>49421</v>
      </c>
      <c r="AF55">
        <v>50257.75</v>
      </c>
      <c r="AG55">
        <v>50257.75</v>
      </c>
      <c r="AH55">
        <v>51937</v>
      </c>
      <c r="AI55">
        <v>55350</v>
      </c>
      <c r="AJ55">
        <v>56034</v>
      </c>
      <c r="AK55">
        <v>56131.5</v>
      </c>
      <c r="AL55">
        <v>58803.5</v>
      </c>
      <c r="AM55">
        <v>59671.5</v>
      </c>
      <c r="AN55">
        <v>60031</v>
      </c>
      <c r="AO55">
        <v>60569.5</v>
      </c>
      <c r="AP55">
        <v>61793.25</v>
      </c>
      <c r="AQ55">
        <v>62221.75</v>
      </c>
      <c r="AR55">
        <v>62989.25</v>
      </c>
      <c r="AS55">
        <v>62825.75</v>
      </c>
      <c r="AT55">
        <v>52561.25</v>
      </c>
      <c r="AU55">
        <v>52660.75</v>
      </c>
      <c r="AV55">
        <v>53244.75</v>
      </c>
      <c r="AW55">
        <v>52832.5</v>
      </c>
      <c r="AX55">
        <v>52446.75</v>
      </c>
      <c r="AY55">
        <v>52550.5</v>
      </c>
      <c r="AZ55">
        <v>52612.25</v>
      </c>
      <c r="BA55">
        <v>52793.75</v>
      </c>
      <c r="BB55">
        <v>52977</v>
      </c>
      <c r="BC55">
        <v>52969</v>
      </c>
      <c r="BD55">
        <v>53317.5</v>
      </c>
      <c r="BE55">
        <v>52509.5</v>
      </c>
      <c r="BF55">
        <v>53121.75</v>
      </c>
      <c r="BG55">
        <v>52454</v>
      </c>
      <c r="BH55">
        <v>52487.25</v>
      </c>
      <c r="BI55">
        <v>52811.5</v>
      </c>
      <c r="BJ55">
        <v>52140</v>
      </c>
      <c r="BK55">
        <v>52218</v>
      </c>
      <c r="BL55">
        <v>52655.75</v>
      </c>
      <c r="BM55">
        <v>52664.25</v>
      </c>
      <c r="BN55">
        <v>52378.5</v>
      </c>
      <c r="BO55">
        <v>52220</v>
      </c>
      <c r="BP55">
        <v>51278.75</v>
      </c>
      <c r="BQ55">
        <v>51855</v>
      </c>
      <c r="BR55">
        <v>51231.25</v>
      </c>
      <c r="BS55">
        <v>57452</v>
      </c>
      <c r="BT55">
        <v>57043.75</v>
      </c>
      <c r="BU55">
        <v>57889.25</v>
      </c>
      <c r="BV55">
        <v>53351.75</v>
      </c>
      <c r="BW55">
        <v>52398.75</v>
      </c>
      <c r="BX55">
        <v>52690</v>
      </c>
      <c r="BY55">
        <v>51802</v>
      </c>
      <c r="BZ55">
        <v>58918.75</v>
      </c>
      <c r="CA55">
        <v>57792.25</v>
      </c>
      <c r="CB55">
        <v>55781.75</v>
      </c>
      <c r="CC55">
        <v>55763</v>
      </c>
      <c r="CD55">
        <v>57347.25</v>
      </c>
      <c r="CE55">
        <v>57157.75</v>
      </c>
      <c r="CF55">
        <v>56386.25</v>
      </c>
      <c r="CG55">
        <v>55333.5</v>
      </c>
      <c r="CH55">
        <v>59159</v>
      </c>
      <c r="CI55">
        <v>58527</v>
      </c>
      <c r="CJ55">
        <v>58923.75</v>
      </c>
      <c r="CK55">
        <v>58391.75</v>
      </c>
      <c r="CL55">
        <v>65800</v>
      </c>
      <c r="CM55">
        <v>65801</v>
      </c>
      <c r="CN55">
        <v>66358.75</v>
      </c>
      <c r="CO55">
        <v>67161.25</v>
      </c>
      <c r="CP55">
        <v>59564</v>
      </c>
      <c r="CQ55">
        <v>59934.75</v>
      </c>
      <c r="CR55">
        <v>59681.75</v>
      </c>
      <c r="CS55">
        <v>60202.75</v>
      </c>
      <c r="CT55">
        <v>62498</v>
      </c>
      <c r="CU55">
        <v>62318.5</v>
      </c>
      <c r="CV55">
        <v>63041</v>
      </c>
      <c r="CW55">
        <v>63095.75</v>
      </c>
      <c r="CX55">
        <v>57287.770833333336</v>
      </c>
    </row>
    <row r="56" spans="1:102" x14ac:dyDescent="0.2">
      <c r="A56">
        <v>53</v>
      </c>
      <c r="B56">
        <v>64230.75</v>
      </c>
      <c r="C56">
        <v>67565.75</v>
      </c>
      <c r="D56">
        <v>67998.25</v>
      </c>
      <c r="E56">
        <v>68363.5</v>
      </c>
      <c r="F56">
        <v>73986.75</v>
      </c>
      <c r="G56">
        <v>70291</v>
      </c>
      <c r="H56">
        <v>67914</v>
      </c>
      <c r="I56">
        <v>69305.5</v>
      </c>
      <c r="J56">
        <v>71082.25</v>
      </c>
      <c r="K56">
        <v>71554.75</v>
      </c>
      <c r="L56">
        <v>71925.25</v>
      </c>
      <c r="M56">
        <v>69438.25</v>
      </c>
      <c r="N56">
        <v>53825</v>
      </c>
      <c r="O56">
        <v>52080.25</v>
      </c>
      <c r="P56">
        <v>51485.25</v>
      </c>
      <c r="Q56">
        <v>51738.5</v>
      </c>
      <c r="R56">
        <v>55887</v>
      </c>
      <c r="S56">
        <v>56252.25</v>
      </c>
      <c r="T56">
        <v>56219.5</v>
      </c>
      <c r="U56">
        <v>56285.25</v>
      </c>
      <c r="V56">
        <v>57990</v>
      </c>
      <c r="W56">
        <v>58343</v>
      </c>
      <c r="X56">
        <v>57893.5</v>
      </c>
      <c r="Y56">
        <v>51211.25</v>
      </c>
      <c r="Z56">
        <v>50113.75</v>
      </c>
      <c r="AA56">
        <v>51052.25</v>
      </c>
      <c r="AB56">
        <v>51050</v>
      </c>
      <c r="AC56">
        <v>50094.25</v>
      </c>
      <c r="AD56">
        <v>49784.25</v>
      </c>
      <c r="AE56">
        <v>49581.5</v>
      </c>
      <c r="AF56">
        <v>50504.25</v>
      </c>
      <c r="AG56">
        <v>50504.25</v>
      </c>
      <c r="AH56">
        <v>52251</v>
      </c>
      <c r="AI56">
        <v>55196.75</v>
      </c>
      <c r="AJ56">
        <v>55663</v>
      </c>
      <c r="AK56">
        <v>55808</v>
      </c>
      <c r="AL56">
        <v>57836.75</v>
      </c>
      <c r="AM56">
        <v>58555.5</v>
      </c>
      <c r="AN56">
        <v>58742.25</v>
      </c>
      <c r="AO56">
        <v>59180</v>
      </c>
      <c r="AP56">
        <v>60248</v>
      </c>
      <c r="AQ56">
        <v>60673.25</v>
      </c>
      <c r="AR56">
        <v>61444.5</v>
      </c>
      <c r="AS56">
        <v>61021.75</v>
      </c>
      <c r="AT56">
        <v>52257.5</v>
      </c>
      <c r="AU56">
        <v>52271.25</v>
      </c>
      <c r="AV56">
        <v>52994</v>
      </c>
      <c r="AW56">
        <v>52533.75</v>
      </c>
      <c r="AX56">
        <v>52158.75</v>
      </c>
      <c r="AY56">
        <v>52359.25</v>
      </c>
      <c r="AZ56">
        <v>52439</v>
      </c>
      <c r="BA56">
        <v>52601.25</v>
      </c>
      <c r="BB56">
        <v>52903.75</v>
      </c>
      <c r="BC56">
        <v>52818.75</v>
      </c>
      <c r="BD56">
        <v>52819.75</v>
      </c>
      <c r="BE56">
        <v>52615.5</v>
      </c>
      <c r="BF56">
        <v>52946.75</v>
      </c>
      <c r="BG56">
        <v>52251.5</v>
      </c>
      <c r="BH56">
        <v>52183.5</v>
      </c>
      <c r="BI56">
        <v>52707.25</v>
      </c>
      <c r="BJ56">
        <v>51881.75</v>
      </c>
      <c r="BK56">
        <v>52268</v>
      </c>
      <c r="BL56">
        <v>52394.75</v>
      </c>
      <c r="BM56">
        <v>52636</v>
      </c>
      <c r="BN56">
        <v>52258</v>
      </c>
      <c r="BO56">
        <v>52167.25</v>
      </c>
      <c r="BP56">
        <v>51272</v>
      </c>
      <c r="BQ56">
        <v>51498.75</v>
      </c>
      <c r="BR56">
        <v>51162.25</v>
      </c>
      <c r="BS56">
        <v>57467.25</v>
      </c>
      <c r="BT56">
        <v>56934.75</v>
      </c>
      <c r="BU56">
        <v>58073.5</v>
      </c>
      <c r="BV56">
        <v>53048</v>
      </c>
      <c r="BW56">
        <v>52283.75</v>
      </c>
      <c r="BX56">
        <v>52712.25</v>
      </c>
      <c r="BY56">
        <v>51837</v>
      </c>
      <c r="BZ56">
        <v>58362.75</v>
      </c>
      <c r="CA56">
        <v>57323</v>
      </c>
      <c r="CB56">
        <v>55019</v>
      </c>
      <c r="CC56">
        <v>55450.25</v>
      </c>
      <c r="CD56">
        <v>56579.75</v>
      </c>
      <c r="CE56">
        <v>56171.25</v>
      </c>
      <c r="CF56">
        <v>55813</v>
      </c>
      <c r="CG56">
        <v>54483</v>
      </c>
      <c r="CH56">
        <v>58027.25</v>
      </c>
      <c r="CI56">
        <v>57503.75</v>
      </c>
      <c r="CJ56">
        <v>57430</v>
      </c>
      <c r="CK56">
        <v>57285.75</v>
      </c>
      <c r="CL56">
        <v>63275.5</v>
      </c>
      <c r="CM56">
        <v>63700.75</v>
      </c>
      <c r="CN56">
        <v>63758</v>
      </c>
      <c r="CO56">
        <v>64959</v>
      </c>
      <c r="CP56">
        <v>58887.25</v>
      </c>
      <c r="CQ56">
        <v>59258.5</v>
      </c>
      <c r="CR56">
        <v>58979.75</v>
      </c>
      <c r="CS56">
        <v>59714.5</v>
      </c>
      <c r="CT56">
        <v>61393</v>
      </c>
      <c r="CU56">
        <v>61305</v>
      </c>
      <c r="CV56">
        <v>61949.25</v>
      </c>
      <c r="CW56">
        <v>62244.5</v>
      </c>
      <c r="CX56">
        <v>56227.854166666664</v>
      </c>
    </row>
    <row r="57" spans="1:102" x14ac:dyDescent="0.2">
      <c r="A57">
        <v>54</v>
      </c>
      <c r="B57">
        <v>63320.75</v>
      </c>
      <c r="C57">
        <v>65929</v>
      </c>
      <c r="D57">
        <v>66684.75</v>
      </c>
      <c r="E57">
        <v>66644.75</v>
      </c>
      <c r="F57">
        <v>71768.25</v>
      </c>
      <c r="G57">
        <v>68209.5</v>
      </c>
      <c r="H57">
        <v>65882.75</v>
      </c>
      <c r="I57">
        <v>67129.5</v>
      </c>
      <c r="J57">
        <v>68577.5</v>
      </c>
      <c r="K57">
        <v>69119.5</v>
      </c>
      <c r="L57">
        <v>69112</v>
      </c>
      <c r="M57">
        <v>66764.5</v>
      </c>
      <c r="N57">
        <v>54102.5</v>
      </c>
      <c r="O57">
        <v>52087.25</v>
      </c>
      <c r="P57">
        <v>51300.25</v>
      </c>
      <c r="Q57">
        <v>51577.5</v>
      </c>
      <c r="R57">
        <v>54995.75</v>
      </c>
      <c r="S57">
        <v>55244.5</v>
      </c>
      <c r="T57">
        <v>55481.25</v>
      </c>
      <c r="U57">
        <v>55315.5</v>
      </c>
      <c r="V57">
        <v>56786</v>
      </c>
      <c r="W57">
        <v>56939.75</v>
      </c>
      <c r="X57">
        <v>56458</v>
      </c>
      <c r="Y57">
        <v>51346.5</v>
      </c>
      <c r="Z57">
        <v>50256.5</v>
      </c>
      <c r="AA57">
        <v>51122</v>
      </c>
      <c r="AB57">
        <v>51068.75</v>
      </c>
      <c r="AC57">
        <v>50108</v>
      </c>
      <c r="AD57">
        <v>49762</v>
      </c>
      <c r="AE57">
        <v>49843</v>
      </c>
      <c r="AF57">
        <v>50562</v>
      </c>
      <c r="AG57">
        <v>50562</v>
      </c>
      <c r="AH57">
        <v>52501.5</v>
      </c>
      <c r="AI57">
        <v>55074.75</v>
      </c>
      <c r="AJ57">
        <v>55350</v>
      </c>
      <c r="AK57">
        <v>55369.75</v>
      </c>
      <c r="AL57">
        <v>56966.75</v>
      </c>
      <c r="AM57">
        <v>57686.25</v>
      </c>
      <c r="AN57">
        <v>57609.5</v>
      </c>
      <c r="AO57">
        <v>58045.5</v>
      </c>
      <c r="AP57">
        <v>59001.5</v>
      </c>
      <c r="AQ57">
        <v>59516</v>
      </c>
      <c r="AR57">
        <v>59994.75</v>
      </c>
      <c r="AS57">
        <v>59468.5</v>
      </c>
      <c r="AT57">
        <v>51862</v>
      </c>
      <c r="AU57">
        <v>52100.5</v>
      </c>
      <c r="AV57">
        <v>52625</v>
      </c>
      <c r="AW57">
        <v>52446.5</v>
      </c>
      <c r="AX57">
        <v>51895.5</v>
      </c>
      <c r="AY57">
        <v>52256.25</v>
      </c>
      <c r="AZ57">
        <v>52360.5</v>
      </c>
      <c r="BA57">
        <v>52456.5</v>
      </c>
      <c r="BB57">
        <v>52876.75</v>
      </c>
      <c r="BC57">
        <v>52758</v>
      </c>
      <c r="BD57">
        <v>52334.5</v>
      </c>
      <c r="BE57">
        <v>52774.75</v>
      </c>
      <c r="BF57">
        <v>52810.5</v>
      </c>
      <c r="BG57">
        <v>52152</v>
      </c>
      <c r="BH57">
        <v>51967.25</v>
      </c>
      <c r="BI57">
        <v>52482</v>
      </c>
      <c r="BJ57">
        <v>51711.5</v>
      </c>
      <c r="BK57">
        <v>52262</v>
      </c>
      <c r="BL57">
        <v>52029.25</v>
      </c>
      <c r="BM57">
        <v>52436.5</v>
      </c>
      <c r="BN57">
        <v>52208.5</v>
      </c>
      <c r="BO57">
        <v>52001.75</v>
      </c>
      <c r="BP57">
        <v>51314.5</v>
      </c>
      <c r="BQ57">
        <v>51020.5</v>
      </c>
      <c r="BR57">
        <v>51185.25</v>
      </c>
      <c r="BS57">
        <v>57591.5</v>
      </c>
      <c r="BT57">
        <v>57074.5</v>
      </c>
      <c r="BU57">
        <v>58058.25</v>
      </c>
      <c r="BV57">
        <v>52799.5</v>
      </c>
      <c r="BW57">
        <v>52165</v>
      </c>
      <c r="BX57">
        <v>52659.75</v>
      </c>
      <c r="BY57">
        <v>51895.25</v>
      </c>
      <c r="BZ57">
        <v>57843</v>
      </c>
      <c r="CA57">
        <v>56822.5</v>
      </c>
      <c r="CB57">
        <v>54500</v>
      </c>
      <c r="CC57">
        <v>55154.25</v>
      </c>
      <c r="CD57">
        <v>55786</v>
      </c>
      <c r="CE57">
        <v>55352.25</v>
      </c>
      <c r="CF57">
        <v>55347.25</v>
      </c>
      <c r="CG57">
        <v>53708.75</v>
      </c>
      <c r="CH57">
        <v>56932</v>
      </c>
      <c r="CI57">
        <v>56780.75</v>
      </c>
      <c r="CJ57">
        <v>56167.75</v>
      </c>
      <c r="CK57">
        <v>56361</v>
      </c>
      <c r="CL57">
        <v>61149.75</v>
      </c>
      <c r="CM57">
        <v>61777.25</v>
      </c>
      <c r="CN57">
        <v>61508.5</v>
      </c>
      <c r="CO57">
        <v>63171.25</v>
      </c>
      <c r="CP57">
        <v>58374</v>
      </c>
      <c r="CQ57">
        <v>58662.75</v>
      </c>
      <c r="CR57">
        <v>58267.5</v>
      </c>
      <c r="CS57">
        <v>59208</v>
      </c>
      <c r="CT57">
        <v>60643.75</v>
      </c>
      <c r="CU57">
        <v>60575.5</v>
      </c>
      <c r="CV57">
        <v>61134.25</v>
      </c>
      <c r="CW57">
        <v>61426.25</v>
      </c>
      <c r="CX57">
        <v>55301.916666666664</v>
      </c>
    </row>
    <row r="58" spans="1:102" x14ac:dyDescent="0.2">
      <c r="A58">
        <v>55</v>
      </c>
      <c r="B58">
        <v>62611.5</v>
      </c>
      <c r="C58">
        <v>64612.25</v>
      </c>
      <c r="D58">
        <v>65647.25</v>
      </c>
      <c r="E58">
        <v>65204</v>
      </c>
      <c r="F58">
        <v>69724.75</v>
      </c>
      <c r="G58">
        <v>66243.5</v>
      </c>
      <c r="H58">
        <v>64071.5</v>
      </c>
      <c r="I58">
        <v>65059.75</v>
      </c>
      <c r="J58">
        <v>66406.25</v>
      </c>
      <c r="K58">
        <v>66841.5</v>
      </c>
      <c r="L58">
        <v>66818.5</v>
      </c>
      <c r="M58">
        <v>64547</v>
      </c>
      <c r="N58">
        <v>54400.5</v>
      </c>
      <c r="O58">
        <v>51901.25</v>
      </c>
      <c r="P58">
        <v>51099.5</v>
      </c>
      <c r="Q58">
        <v>51470.75</v>
      </c>
      <c r="R58">
        <v>54246.5</v>
      </c>
      <c r="S58">
        <v>54517.25</v>
      </c>
      <c r="T58">
        <v>54831.5</v>
      </c>
      <c r="U58">
        <v>54597.5</v>
      </c>
      <c r="V58">
        <v>55821.25</v>
      </c>
      <c r="W58">
        <v>55735.75</v>
      </c>
      <c r="X58">
        <v>55432.75</v>
      </c>
      <c r="Y58">
        <v>51340.25</v>
      </c>
      <c r="Z58">
        <v>50397</v>
      </c>
      <c r="AA58">
        <v>51172.5</v>
      </c>
      <c r="AB58">
        <v>51055</v>
      </c>
      <c r="AC58">
        <v>50093.75</v>
      </c>
      <c r="AD58">
        <v>49707.75</v>
      </c>
      <c r="AE58">
        <v>49994.5</v>
      </c>
      <c r="AF58">
        <v>50434.75</v>
      </c>
      <c r="AG58">
        <v>50434.75</v>
      </c>
      <c r="AH58">
        <v>52468.5</v>
      </c>
      <c r="AI58">
        <v>54826.5</v>
      </c>
      <c r="AJ58">
        <v>55138.25</v>
      </c>
      <c r="AK58">
        <v>54997</v>
      </c>
      <c r="AL58">
        <v>56237.5</v>
      </c>
      <c r="AM58">
        <v>56951</v>
      </c>
      <c r="AN58">
        <v>56830.75</v>
      </c>
      <c r="AO58">
        <v>57308.75</v>
      </c>
      <c r="AP58">
        <v>58074.25</v>
      </c>
      <c r="AQ58">
        <v>58476</v>
      </c>
      <c r="AR58">
        <v>58593.5</v>
      </c>
      <c r="AS58">
        <v>58271.5</v>
      </c>
      <c r="AT58">
        <v>51467</v>
      </c>
      <c r="AU58">
        <v>52226.75</v>
      </c>
      <c r="AV58">
        <v>52258.5</v>
      </c>
      <c r="AW58">
        <v>52383</v>
      </c>
      <c r="AX58">
        <v>51711.25</v>
      </c>
      <c r="AY58">
        <v>52106.75</v>
      </c>
      <c r="AZ58">
        <v>52296.25</v>
      </c>
      <c r="BA58">
        <v>52371.25</v>
      </c>
      <c r="BB58">
        <v>52727.25</v>
      </c>
      <c r="BC58">
        <v>52661.25</v>
      </c>
      <c r="BD58">
        <v>51989.75</v>
      </c>
      <c r="BE58">
        <v>52709.25</v>
      </c>
      <c r="BF58">
        <v>52570.25</v>
      </c>
      <c r="BG58">
        <v>52019.25</v>
      </c>
      <c r="BH58">
        <v>51882.25</v>
      </c>
      <c r="BI58">
        <v>52390.75</v>
      </c>
      <c r="BJ58">
        <v>51605.25</v>
      </c>
      <c r="BK58">
        <v>52215.75</v>
      </c>
      <c r="BL58">
        <v>51687</v>
      </c>
      <c r="BM58">
        <v>52239.25</v>
      </c>
      <c r="BN58">
        <v>52191.5</v>
      </c>
      <c r="BO58">
        <v>51778</v>
      </c>
      <c r="BP58">
        <v>51221.5</v>
      </c>
      <c r="BQ58">
        <v>50674</v>
      </c>
      <c r="BR58">
        <v>51289.25</v>
      </c>
      <c r="BS58">
        <v>57766</v>
      </c>
      <c r="BT58">
        <v>57176.75</v>
      </c>
      <c r="BU58">
        <v>57952.5</v>
      </c>
      <c r="BV58">
        <v>52658.5</v>
      </c>
      <c r="BW58">
        <v>52108.25</v>
      </c>
      <c r="BX58">
        <v>52471.25</v>
      </c>
      <c r="BY58">
        <v>52052.25</v>
      </c>
      <c r="BZ58">
        <v>57449.75</v>
      </c>
      <c r="CA58">
        <v>56337.75</v>
      </c>
      <c r="CB58">
        <v>54231.75</v>
      </c>
      <c r="CC58">
        <v>55002</v>
      </c>
      <c r="CD58">
        <v>55245.5</v>
      </c>
      <c r="CE58">
        <v>54690.75</v>
      </c>
      <c r="CF58">
        <v>54913</v>
      </c>
      <c r="CG58">
        <v>53206.5</v>
      </c>
      <c r="CH58">
        <v>55852.25</v>
      </c>
      <c r="CI58">
        <v>56125</v>
      </c>
      <c r="CJ58">
        <v>55176</v>
      </c>
      <c r="CK58">
        <v>55621</v>
      </c>
      <c r="CL58">
        <v>59336.25</v>
      </c>
      <c r="CM58">
        <v>60055.5</v>
      </c>
      <c r="CN58">
        <v>59681</v>
      </c>
      <c r="CO58">
        <v>61694.5</v>
      </c>
      <c r="CP58">
        <v>58044.25</v>
      </c>
      <c r="CQ58">
        <v>58167.25</v>
      </c>
      <c r="CR58">
        <v>57595.5</v>
      </c>
      <c r="CS58">
        <v>58686.5</v>
      </c>
      <c r="CT58">
        <v>60050.25</v>
      </c>
      <c r="CU58">
        <v>60053.75</v>
      </c>
      <c r="CV58">
        <v>60492.5</v>
      </c>
      <c r="CW58">
        <v>60722</v>
      </c>
      <c r="CX58">
        <v>54481.958333333336</v>
      </c>
    </row>
    <row r="59" spans="1:102" x14ac:dyDescent="0.2">
      <c r="A59">
        <v>56</v>
      </c>
      <c r="B59">
        <v>61961</v>
      </c>
      <c r="C59">
        <v>63614.75</v>
      </c>
      <c r="D59">
        <v>64722.25</v>
      </c>
      <c r="E59">
        <v>64078.25</v>
      </c>
      <c r="F59">
        <v>67901.5</v>
      </c>
      <c r="G59">
        <v>64435.25</v>
      </c>
      <c r="H59">
        <v>62634.25</v>
      </c>
      <c r="I59">
        <v>63234.5</v>
      </c>
      <c r="J59">
        <v>64434.75</v>
      </c>
      <c r="K59">
        <v>64651.25</v>
      </c>
      <c r="L59">
        <v>64894.5</v>
      </c>
      <c r="M59">
        <v>62663.75</v>
      </c>
      <c r="N59">
        <v>54498.75</v>
      </c>
      <c r="O59">
        <v>51586</v>
      </c>
      <c r="P59">
        <v>50982.75</v>
      </c>
      <c r="Q59">
        <v>51346.25</v>
      </c>
      <c r="R59">
        <v>53620.75</v>
      </c>
      <c r="S59">
        <v>54085.5</v>
      </c>
      <c r="T59">
        <v>54187.25</v>
      </c>
      <c r="U59">
        <v>54033.5</v>
      </c>
      <c r="V59">
        <v>55024.5</v>
      </c>
      <c r="W59">
        <v>54760</v>
      </c>
      <c r="X59">
        <v>54771.25</v>
      </c>
      <c r="Y59">
        <v>51227</v>
      </c>
      <c r="Z59">
        <v>50405.75</v>
      </c>
      <c r="AA59">
        <v>51225.75</v>
      </c>
      <c r="AB59">
        <v>51104.25</v>
      </c>
      <c r="AC59">
        <v>50117.75</v>
      </c>
      <c r="AD59">
        <v>49609.5</v>
      </c>
      <c r="AE59">
        <v>50023.25</v>
      </c>
      <c r="AF59">
        <v>50202.25</v>
      </c>
      <c r="AG59">
        <v>50202.25</v>
      </c>
      <c r="AH59">
        <v>52113</v>
      </c>
      <c r="AI59">
        <v>54488.5</v>
      </c>
      <c r="AJ59">
        <v>54940.75</v>
      </c>
      <c r="AK59">
        <v>54860.5</v>
      </c>
      <c r="AL59">
        <v>55761.75</v>
      </c>
      <c r="AM59">
        <v>56159.5</v>
      </c>
      <c r="AN59">
        <v>56269</v>
      </c>
      <c r="AO59">
        <v>56751.75</v>
      </c>
      <c r="AP59">
        <v>57422.5</v>
      </c>
      <c r="AQ59">
        <v>57501.25</v>
      </c>
      <c r="AR59">
        <v>57364.5</v>
      </c>
      <c r="AS59">
        <v>57329.25</v>
      </c>
      <c r="AT59">
        <v>51119.25</v>
      </c>
      <c r="AU59">
        <v>52442.25</v>
      </c>
      <c r="AV59">
        <v>51883.75</v>
      </c>
      <c r="AW59">
        <v>52287.25</v>
      </c>
      <c r="AX59">
        <v>51634.75</v>
      </c>
      <c r="AY59">
        <v>51939.25</v>
      </c>
      <c r="AZ59">
        <v>52144.5</v>
      </c>
      <c r="BA59">
        <v>52292.25</v>
      </c>
      <c r="BB59">
        <v>52479.5</v>
      </c>
      <c r="BC59">
        <v>52445.25</v>
      </c>
      <c r="BD59">
        <v>51842.5</v>
      </c>
      <c r="BE59">
        <v>52431.75</v>
      </c>
      <c r="BF59">
        <v>52211.25</v>
      </c>
      <c r="BG59">
        <v>51903.75</v>
      </c>
      <c r="BH59">
        <v>51893.5</v>
      </c>
      <c r="BI59">
        <v>52363.25</v>
      </c>
      <c r="BJ59">
        <v>51513</v>
      </c>
      <c r="BK59">
        <v>52105</v>
      </c>
      <c r="BL59">
        <v>51415</v>
      </c>
      <c r="BM59">
        <v>52085.5</v>
      </c>
      <c r="BN59">
        <v>52067.75</v>
      </c>
      <c r="BO59">
        <v>51529.25</v>
      </c>
      <c r="BP59">
        <v>50995</v>
      </c>
      <c r="BQ59">
        <v>50587</v>
      </c>
      <c r="BR59">
        <v>51401.75</v>
      </c>
      <c r="BS59">
        <v>57983.5</v>
      </c>
      <c r="BT59">
        <v>57128.75</v>
      </c>
      <c r="BU59">
        <v>57969.75</v>
      </c>
      <c r="BV59">
        <v>52572</v>
      </c>
      <c r="BW59">
        <v>52166.25</v>
      </c>
      <c r="BX59">
        <v>52256.25</v>
      </c>
      <c r="BY59">
        <v>52172.5</v>
      </c>
      <c r="BZ59">
        <v>57222.25</v>
      </c>
      <c r="CA59">
        <v>55965</v>
      </c>
      <c r="CB59">
        <v>54118.5</v>
      </c>
      <c r="CC59">
        <v>54930.5</v>
      </c>
      <c r="CD59">
        <v>55051.75</v>
      </c>
      <c r="CE59">
        <v>54183.5</v>
      </c>
      <c r="CF59">
        <v>54501.75</v>
      </c>
      <c r="CG59">
        <v>52972.5</v>
      </c>
      <c r="CH59">
        <v>54935.5</v>
      </c>
      <c r="CI59">
        <v>55459.75</v>
      </c>
      <c r="CJ59">
        <v>54432.75</v>
      </c>
      <c r="CK59">
        <v>55012.75</v>
      </c>
      <c r="CL59">
        <v>57909</v>
      </c>
      <c r="CM59">
        <v>58609</v>
      </c>
      <c r="CN59">
        <v>58117.75</v>
      </c>
      <c r="CO59">
        <v>60394</v>
      </c>
      <c r="CP59">
        <v>57687.75</v>
      </c>
      <c r="CQ59">
        <v>57804</v>
      </c>
      <c r="CR59">
        <v>57037.75</v>
      </c>
      <c r="CS59">
        <v>58078.5</v>
      </c>
      <c r="CT59">
        <v>59387.75</v>
      </c>
      <c r="CU59">
        <v>59633.75</v>
      </c>
      <c r="CV59">
        <v>59766.5</v>
      </c>
      <c r="CW59">
        <v>60191</v>
      </c>
      <c r="CX59">
        <v>53735.770833333336</v>
      </c>
    </row>
    <row r="60" spans="1:102" x14ac:dyDescent="0.2">
      <c r="A60">
        <v>57</v>
      </c>
      <c r="B60">
        <v>61351</v>
      </c>
      <c r="C60">
        <v>62828</v>
      </c>
      <c r="D60">
        <v>63745.75</v>
      </c>
      <c r="E60">
        <v>63154</v>
      </c>
      <c r="F60">
        <v>66393.5</v>
      </c>
      <c r="G60">
        <v>62875.25</v>
      </c>
      <c r="H60">
        <v>61516.75</v>
      </c>
      <c r="I60">
        <v>61810.5</v>
      </c>
      <c r="J60">
        <v>62753.75</v>
      </c>
      <c r="K60">
        <v>62676</v>
      </c>
      <c r="L60">
        <v>63187.25</v>
      </c>
      <c r="M60">
        <v>61168.25</v>
      </c>
      <c r="N60">
        <v>54338.25</v>
      </c>
      <c r="O60">
        <v>51347.5</v>
      </c>
      <c r="P60">
        <v>50957</v>
      </c>
      <c r="Q60">
        <v>51097.25</v>
      </c>
      <c r="R60">
        <v>53156</v>
      </c>
      <c r="S60">
        <v>53740.75</v>
      </c>
      <c r="T60">
        <v>53597.75</v>
      </c>
      <c r="U60">
        <v>53504.25</v>
      </c>
      <c r="V60">
        <v>54328</v>
      </c>
      <c r="W60">
        <v>54016.25</v>
      </c>
      <c r="X60">
        <v>54218.75</v>
      </c>
      <c r="Y60">
        <v>51163.75</v>
      </c>
      <c r="Z60">
        <v>50350</v>
      </c>
      <c r="AA60">
        <v>51269.5</v>
      </c>
      <c r="AB60">
        <v>51243</v>
      </c>
      <c r="AC60">
        <v>50174</v>
      </c>
      <c r="AD60">
        <v>49596.75</v>
      </c>
      <c r="AE60">
        <v>50028</v>
      </c>
      <c r="AF60">
        <v>49933.5</v>
      </c>
      <c r="AG60">
        <v>49933.5</v>
      </c>
      <c r="AH60">
        <v>51679.25</v>
      </c>
      <c r="AI60">
        <v>54246.75</v>
      </c>
      <c r="AJ60">
        <v>54636.5</v>
      </c>
      <c r="AK60">
        <v>54781</v>
      </c>
      <c r="AL60">
        <v>55396.75</v>
      </c>
      <c r="AM60">
        <v>55308.75</v>
      </c>
      <c r="AN60">
        <v>55593</v>
      </c>
      <c r="AO60">
        <v>56034.75</v>
      </c>
      <c r="AP60">
        <v>56815.75</v>
      </c>
      <c r="AQ60">
        <v>56620.5</v>
      </c>
      <c r="AR60">
        <v>56389</v>
      </c>
      <c r="AS60">
        <v>56546.25</v>
      </c>
      <c r="AT60">
        <v>50873</v>
      </c>
      <c r="AU60">
        <v>52369.5</v>
      </c>
      <c r="AV60">
        <v>51483.75</v>
      </c>
      <c r="AW60">
        <v>52203.75</v>
      </c>
      <c r="AX60">
        <v>51624</v>
      </c>
      <c r="AY60">
        <v>51841.5</v>
      </c>
      <c r="AZ60">
        <v>51891.5</v>
      </c>
      <c r="BA60">
        <v>52253.25</v>
      </c>
      <c r="BB60">
        <v>52294.25</v>
      </c>
      <c r="BC60">
        <v>52157.5</v>
      </c>
      <c r="BD60">
        <v>51895</v>
      </c>
      <c r="BE60">
        <v>52122.75</v>
      </c>
      <c r="BF60">
        <v>51826.25</v>
      </c>
      <c r="BG60">
        <v>51892.75</v>
      </c>
      <c r="BH60">
        <v>51935.25</v>
      </c>
      <c r="BI60">
        <v>52182</v>
      </c>
      <c r="BJ60">
        <v>51346.75</v>
      </c>
      <c r="BK60">
        <v>51885</v>
      </c>
      <c r="BL60">
        <v>51189.25</v>
      </c>
      <c r="BM60">
        <v>51961.75</v>
      </c>
      <c r="BN60">
        <v>51860.75</v>
      </c>
      <c r="BO60">
        <v>51298</v>
      </c>
      <c r="BP60">
        <v>50822.75</v>
      </c>
      <c r="BQ60">
        <v>50613</v>
      </c>
      <c r="BR60">
        <v>51390.75</v>
      </c>
      <c r="BS60">
        <v>58149.75</v>
      </c>
      <c r="BT60">
        <v>57027.25</v>
      </c>
      <c r="BU60">
        <v>58140.25</v>
      </c>
      <c r="BV60">
        <v>52481</v>
      </c>
      <c r="BW60">
        <v>52253.5</v>
      </c>
      <c r="BX60">
        <v>52146.75</v>
      </c>
      <c r="BY60">
        <v>52183.5</v>
      </c>
      <c r="BZ60">
        <v>57091.75</v>
      </c>
      <c r="CA60">
        <v>55704.5</v>
      </c>
      <c r="CB60">
        <v>54091.25</v>
      </c>
      <c r="CC60">
        <v>54748.5</v>
      </c>
      <c r="CD60">
        <v>55037.25</v>
      </c>
      <c r="CE60">
        <v>53813.75</v>
      </c>
      <c r="CF60">
        <v>54093.25</v>
      </c>
      <c r="CG60">
        <v>52862.25</v>
      </c>
      <c r="CH60">
        <v>54122.5</v>
      </c>
      <c r="CI60">
        <v>54861</v>
      </c>
      <c r="CJ60">
        <v>53877</v>
      </c>
      <c r="CK60">
        <v>54395.5</v>
      </c>
      <c r="CL60">
        <v>56887</v>
      </c>
      <c r="CM60">
        <v>57460.5</v>
      </c>
      <c r="CN60">
        <v>56744.25</v>
      </c>
      <c r="CO60">
        <v>59304.75</v>
      </c>
      <c r="CP60">
        <v>57261</v>
      </c>
      <c r="CQ60">
        <v>57599.25</v>
      </c>
      <c r="CR60">
        <v>56641.5</v>
      </c>
      <c r="CS60">
        <v>57379.25</v>
      </c>
      <c r="CT60">
        <v>58813.25</v>
      </c>
      <c r="CU60">
        <v>59221.25</v>
      </c>
      <c r="CV60">
        <v>58999.25</v>
      </c>
      <c r="CW60">
        <v>59621.5</v>
      </c>
      <c r="CX60">
        <v>53060.520833333336</v>
      </c>
    </row>
    <row r="61" spans="1:102" x14ac:dyDescent="0.2">
      <c r="A61">
        <v>58</v>
      </c>
      <c r="B61">
        <v>60860.75</v>
      </c>
      <c r="C61">
        <v>62186</v>
      </c>
      <c r="D61">
        <v>62832.25</v>
      </c>
      <c r="E61">
        <v>62358.25</v>
      </c>
      <c r="F61">
        <v>65204.75</v>
      </c>
      <c r="G61">
        <v>61641.75</v>
      </c>
      <c r="H61">
        <v>60508.5</v>
      </c>
      <c r="I61">
        <v>60680.25</v>
      </c>
      <c r="J61">
        <v>61333.5</v>
      </c>
      <c r="K61">
        <v>61001</v>
      </c>
      <c r="L61">
        <v>61622</v>
      </c>
      <c r="M61">
        <v>60044</v>
      </c>
      <c r="N61">
        <v>54006.25</v>
      </c>
      <c r="O61">
        <v>51204.25</v>
      </c>
      <c r="P61">
        <v>50863.5</v>
      </c>
      <c r="Q61">
        <v>50809.25</v>
      </c>
      <c r="R61">
        <v>52812.25</v>
      </c>
      <c r="S61">
        <v>53347</v>
      </c>
      <c r="T61">
        <v>53147.5</v>
      </c>
      <c r="U61">
        <v>52961</v>
      </c>
      <c r="V61">
        <v>53714.75</v>
      </c>
      <c r="W61">
        <v>53422.75</v>
      </c>
      <c r="X61">
        <v>53591.5</v>
      </c>
      <c r="Y61">
        <v>51228.75</v>
      </c>
      <c r="Z61">
        <v>50287.75</v>
      </c>
      <c r="AA61">
        <v>51370</v>
      </c>
      <c r="AB61">
        <v>51247.5</v>
      </c>
      <c r="AC61">
        <v>50174.75</v>
      </c>
      <c r="AD61">
        <v>49760</v>
      </c>
      <c r="AE61">
        <v>49991.75</v>
      </c>
      <c r="AF61">
        <v>49780.75</v>
      </c>
      <c r="AG61">
        <v>49780.75</v>
      </c>
      <c r="AH61">
        <v>51364.5</v>
      </c>
      <c r="AI61">
        <v>54234</v>
      </c>
      <c r="AJ61">
        <v>54233</v>
      </c>
      <c r="AK61">
        <v>54509</v>
      </c>
      <c r="AL61">
        <v>54900</v>
      </c>
      <c r="AM61">
        <v>54596</v>
      </c>
      <c r="AN61">
        <v>54832</v>
      </c>
      <c r="AO61">
        <v>55249.5</v>
      </c>
      <c r="AP61">
        <v>56083.75</v>
      </c>
      <c r="AQ61">
        <v>55867</v>
      </c>
      <c r="AR61">
        <v>55711.75</v>
      </c>
      <c r="AS61">
        <v>55985.25</v>
      </c>
      <c r="AT61">
        <v>50858</v>
      </c>
      <c r="AU61">
        <v>51990.25</v>
      </c>
      <c r="AV61">
        <v>51277.25</v>
      </c>
      <c r="AW61">
        <v>52150.25</v>
      </c>
      <c r="AX61">
        <v>51587.75</v>
      </c>
      <c r="AY61">
        <v>51727.25</v>
      </c>
      <c r="AZ61">
        <v>51585.5</v>
      </c>
      <c r="BA61">
        <v>52246.25</v>
      </c>
      <c r="BB61">
        <v>52261.25</v>
      </c>
      <c r="BC61">
        <v>51872.5</v>
      </c>
      <c r="BD61">
        <v>52062</v>
      </c>
      <c r="BE61">
        <v>51933.5</v>
      </c>
      <c r="BF61">
        <v>51518.75</v>
      </c>
      <c r="BG61">
        <v>51928.75</v>
      </c>
      <c r="BH61">
        <v>52000.75</v>
      </c>
      <c r="BI61">
        <v>51941.25</v>
      </c>
      <c r="BJ61">
        <v>51116.75</v>
      </c>
      <c r="BK61">
        <v>51607.25</v>
      </c>
      <c r="BL61">
        <v>51091</v>
      </c>
      <c r="BM61">
        <v>51897</v>
      </c>
      <c r="BN61">
        <v>51752.5</v>
      </c>
      <c r="BO61">
        <v>51118.5</v>
      </c>
      <c r="BP61">
        <v>50787.25</v>
      </c>
      <c r="BQ61">
        <v>50659.75</v>
      </c>
      <c r="BR61">
        <v>51218.5</v>
      </c>
      <c r="BS61">
        <v>58268</v>
      </c>
      <c r="BT61">
        <v>56905.25</v>
      </c>
      <c r="BU61">
        <v>58298.5</v>
      </c>
      <c r="BV61">
        <v>52384.5</v>
      </c>
      <c r="BW61">
        <v>52281.25</v>
      </c>
      <c r="BX61">
        <v>52094.5</v>
      </c>
      <c r="BY61">
        <v>52262.75</v>
      </c>
      <c r="BZ61">
        <v>56983.75</v>
      </c>
      <c r="CA61">
        <v>55474</v>
      </c>
      <c r="CB61">
        <v>54076.25</v>
      </c>
      <c r="CC61">
        <v>54440.5</v>
      </c>
      <c r="CD61">
        <v>54899.75</v>
      </c>
      <c r="CE61">
        <v>53578.75</v>
      </c>
      <c r="CF61">
        <v>53629.5</v>
      </c>
      <c r="CG61">
        <v>52746.75</v>
      </c>
      <c r="CH61">
        <v>53327</v>
      </c>
      <c r="CI61">
        <v>54373.5</v>
      </c>
      <c r="CJ61">
        <v>53464</v>
      </c>
      <c r="CK61">
        <v>53621.5</v>
      </c>
      <c r="CL61">
        <v>56083</v>
      </c>
      <c r="CM61">
        <v>56473.25</v>
      </c>
      <c r="CN61">
        <v>55623.75</v>
      </c>
      <c r="CO61">
        <v>58491.5</v>
      </c>
      <c r="CP61">
        <v>56964.25</v>
      </c>
      <c r="CQ61">
        <v>57471</v>
      </c>
      <c r="CR61">
        <v>56427.75</v>
      </c>
      <c r="CS61">
        <v>56876.5</v>
      </c>
      <c r="CT61">
        <v>58471.75</v>
      </c>
      <c r="CU61">
        <v>58768.75</v>
      </c>
      <c r="CV61">
        <v>58443.75</v>
      </c>
      <c r="CW61">
        <v>59046.75</v>
      </c>
      <c r="CX61">
        <v>52474.979166666664</v>
      </c>
    </row>
    <row r="62" spans="1:102" x14ac:dyDescent="0.2">
      <c r="A62">
        <v>59</v>
      </c>
      <c r="B62">
        <v>60441.5</v>
      </c>
      <c r="C62">
        <v>61536.25</v>
      </c>
      <c r="D62">
        <v>62078.25</v>
      </c>
      <c r="E62">
        <v>61694.5</v>
      </c>
      <c r="F62">
        <v>64191</v>
      </c>
      <c r="G62">
        <v>60681.75</v>
      </c>
      <c r="H62">
        <v>59500.75</v>
      </c>
      <c r="I62">
        <v>59637.25</v>
      </c>
      <c r="J62">
        <v>60057.5</v>
      </c>
      <c r="K62">
        <v>59600.75</v>
      </c>
      <c r="L62">
        <v>60342.75</v>
      </c>
      <c r="M62">
        <v>59050</v>
      </c>
      <c r="N62">
        <v>53568.75</v>
      </c>
      <c r="O62">
        <v>51090</v>
      </c>
      <c r="P62">
        <v>50720.5</v>
      </c>
      <c r="Q62">
        <v>50648</v>
      </c>
      <c r="R62">
        <v>52552</v>
      </c>
      <c r="S62">
        <v>52994.5</v>
      </c>
      <c r="T62">
        <v>52792.25</v>
      </c>
      <c r="U62">
        <v>52451.25</v>
      </c>
      <c r="V62">
        <v>53134.5</v>
      </c>
      <c r="W62">
        <v>52892.5</v>
      </c>
      <c r="X62">
        <v>52896.5</v>
      </c>
      <c r="Y62">
        <v>51280</v>
      </c>
      <c r="Z62">
        <v>50269.25</v>
      </c>
      <c r="AA62">
        <v>51525.25</v>
      </c>
      <c r="AB62">
        <v>51072.25</v>
      </c>
      <c r="AC62">
        <v>50089.25</v>
      </c>
      <c r="AD62">
        <v>50025.25</v>
      </c>
      <c r="AE62">
        <v>49886.75</v>
      </c>
      <c r="AF62">
        <v>49849.75</v>
      </c>
      <c r="AG62">
        <v>49849.75</v>
      </c>
      <c r="AH62">
        <v>51165.5</v>
      </c>
      <c r="AI62">
        <v>54300</v>
      </c>
      <c r="AJ62">
        <v>53968</v>
      </c>
      <c r="AK62">
        <v>54173.25</v>
      </c>
      <c r="AL62">
        <v>54282</v>
      </c>
      <c r="AM62">
        <v>54123</v>
      </c>
      <c r="AN62">
        <v>54222.5</v>
      </c>
      <c r="AO62">
        <v>54689</v>
      </c>
      <c r="AP62">
        <v>55285</v>
      </c>
      <c r="AQ62">
        <v>55214.25</v>
      </c>
      <c r="AR62">
        <v>55239.5</v>
      </c>
      <c r="AS62">
        <v>55537.75</v>
      </c>
      <c r="AT62">
        <v>51060</v>
      </c>
      <c r="AU62">
        <v>51677.75</v>
      </c>
      <c r="AV62">
        <v>51374.75</v>
      </c>
      <c r="AW62">
        <v>52113</v>
      </c>
      <c r="AX62">
        <v>51499.25</v>
      </c>
      <c r="AY62">
        <v>51497.75</v>
      </c>
      <c r="AZ62">
        <v>51311</v>
      </c>
      <c r="BA62">
        <v>52078</v>
      </c>
      <c r="BB62">
        <v>52356.25</v>
      </c>
      <c r="BC62">
        <v>51577.25</v>
      </c>
      <c r="BD62">
        <v>52132.5</v>
      </c>
      <c r="BE62">
        <v>51945</v>
      </c>
      <c r="BF62">
        <v>51337.25</v>
      </c>
      <c r="BG62">
        <v>51923.5</v>
      </c>
      <c r="BH62">
        <v>52055.75</v>
      </c>
      <c r="BI62">
        <v>51793.25</v>
      </c>
      <c r="BJ62">
        <v>50963.25</v>
      </c>
      <c r="BK62">
        <v>51427.75</v>
      </c>
      <c r="BL62">
        <v>51194.5</v>
      </c>
      <c r="BM62">
        <v>51818</v>
      </c>
      <c r="BN62">
        <v>51696.25</v>
      </c>
      <c r="BO62">
        <v>50994.5</v>
      </c>
      <c r="BP62">
        <v>50847.5</v>
      </c>
      <c r="BQ62">
        <v>50733.75</v>
      </c>
      <c r="BR62">
        <v>51004.75</v>
      </c>
      <c r="BS62">
        <v>58463.75</v>
      </c>
      <c r="BT62">
        <v>56808.75</v>
      </c>
      <c r="BU62">
        <v>58242.75</v>
      </c>
      <c r="BV62">
        <v>52299.75</v>
      </c>
      <c r="BW62">
        <v>52294.75</v>
      </c>
      <c r="BX62">
        <v>52008.25</v>
      </c>
      <c r="BY62">
        <v>52476.5</v>
      </c>
      <c r="BZ62">
        <v>56871.75</v>
      </c>
      <c r="CA62">
        <v>55225</v>
      </c>
      <c r="CB62">
        <v>53991</v>
      </c>
      <c r="CC62">
        <v>54098.5</v>
      </c>
      <c r="CD62">
        <v>54494.5</v>
      </c>
      <c r="CE62">
        <v>53492.25</v>
      </c>
      <c r="CF62">
        <v>53109.5</v>
      </c>
      <c r="CG62">
        <v>52601.5</v>
      </c>
      <c r="CH62">
        <v>52682.25</v>
      </c>
      <c r="CI62">
        <v>53969.75</v>
      </c>
      <c r="CJ62">
        <v>53134.75</v>
      </c>
      <c r="CK62">
        <v>52789.75</v>
      </c>
      <c r="CL62">
        <v>55315.25</v>
      </c>
      <c r="CM62">
        <v>55517.75</v>
      </c>
      <c r="CN62">
        <v>54783</v>
      </c>
      <c r="CO62">
        <v>57881.25</v>
      </c>
      <c r="CP62">
        <v>56741.25</v>
      </c>
      <c r="CQ62">
        <v>57238.25</v>
      </c>
      <c r="CR62">
        <v>56246</v>
      </c>
      <c r="CS62">
        <v>56775.25</v>
      </c>
      <c r="CT62">
        <v>58140.75</v>
      </c>
      <c r="CU62">
        <v>58354.25</v>
      </c>
      <c r="CV62">
        <v>58142.25</v>
      </c>
      <c r="CW62">
        <v>58641.75</v>
      </c>
      <c r="CX62">
        <v>51953.0625</v>
      </c>
    </row>
    <row r="63" spans="1:102" x14ac:dyDescent="0.2">
      <c r="A63">
        <v>60</v>
      </c>
      <c r="B63">
        <v>59987.75</v>
      </c>
      <c r="C63">
        <v>60845</v>
      </c>
      <c r="D63">
        <v>61379.25</v>
      </c>
      <c r="E63">
        <v>61208.25</v>
      </c>
      <c r="F63">
        <v>63169.75</v>
      </c>
      <c r="G63">
        <v>59832.5</v>
      </c>
      <c r="H63">
        <v>58562.75</v>
      </c>
      <c r="I63">
        <v>58627</v>
      </c>
      <c r="J63">
        <v>58969</v>
      </c>
      <c r="K63">
        <v>58429.75</v>
      </c>
      <c r="L63">
        <v>59425</v>
      </c>
      <c r="M63">
        <v>58125.25</v>
      </c>
      <c r="N63">
        <v>53128.75</v>
      </c>
      <c r="O63">
        <v>51130.5</v>
      </c>
      <c r="P63">
        <v>50720.25</v>
      </c>
      <c r="Q63">
        <v>50583.75</v>
      </c>
      <c r="R63">
        <v>52340.5</v>
      </c>
      <c r="S63">
        <v>52764</v>
      </c>
      <c r="T63">
        <v>52444</v>
      </c>
      <c r="U63">
        <v>52053.75</v>
      </c>
      <c r="V63">
        <v>52552.25</v>
      </c>
      <c r="W63">
        <v>52451.25</v>
      </c>
      <c r="X63">
        <v>52291.25</v>
      </c>
      <c r="Y63">
        <v>51220.25</v>
      </c>
      <c r="Z63">
        <v>50347.75</v>
      </c>
      <c r="AA63">
        <v>51555</v>
      </c>
      <c r="AB63">
        <v>50920</v>
      </c>
      <c r="AC63">
        <v>50037.75</v>
      </c>
      <c r="AD63">
        <v>50203.75</v>
      </c>
      <c r="AE63">
        <v>49841.25</v>
      </c>
      <c r="AF63">
        <v>50015.75</v>
      </c>
      <c r="AG63">
        <v>50015.75</v>
      </c>
      <c r="AH63">
        <v>51027.75</v>
      </c>
      <c r="AI63">
        <v>54279.25</v>
      </c>
      <c r="AJ63">
        <v>53933.25</v>
      </c>
      <c r="AK63">
        <v>54043.5</v>
      </c>
      <c r="AL63">
        <v>53738.75</v>
      </c>
      <c r="AM63">
        <v>53768</v>
      </c>
      <c r="AN63">
        <v>53768.5</v>
      </c>
      <c r="AO63">
        <v>54347.25</v>
      </c>
      <c r="AP63">
        <v>54569.75</v>
      </c>
      <c r="AQ63">
        <v>54602.75</v>
      </c>
      <c r="AR63">
        <v>54756.5</v>
      </c>
      <c r="AS63">
        <v>55013.5</v>
      </c>
      <c r="AT63">
        <v>51237.75</v>
      </c>
      <c r="AU63">
        <v>51622.75</v>
      </c>
      <c r="AV63">
        <v>51552.75</v>
      </c>
      <c r="AW63">
        <v>52030.75</v>
      </c>
      <c r="AX63">
        <v>51379.75</v>
      </c>
      <c r="AY63">
        <v>51281.75</v>
      </c>
      <c r="AZ63">
        <v>51062</v>
      </c>
      <c r="BA63">
        <v>51702</v>
      </c>
      <c r="BB63">
        <v>52376</v>
      </c>
      <c r="BC63">
        <v>51287.5</v>
      </c>
      <c r="BD63">
        <v>52009</v>
      </c>
      <c r="BE63">
        <v>52092.5</v>
      </c>
      <c r="BF63">
        <v>51241.5</v>
      </c>
      <c r="BG63">
        <v>51882.75</v>
      </c>
      <c r="BH63">
        <v>52004</v>
      </c>
      <c r="BI63">
        <v>51651.25</v>
      </c>
      <c r="BJ63">
        <v>50976.5</v>
      </c>
      <c r="BK63">
        <v>51397.75</v>
      </c>
      <c r="BL63">
        <v>51341.25</v>
      </c>
      <c r="BM63">
        <v>51651.25</v>
      </c>
      <c r="BN63">
        <v>51520.25</v>
      </c>
      <c r="BO63">
        <v>50956.75</v>
      </c>
      <c r="BP63">
        <v>50997.75</v>
      </c>
      <c r="BQ63">
        <v>50785.75</v>
      </c>
      <c r="BR63">
        <v>50910.5</v>
      </c>
      <c r="BS63">
        <v>58646.5</v>
      </c>
      <c r="BT63">
        <v>56919.75</v>
      </c>
      <c r="BU63">
        <v>57930</v>
      </c>
      <c r="BV63">
        <v>52292.5</v>
      </c>
      <c r="BW63">
        <v>52388.25</v>
      </c>
      <c r="BX63">
        <v>51953.75</v>
      </c>
      <c r="BY63">
        <v>52645</v>
      </c>
      <c r="BZ63">
        <v>56851.5</v>
      </c>
      <c r="CA63">
        <v>55026.25</v>
      </c>
      <c r="CB63">
        <v>53908.75</v>
      </c>
      <c r="CC63">
        <v>53710.5</v>
      </c>
      <c r="CD63">
        <v>53928.25</v>
      </c>
      <c r="CE63">
        <v>53398.75</v>
      </c>
      <c r="CF63">
        <v>52612.75</v>
      </c>
      <c r="CG63">
        <v>52482.25</v>
      </c>
      <c r="CH63">
        <v>52324.25</v>
      </c>
      <c r="CI63">
        <v>53530.75</v>
      </c>
      <c r="CJ63">
        <v>52866.5</v>
      </c>
      <c r="CK63">
        <v>52183.75</v>
      </c>
      <c r="CL63">
        <v>54612</v>
      </c>
      <c r="CM63">
        <v>54614.5</v>
      </c>
      <c r="CN63">
        <v>54192.5</v>
      </c>
      <c r="CO63">
        <v>57317.75</v>
      </c>
      <c r="CP63">
        <v>56369.5</v>
      </c>
      <c r="CQ63">
        <v>56853.5</v>
      </c>
      <c r="CR63">
        <v>55962.75</v>
      </c>
      <c r="CS63">
        <v>56838.75</v>
      </c>
      <c r="CT63">
        <v>57696.25</v>
      </c>
      <c r="CU63">
        <v>58093.75</v>
      </c>
      <c r="CV63">
        <v>57972</v>
      </c>
      <c r="CW63">
        <v>58295.5</v>
      </c>
      <c r="CX63">
        <v>51470.625</v>
      </c>
    </row>
    <row r="64" spans="1:102" x14ac:dyDescent="0.2">
      <c r="A64">
        <v>61</v>
      </c>
      <c r="B64">
        <v>59478.75</v>
      </c>
      <c r="C64">
        <v>60260.25</v>
      </c>
      <c r="D64">
        <v>60642.5</v>
      </c>
      <c r="E64">
        <v>60848.75</v>
      </c>
      <c r="F64">
        <v>62147</v>
      </c>
      <c r="G64">
        <v>59055.25</v>
      </c>
      <c r="H64">
        <v>57794.5</v>
      </c>
      <c r="I64">
        <v>57701</v>
      </c>
      <c r="J64">
        <v>58089.5</v>
      </c>
      <c r="K64">
        <v>57385.25</v>
      </c>
      <c r="L64">
        <v>58590.5</v>
      </c>
      <c r="M64">
        <v>57446.25</v>
      </c>
      <c r="N64">
        <v>52817.75</v>
      </c>
      <c r="O64">
        <v>51293</v>
      </c>
      <c r="P64">
        <v>50792.75</v>
      </c>
      <c r="Q64">
        <v>50512.5</v>
      </c>
      <c r="R64">
        <v>52155</v>
      </c>
      <c r="S64">
        <v>52598</v>
      </c>
      <c r="T64">
        <v>52136.75</v>
      </c>
      <c r="U64">
        <v>51748.5</v>
      </c>
      <c r="V64">
        <v>52070</v>
      </c>
      <c r="W64">
        <v>52144.5</v>
      </c>
      <c r="X64">
        <v>51874</v>
      </c>
      <c r="Y64">
        <v>51135</v>
      </c>
      <c r="Z64">
        <v>50494.5</v>
      </c>
      <c r="AA64">
        <v>51420.5</v>
      </c>
      <c r="AB64">
        <v>50823.25</v>
      </c>
      <c r="AC64">
        <v>50147</v>
      </c>
      <c r="AD64">
        <v>50202.25</v>
      </c>
      <c r="AE64">
        <v>49947.75</v>
      </c>
      <c r="AF64">
        <v>50132.25</v>
      </c>
      <c r="AG64">
        <v>50132.25</v>
      </c>
      <c r="AH64">
        <v>50880.25</v>
      </c>
      <c r="AI64">
        <v>54225</v>
      </c>
      <c r="AJ64">
        <v>53854.75</v>
      </c>
      <c r="AK64">
        <v>54047.25</v>
      </c>
      <c r="AL64">
        <v>53342.5</v>
      </c>
      <c r="AM64">
        <v>53436.25</v>
      </c>
      <c r="AN64">
        <v>53394.75</v>
      </c>
      <c r="AO64">
        <v>54100.75</v>
      </c>
      <c r="AP64">
        <v>53997.5</v>
      </c>
      <c r="AQ64">
        <v>54081</v>
      </c>
      <c r="AR64">
        <v>54297.75</v>
      </c>
      <c r="AS64">
        <v>54406.75</v>
      </c>
      <c r="AT64">
        <v>51243.75</v>
      </c>
      <c r="AU64">
        <v>51685.5</v>
      </c>
      <c r="AV64">
        <v>51617</v>
      </c>
      <c r="AW64">
        <v>51867.25</v>
      </c>
      <c r="AX64">
        <v>51243.5</v>
      </c>
      <c r="AY64">
        <v>51300</v>
      </c>
      <c r="AZ64">
        <v>50869</v>
      </c>
      <c r="BA64">
        <v>51356</v>
      </c>
      <c r="BB64">
        <v>52130.75</v>
      </c>
      <c r="BC64">
        <v>51122.25</v>
      </c>
      <c r="BD64">
        <v>51879.25</v>
      </c>
      <c r="BE64">
        <v>52159.75</v>
      </c>
      <c r="BF64">
        <v>51167</v>
      </c>
      <c r="BG64">
        <v>51806.75</v>
      </c>
      <c r="BH64">
        <v>51862.5</v>
      </c>
      <c r="BI64">
        <v>51458</v>
      </c>
      <c r="BJ64">
        <v>51112</v>
      </c>
      <c r="BK64">
        <v>51399</v>
      </c>
      <c r="BL64">
        <v>51345.5</v>
      </c>
      <c r="BM64">
        <v>51523</v>
      </c>
      <c r="BN64">
        <v>51281.75</v>
      </c>
      <c r="BO64">
        <v>51013.25</v>
      </c>
      <c r="BP64">
        <v>51191</v>
      </c>
      <c r="BQ64">
        <v>50797.75</v>
      </c>
      <c r="BR64">
        <v>50941</v>
      </c>
      <c r="BS64">
        <v>58618.25</v>
      </c>
      <c r="BT64">
        <v>57310.75</v>
      </c>
      <c r="BU64">
        <v>57519.25</v>
      </c>
      <c r="BV64">
        <v>52345.5</v>
      </c>
      <c r="BW64">
        <v>52537</v>
      </c>
      <c r="BX64">
        <v>52046.5</v>
      </c>
      <c r="BY64">
        <v>52597</v>
      </c>
      <c r="BZ64">
        <v>56922.25</v>
      </c>
      <c r="CA64">
        <v>54902.25</v>
      </c>
      <c r="CB64">
        <v>53953</v>
      </c>
      <c r="CC64">
        <v>53288.25</v>
      </c>
      <c r="CD64">
        <v>53387.5</v>
      </c>
      <c r="CE64">
        <v>53210</v>
      </c>
      <c r="CF64">
        <v>52236.5</v>
      </c>
      <c r="CG64">
        <v>52430</v>
      </c>
      <c r="CH64">
        <v>52203</v>
      </c>
      <c r="CI64">
        <v>52925.25</v>
      </c>
      <c r="CJ64">
        <v>52687.75</v>
      </c>
      <c r="CK64">
        <v>51847.75</v>
      </c>
      <c r="CL64">
        <v>54061.5</v>
      </c>
      <c r="CM64">
        <v>53835.75</v>
      </c>
      <c r="CN64">
        <v>53733.5</v>
      </c>
      <c r="CO64">
        <v>56645.75</v>
      </c>
      <c r="CP64">
        <v>56002.25</v>
      </c>
      <c r="CQ64">
        <v>56487</v>
      </c>
      <c r="CR64">
        <v>55639.75</v>
      </c>
      <c r="CS64">
        <v>56724.25</v>
      </c>
      <c r="CT64">
        <v>57335.25</v>
      </c>
      <c r="CU64">
        <v>57960</v>
      </c>
      <c r="CV64">
        <v>57863.25</v>
      </c>
      <c r="CW64">
        <v>57982</v>
      </c>
      <c r="CX64">
        <v>51034.041666666664</v>
      </c>
    </row>
    <row r="65" spans="1:102" x14ac:dyDescent="0.2">
      <c r="A65">
        <v>62</v>
      </c>
      <c r="B65">
        <v>58993.25</v>
      </c>
      <c r="C65">
        <v>59823.5</v>
      </c>
      <c r="D65">
        <v>59978</v>
      </c>
      <c r="E65">
        <v>60350</v>
      </c>
      <c r="F65">
        <v>61304.25</v>
      </c>
      <c r="G65">
        <v>58350.5</v>
      </c>
      <c r="H65">
        <v>57142</v>
      </c>
      <c r="I65">
        <v>56975.25</v>
      </c>
      <c r="J65">
        <v>57341.5</v>
      </c>
      <c r="K65">
        <v>56456.75</v>
      </c>
      <c r="L65">
        <v>57672.75</v>
      </c>
      <c r="M65">
        <v>56956</v>
      </c>
      <c r="N65">
        <v>52595.25</v>
      </c>
      <c r="O65">
        <v>51294</v>
      </c>
      <c r="P65">
        <v>50764.25</v>
      </c>
      <c r="Q65">
        <v>50452.75</v>
      </c>
      <c r="R65">
        <v>52038.25</v>
      </c>
      <c r="S65">
        <v>52399.75</v>
      </c>
      <c r="T65">
        <v>51901.5</v>
      </c>
      <c r="U65">
        <v>51561.75</v>
      </c>
      <c r="V65">
        <v>51831.5</v>
      </c>
      <c r="W65">
        <v>51977.5</v>
      </c>
      <c r="X65">
        <v>51597</v>
      </c>
      <c r="Y65">
        <v>51034.25</v>
      </c>
      <c r="Z65">
        <v>50617.5</v>
      </c>
      <c r="AA65">
        <v>51238</v>
      </c>
      <c r="AB65">
        <v>50701</v>
      </c>
      <c r="AC65">
        <v>50315.5</v>
      </c>
      <c r="AD65">
        <v>50167.75</v>
      </c>
      <c r="AE65">
        <v>50053</v>
      </c>
      <c r="AF65">
        <v>50182.25</v>
      </c>
      <c r="AG65">
        <v>50182.25</v>
      </c>
      <c r="AH65">
        <v>50648.5</v>
      </c>
      <c r="AI65">
        <v>54103.5</v>
      </c>
      <c r="AJ65">
        <v>53628.5</v>
      </c>
      <c r="AK65">
        <v>53936</v>
      </c>
      <c r="AL65">
        <v>53059.75</v>
      </c>
      <c r="AM65">
        <v>53211</v>
      </c>
      <c r="AN65">
        <v>53083.75</v>
      </c>
      <c r="AO65">
        <v>53926.5</v>
      </c>
      <c r="AP65">
        <v>53578.75</v>
      </c>
      <c r="AQ65">
        <v>53754.25</v>
      </c>
      <c r="AR65">
        <v>54014.75</v>
      </c>
      <c r="AS65">
        <v>53733.75</v>
      </c>
      <c r="AT65">
        <v>51212</v>
      </c>
      <c r="AU65">
        <v>51743.75</v>
      </c>
      <c r="AV65">
        <v>51600.25</v>
      </c>
      <c r="AW65">
        <v>51747</v>
      </c>
      <c r="AX65">
        <v>51117.75</v>
      </c>
      <c r="AY65">
        <v>51502.25</v>
      </c>
      <c r="AZ65">
        <v>50885.5</v>
      </c>
      <c r="BA65">
        <v>51152.75</v>
      </c>
      <c r="BB65">
        <v>51754</v>
      </c>
      <c r="BC65">
        <v>51095</v>
      </c>
      <c r="BD65">
        <v>51819.5</v>
      </c>
      <c r="BE65">
        <v>51974</v>
      </c>
      <c r="BF65">
        <v>51117.25</v>
      </c>
      <c r="BG65">
        <v>51696</v>
      </c>
      <c r="BH65">
        <v>51751.25</v>
      </c>
      <c r="BI65">
        <v>51301</v>
      </c>
      <c r="BJ65">
        <v>51269</v>
      </c>
      <c r="BK65">
        <v>51343.5</v>
      </c>
      <c r="BL65">
        <v>51215.25</v>
      </c>
      <c r="BM65">
        <v>51523.25</v>
      </c>
      <c r="BN65">
        <v>51213.75</v>
      </c>
      <c r="BO65">
        <v>51064</v>
      </c>
      <c r="BP65">
        <v>51195.5</v>
      </c>
      <c r="BQ65">
        <v>50821.25</v>
      </c>
      <c r="BR65">
        <v>51020</v>
      </c>
      <c r="BS65">
        <v>58413.75</v>
      </c>
      <c r="BT65">
        <v>57789.25</v>
      </c>
      <c r="BU65">
        <v>57205.75</v>
      </c>
      <c r="BV65">
        <v>52365.5</v>
      </c>
      <c r="BW65">
        <v>52613</v>
      </c>
      <c r="BX65">
        <v>52214</v>
      </c>
      <c r="BY65">
        <v>52335.5</v>
      </c>
      <c r="BZ65">
        <v>56900.75</v>
      </c>
      <c r="CA65">
        <v>54770</v>
      </c>
      <c r="CB65">
        <v>54071</v>
      </c>
      <c r="CC65">
        <v>52959</v>
      </c>
      <c r="CD65">
        <v>52979.5</v>
      </c>
      <c r="CE65">
        <v>53090.75</v>
      </c>
      <c r="CF65">
        <v>52020.25</v>
      </c>
      <c r="CG65">
        <v>52409.5</v>
      </c>
      <c r="CH65">
        <v>52187.25</v>
      </c>
      <c r="CI65">
        <v>52210</v>
      </c>
      <c r="CJ65">
        <v>52618.25</v>
      </c>
      <c r="CK65">
        <v>51594.75</v>
      </c>
      <c r="CL65">
        <v>53593.75</v>
      </c>
      <c r="CM65">
        <v>53151.25</v>
      </c>
      <c r="CN65">
        <v>53310.25</v>
      </c>
      <c r="CO65">
        <v>55862</v>
      </c>
      <c r="CP65">
        <v>55853.25</v>
      </c>
      <c r="CQ65">
        <v>56198</v>
      </c>
      <c r="CR65">
        <v>55411.75</v>
      </c>
      <c r="CS65">
        <v>56303.5</v>
      </c>
      <c r="CT65">
        <v>57184.5</v>
      </c>
      <c r="CU65">
        <v>57842.5</v>
      </c>
      <c r="CV65">
        <v>57800.75</v>
      </c>
      <c r="CW65">
        <v>57801.5</v>
      </c>
      <c r="CX65">
        <v>50629.604166666664</v>
      </c>
    </row>
    <row r="66" spans="1:102" x14ac:dyDescent="0.2">
      <c r="A66">
        <v>63</v>
      </c>
      <c r="B66">
        <v>58688</v>
      </c>
      <c r="C66">
        <v>59528.75</v>
      </c>
      <c r="D66">
        <v>59548.75</v>
      </c>
      <c r="E66">
        <v>59593.25</v>
      </c>
      <c r="F66">
        <v>60680.5</v>
      </c>
      <c r="G66">
        <v>57735.25</v>
      </c>
      <c r="H66">
        <v>56601.75</v>
      </c>
      <c r="I66">
        <v>56585.5</v>
      </c>
      <c r="J66">
        <v>56752.25</v>
      </c>
      <c r="K66">
        <v>55816.25</v>
      </c>
      <c r="L66">
        <v>56920</v>
      </c>
      <c r="M66">
        <v>56430.5</v>
      </c>
      <c r="N66">
        <v>52342.5</v>
      </c>
      <c r="O66">
        <v>51077</v>
      </c>
      <c r="P66">
        <v>50717</v>
      </c>
      <c r="Q66">
        <v>50477.25</v>
      </c>
      <c r="R66">
        <v>52009.25</v>
      </c>
      <c r="S66">
        <v>52171.75</v>
      </c>
      <c r="T66">
        <v>51728.5</v>
      </c>
      <c r="U66">
        <v>51531.25</v>
      </c>
      <c r="V66">
        <v>51753.25</v>
      </c>
      <c r="W66">
        <v>51880</v>
      </c>
      <c r="X66">
        <v>51389.25</v>
      </c>
      <c r="Y66">
        <v>50853.75</v>
      </c>
      <c r="Z66">
        <v>50643.25</v>
      </c>
      <c r="AA66">
        <v>51037.5</v>
      </c>
      <c r="AB66">
        <v>50632.75</v>
      </c>
      <c r="AC66">
        <v>50367</v>
      </c>
      <c r="AD66">
        <v>50221.75</v>
      </c>
      <c r="AE66">
        <v>50027</v>
      </c>
      <c r="AF66">
        <v>50155.5</v>
      </c>
      <c r="AG66">
        <v>50155.5</v>
      </c>
      <c r="AH66">
        <v>50447.25</v>
      </c>
      <c r="AI66">
        <v>53873</v>
      </c>
      <c r="AJ66">
        <v>53410.75</v>
      </c>
      <c r="AK66">
        <v>53754</v>
      </c>
      <c r="AL66">
        <v>52844.25</v>
      </c>
      <c r="AM66">
        <v>53072.25</v>
      </c>
      <c r="AN66">
        <v>52787.25</v>
      </c>
      <c r="AO66">
        <v>53745.75</v>
      </c>
      <c r="AP66">
        <v>53328.75</v>
      </c>
      <c r="AQ66">
        <v>53585</v>
      </c>
      <c r="AR66">
        <v>53813.5</v>
      </c>
      <c r="AS66">
        <v>53140.75</v>
      </c>
      <c r="AT66">
        <v>51241.75</v>
      </c>
      <c r="AU66">
        <v>51737.5</v>
      </c>
      <c r="AV66">
        <v>51528.25</v>
      </c>
      <c r="AW66">
        <v>51714.75</v>
      </c>
      <c r="AX66">
        <v>51014.5</v>
      </c>
      <c r="AY66">
        <v>51605.5</v>
      </c>
      <c r="AZ66">
        <v>51075.75</v>
      </c>
      <c r="BA66">
        <v>50990</v>
      </c>
      <c r="BB66">
        <v>51461.25</v>
      </c>
      <c r="BC66">
        <v>51093.5</v>
      </c>
      <c r="BD66">
        <v>51725.75</v>
      </c>
      <c r="BE66">
        <v>51615</v>
      </c>
      <c r="BF66">
        <v>51128.25</v>
      </c>
      <c r="BG66">
        <v>51554</v>
      </c>
      <c r="BH66">
        <v>51722.25</v>
      </c>
      <c r="BI66">
        <v>51226</v>
      </c>
      <c r="BJ66">
        <v>51354.25</v>
      </c>
      <c r="BK66">
        <v>51286.75</v>
      </c>
      <c r="BL66">
        <v>51097.25</v>
      </c>
      <c r="BM66">
        <v>51543.75</v>
      </c>
      <c r="BN66">
        <v>51319.5</v>
      </c>
      <c r="BO66">
        <v>51029.75</v>
      </c>
      <c r="BP66">
        <v>50890</v>
      </c>
      <c r="BQ66">
        <v>50856.5</v>
      </c>
      <c r="BR66">
        <v>51095.75</v>
      </c>
      <c r="BS66">
        <v>58224.5</v>
      </c>
      <c r="BT66">
        <v>58140.25</v>
      </c>
      <c r="BU66">
        <v>57093.5</v>
      </c>
      <c r="BV66">
        <v>52414.25</v>
      </c>
      <c r="BW66">
        <v>52623.75</v>
      </c>
      <c r="BX66">
        <v>52304.75</v>
      </c>
      <c r="BY66">
        <v>51976</v>
      </c>
      <c r="BZ66">
        <v>56840.25</v>
      </c>
      <c r="CA66">
        <v>54626</v>
      </c>
      <c r="CB66">
        <v>54177.25</v>
      </c>
      <c r="CC66">
        <v>52857.25</v>
      </c>
      <c r="CD66">
        <v>52709.75</v>
      </c>
      <c r="CE66">
        <v>53055.75</v>
      </c>
      <c r="CF66">
        <v>51917.5</v>
      </c>
      <c r="CG66">
        <v>52344.5</v>
      </c>
      <c r="CH66">
        <v>52205</v>
      </c>
      <c r="CI66">
        <v>51604.5</v>
      </c>
      <c r="CJ66">
        <v>52581.25</v>
      </c>
      <c r="CK66">
        <v>51392.25</v>
      </c>
      <c r="CL66">
        <v>53222</v>
      </c>
      <c r="CM66">
        <v>52510</v>
      </c>
      <c r="CN66">
        <v>53002.75</v>
      </c>
      <c r="CO66">
        <v>55184.5</v>
      </c>
      <c r="CP66">
        <v>55710.75</v>
      </c>
      <c r="CQ66">
        <v>55957.25</v>
      </c>
      <c r="CR66">
        <v>55424.5</v>
      </c>
      <c r="CS66">
        <v>55799.5</v>
      </c>
      <c r="CT66">
        <v>57212.25</v>
      </c>
      <c r="CU66">
        <v>57627.75</v>
      </c>
      <c r="CV66">
        <v>57738.25</v>
      </c>
      <c r="CW66">
        <v>57648.5</v>
      </c>
      <c r="CX66">
        <v>50256.0625</v>
      </c>
    </row>
    <row r="67" spans="1:102" x14ac:dyDescent="0.2">
      <c r="A67">
        <v>64</v>
      </c>
      <c r="B67">
        <v>58516</v>
      </c>
      <c r="C67">
        <v>59393</v>
      </c>
      <c r="D67">
        <v>59259</v>
      </c>
      <c r="E67">
        <v>58894.75</v>
      </c>
      <c r="F67">
        <v>60145.25</v>
      </c>
      <c r="G67">
        <v>57292.75</v>
      </c>
      <c r="H67">
        <v>56330</v>
      </c>
      <c r="I67">
        <v>56497.75</v>
      </c>
      <c r="J67">
        <v>56394.5</v>
      </c>
      <c r="K67">
        <v>55492.25</v>
      </c>
      <c r="L67">
        <v>56510.75</v>
      </c>
      <c r="M67">
        <v>55891.5</v>
      </c>
      <c r="N67">
        <v>52100</v>
      </c>
      <c r="O67">
        <v>50865</v>
      </c>
      <c r="P67">
        <v>50731.5</v>
      </c>
      <c r="Q67">
        <v>50543.5</v>
      </c>
      <c r="R67">
        <v>51961.25</v>
      </c>
      <c r="S67">
        <v>51949</v>
      </c>
      <c r="T67">
        <v>51597</v>
      </c>
      <c r="U67">
        <v>51513</v>
      </c>
      <c r="V67">
        <v>51631.5</v>
      </c>
      <c r="W67">
        <v>51812.25</v>
      </c>
      <c r="X67">
        <v>51195</v>
      </c>
      <c r="Y67">
        <v>50682</v>
      </c>
      <c r="Z67">
        <v>50586.5</v>
      </c>
      <c r="AA67">
        <v>50848.25</v>
      </c>
      <c r="AB67">
        <v>50694.25</v>
      </c>
      <c r="AC67">
        <v>50283.75</v>
      </c>
      <c r="AD67">
        <v>50303.75</v>
      </c>
      <c r="AE67">
        <v>49909.25</v>
      </c>
      <c r="AF67">
        <v>50087.25</v>
      </c>
      <c r="AG67">
        <v>50087.25</v>
      </c>
      <c r="AH67">
        <v>50506.25</v>
      </c>
      <c r="AI67">
        <v>53656.75</v>
      </c>
      <c r="AJ67">
        <v>53270.75</v>
      </c>
      <c r="AK67">
        <v>53653.5</v>
      </c>
      <c r="AL67">
        <v>52652</v>
      </c>
      <c r="AM67">
        <v>52839.25</v>
      </c>
      <c r="AN67">
        <v>52531.75</v>
      </c>
      <c r="AO67">
        <v>53513</v>
      </c>
      <c r="AP67">
        <v>53193.25</v>
      </c>
      <c r="AQ67">
        <v>53330.75</v>
      </c>
      <c r="AR67">
        <v>53611.75</v>
      </c>
      <c r="AS67">
        <v>52881.75</v>
      </c>
      <c r="AT67">
        <v>51272.75</v>
      </c>
      <c r="AU67">
        <v>51574</v>
      </c>
      <c r="AV67">
        <v>51374</v>
      </c>
      <c r="AW67">
        <v>51596.75</v>
      </c>
      <c r="AX67">
        <v>50924.5</v>
      </c>
      <c r="AY67">
        <v>51489</v>
      </c>
      <c r="AZ67">
        <v>51194.5</v>
      </c>
      <c r="BA67">
        <v>50879.5</v>
      </c>
      <c r="BB67">
        <v>51253</v>
      </c>
      <c r="BC67">
        <v>51091.5</v>
      </c>
      <c r="BD67">
        <v>51623.75</v>
      </c>
      <c r="BE67">
        <v>51286</v>
      </c>
      <c r="BF67">
        <v>51164</v>
      </c>
      <c r="BG67">
        <v>51385.25</v>
      </c>
      <c r="BH67">
        <v>51723</v>
      </c>
      <c r="BI67">
        <v>51251.75</v>
      </c>
      <c r="BJ67">
        <v>51337.5</v>
      </c>
      <c r="BK67">
        <v>51291.25</v>
      </c>
      <c r="BL67">
        <v>51089.75</v>
      </c>
      <c r="BM67">
        <v>51479.5</v>
      </c>
      <c r="BN67">
        <v>51365</v>
      </c>
      <c r="BO67">
        <v>50963.25</v>
      </c>
      <c r="BP67">
        <v>50517.5</v>
      </c>
      <c r="BQ67">
        <v>50892</v>
      </c>
      <c r="BR67">
        <v>51063.25</v>
      </c>
      <c r="BS67">
        <v>58198</v>
      </c>
      <c r="BT67">
        <v>58317.5</v>
      </c>
      <c r="BU67">
        <v>57125.75</v>
      </c>
      <c r="BV67">
        <v>52523</v>
      </c>
      <c r="BW67">
        <v>52641.5</v>
      </c>
      <c r="BX67">
        <v>52381.75</v>
      </c>
      <c r="BY67">
        <v>51648.25</v>
      </c>
      <c r="BZ67">
        <v>56884.75</v>
      </c>
      <c r="CA67">
        <v>54560</v>
      </c>
      <c r="CB67">
        <v>54264</v>
      </c>
      <c r="CC67">
        <v>52960.5</v>
      </c>
      <c r="CD67">
        <v>52604.75</v>
      </c>
      <c r="CE67">
        <v>53000</v>
      </c>
      <c r="CF67">
        <v>51880.25</v>
      </c>
      <c r="CG67">
        <v>52215.5</v>
      </c>
      <c r="CH67">
        <v>52195.75</v>
      </c>
      <c r="CI67">
        <v>51191.75</v>
      </c>
      <c r="CJ67">
        <v>52438.75</v>
      </c>
      <c r="CK67">
        <v>51320.75</v>
      </c>
      <c r="CL67">
        <v>53082.75</v>
      </c>
      <c r="CM67">
        <v>52026.25</v>
      </c>
      <c r="CN67">
        <v>52862.5</v>
      </c>
      <c r="CO67">
        <v>54787</v>
      </c>
      <c r="CP67">
        <v>55362.25</v>
      </c>
      <c r="CQ67">
        <v>55822.25</v>
      </c>
      <c r="CR67">
        <v>55659.25</v>
      </c>
      <c r="CS67">
        <v>55578</v>
      </c>
      <c r="CT67">
        <v>57332.75</v>
      </c>
      <c r="CU67">
        <v>57263.5</v>
      </c>
      <c r="CV67">
        <v>57563.5</v>
      </c>
      <c r="CW67">
        <v>57414.75</v>
      </c>
      <c r="CX67">
        <v>49931.854166666664</v>
      </c>
    </row>
    <row r="68" spans="1:102" x14ac:dyDescent="0.2">
      <c r="A68">
        <v>65</v>
      </c>
      <c r="B68">
        <v>58294.75</v>
      </c>
      <c r="C68">
        <v>59296.5</v>
      </c>
      <c r="D68">
        <v>58865.5</v>
      </c>
      <c r="E68">
        <v>58496.5</v>
      </c>
      <c r="F68">
        <v>59685.5</v>
      </c>
      <c r="G68">
        <v>56881.25</v>
      </c>
      <c r="H68">
        <v>56248</v>
      </c>
      <c r="I68">
        <v>56495</v>
      </c>
      <c r="J68">
        <v>56190.25</v>
      </c>
      <c r="K68">
        <v>55325.75</v>
      </c>
      <c r="L68">
        <v>56244.75</v>
      </c>
      <c r="M68">
        <v>55366.25</v>
      </c>
      <c r="N68">
        <v>51953.5</v>
      </c>
      <c r="O68">
        <v>50798.25</v>
      </c>
      <c r="P68">
        <v>50694.5</v>
      </c>
      <c r="Q68">
        <v>50506</v>
      </c>
      <c r="R68">
        <v>51741.75</v>
      </c>
      <c r="S68">
        <v>51689.75</v>
      </c>
      <c r="T68">
        <v>51428.25</v>
      </c>
      <c r="U68">
        <v>51328.75</v>
      </c>
      <c r="V68">
        <v>51424.75</v>
      </c>
      <c r="W68">
        <v>51832.75</v>
      </c>
      <c r="X68">
        <v>50946.75</v>
      </c>
      <c r="Y68">
        <v>50662.25</v>
      </c>
      <c r="Z68">
        <v>50507.25</v>
      </c>
      <c r="AA68">
        <v>50809.5</v>
      </c>
      <c r="AB68">
        <v>50784.75</v>
      </c>
      <c r="AC68">
        <v>50152.5</v>
      </c>
      <c r="AD68">
        <v>50323</v>
      </c>
      <c r="AE68">
        <v>49759</v>
      </c>
      <c r="AF68">
        <v>50141</v>
      </c>
      <c r="AG68">
        <v>50141</v>
      </c>
      <c r="AH68">
        <v>50892</v>
      </c>
      <c r="AI68">
        <v>53433.25</v>
      </c>
      <c r="AJ68">
        <v>53219</v>
      </c>
      <c r="AK68">
        <v>53545.25</v>
      </c>
      <c r="AL68">
        <v>52457</v>
      </c>
      <c r="AM68">
        <v>52531.5</v>
      </c>
      <c r="AN68">
        <v>52312.25</v>
      </c>
      <c r="AO68">
        <v>53267.25</v>
      </c>
      <c r="AP68">
        <v>53098.25</v>
      </c>
      <c r="AQ68">
        <v>52896.75</v>
      </c>
      <c r="AR68">
        <v>53456.5</v>
      </c>
      <c r="AS68">
        <v>52830.75</v>
      </c>
      <c r="AT68">
        <v>51282</v>
      </c>
      <c r="AU68">
        <v>51254.25</v>
      </c>
      <c r="AV68">
        <v>51264.5</v>
      </c>
      <c r="AW68">
        <v>51330.75</v>
      </c>
      <c r="AX68">
        <v>50800.25</v>
      </c>
      <c r="AY68">
        <v>51192.75</v>
      </c>
      <c r="AZ68">
        <v>51137.75</v>
      </c>
      <c r="BA68">
        <v>50920.75</v>
      </c>
      <c r="BB68">
        <v>51106.25</v>
      </c>
      <c r="BC68">
        <v>51155.25</v>
      </c>
      <c r="BD68">
        <v>51549.25</v>
      </c>
      <c r="BE68">
        <v>51057</v>
      </c>
      <c r="BF68">
        <v>51176.25</v>
      </c>
      <c r="BG68">
        <v>51294.25</v>
      </c>
      <c r="BH68">
        <v>51677</v>
      </c>
      <c r="BI68">
        <v>51397</v>
      </c>
      <c r="BJ68">
        <v>51298.25</v>
      </c>
      <c r="BK68">
        <v>51292.75</v>
      </c>
      <c r="BL68">
        <v>51072.25</v>
      </c>
      <c r="BM68">
        <v>51369.75</v>
      </c>
      <c r="BN68">
        <v>51324.25</v>
      </c>
      <c r="BO68">
        <v>50948</v>
      </c>
      <c r="BP68">
        <v>50284.75</v>
      </c>
      <c r="BQ68">
        <v>50982.75</v>
      </c>
      <c r="BR68">
        <v>50849.75</v>
      </c>
      <c r="BS68">
        <v>58279.25</v>
      </c>
      <c r="BT68">
        <v>58277.25</v>
      </c>
      <c r="BU68">
        <v>57111.75</v>
      </c>
      <c r="BV68">
        <v>52563</v>
      </c>
      <c r="BW68">
        <v>52587.75</v>
      </c>
      <c r="BX68">
        <v>52531.25</v>
      </c>
      <c r="BY68">
        <v>51448.25</v>
      </c>
      <c r="BZ68">
        <v>56911</v>
      </c>
      <c r="CA68">
        <v>54662</v>
      </c>
      <c r="CB68">
        <v>54289</v>
      </c>
      <c r="CC68">
        <v>53106.5</v>
      </c>
      <c r="CD68">
        <v>52676.25</v>
      </c>
      <c r="CE68">
        <v>52910.25</v>
      </c>
      <c r="CF68">
        <v>51970.75</v>
      </c>
      <c r="CG68">
        <v>51966.25</v>
      </c>
      <c r="CH68">
        <v>52068.25</v>
      </c>
      <c r="CI68">
        <v>50910</v>
      </c>
      <c r="CJ68">
        <v>52166</v>
      </c>
      <c r="CK68">
        <v>51344</v>
      </c>
      <c r="CL68">
        <v>53006</v>
      </c>
      <c r="CM68">
        <v>51729.5</v>
      </c>
      <c r="CN68">
        <v>52723.5</v>
      </c>
      <c r="CO68">
        <v>54541.5</v>
      </c>
      <c r="CP68">
        <v>55033.25</v>
      </c>
      <c r="CQ68">
        <v>55748</v>
      </c>
      <c r="CR68">
        <v>55847.25</v>
      </c>
      <c r="CS68">
        <v>55688.75</v>
      </c>
      <c r="CT68">
        <v>57334.25</v>
      </c>
      <c r="CU68">
        <v>56853</v>
      </c>
      <c r="CV68">
        <v>57246.75</v>
      </c>
      <c r="CW68">
        <v>57106.75</v>
      </c>
      <c r="CX68">
        <v>49658.8125</v>
      </c>
    </row>
    <row r="69" spans="1:102" x14ac:dyDescent="0.2">
      <c r="A69">
        <v>66</v>
      </c>
      <c r="B69">
        <v>58153.25</v>
      </c>
      <c r="C69">
        <v>59053.5</v>
      </c>
      <c r="D69">
        <v>58325.75</v>
      </c>
      <c r="E69">
        <v>58260</v>
      </c>
      <c r="F69">
        <v>59374</v>
      </c>
      <c r="G69">
        <v>56302.75</v>
      </c>
      <c r="H69">
        <v>56097.75</v>
      </c>
      <c r="I69">
        <v>56390.75</v>
      </c>
      <c r="J69">
        <v>56017</v>
      </c>
      <c r="K69">
        <v>55205.75</v>
      </c>
      <c r="L69">
        <v>55868.25</v>
      </c>
      <c r="M69">
        <v>54764.5</v>
      </c>
      <c r="N69">
        <v>51907</v>
      </c>
      <c r="O69">
        <v>50845.25</v>
      </c>
      <c r="P69">
        <v>50579.5</v>
      </c>
      <c r="Q69">
        <v>50383.5</v>
      </c>
      <c r="R69">
        <v>51380.25</v>
      </c>
      <c r="S69">
        <v>51415</v>
      </c>
      <c r="T69">
        <v>51217.75</v>
      </c>
      <c r="U69">
        <v>50994.75</v>
      </c>
      <c r="V69">
        <v>51192.75</v>
      </c>
      <c r="W69">
        <v>51860.5</v>
      </c>
      <c r="X69">
        <v>50689.25</v>
      </c>
      <c r="Y69">
        <v>50764</v>
      </c>
      <c r="Z69">
        <v>50429</v>
      </c>
      <c r="AA69">
        <v>50969</v>
      </c>
      <c r="AB69">
        <v>50831.75</v>
      </c>
      <c r="AC69">
        <v>50032.5</v>
      </c>
      <c r="AD69">
        <v>50213.25</v>
      </c>
      <c r="AE69">
        <v>49668</v>
      </c>
      <c r="AF69">
        <v>50339.5</v>
      </c>
      <c r="AG69">
        <v>50339.5</v>
      </c>
      <c r="AH69">
        <v>51505.75</v>
      </c>
      <c r="AI69">
        <v>53110.75</v>
      </c>
      <c r="AJ69">
        <v>53264.75</v>
      </c>
      <c r="AK69">
        <v>53315.75</v>
      </c>
      <c r="AL69">
        <v>52242.25</v>
      </c>
      <c r="AM69">
        <v>52364.25</v>
      </c>
      <c r="AN69">
        <v>52050</v>
      </c>
      <c r="AO69">
        <v>52942.75</v>
      </c>
      <c r="AP69">
        <v>53002.5</v>
      </c>
      <c r="AQ69">
        <v>52513.5</v>
      </c>
      <c r="AR69">
        <v>53340.5</v>
      </c>
      <c r="AS69">
        <v>52654</v>
      </c>
      <c r="AT69">
        <v>51249.75</v>
      </c>
      <c r="AU69">
        <v>50885</v>
      </c>
      <c r="AV69">
        <v>51337.25</v>
      </c>
      <c r="AW69">
        <v>51032.25</v>
      </c>
      <c r="AX69">
        <v>50614.5</v>
      </c>
      <c r="AY69">
        <v>50802.25</v>
      </c>
      <c r="AZ69">
        <v>51069.75</v>
      </c>
      <c r="BA69">
        <v>51013</v>
      </c>
      <c r="BB69">
        <v>51085.75</v>
      </c>
      <c r="BC69">
        <v>51287.25</v>
      </c>
      <c r="BD69">
        <v>51443</v>
      </c>
      <c r="BE69">
        <v>50920</v>
      </c>
      <c r="BF69">
        <v>51182.25</v>
      </c>
      <c r="BG69">
        <v>51359</v>
      </c>
      <c r="BH69">
        <v>51570.5</v>
      </c>
      <c r="BI69">
        <v>51560.5</v>
      </c>
      <c r="BJ69">
        <v>51319</v>
      </c>
      <c r="BK69">
        <v>51255.75</v>
      </c>
      <c r="BL69">
        <v>50956</v>
      </c>
      <c r="BM69">
        <v>51330.25</v>
      </c>
      <c r="BN69">
        <v>51279</v>
      </c>
      <c r="BO69">
        <v>50951.75</v>
      </c>
      <c r="BP69">
        <v>50178.5</v>
      </c>
      <c r="BQ69">
        <v>51070.25</v>
      </c>
      <c r="BR69">
        <v>50531.5</v>
      </c>
      <c r="BS69">
        <v>58312.25</v>
      </c>
      <c r="BT69">
        <v>57961.5</v>
      </c>
      <c r="BU69">
        <v>57066.5</v>
      </c>
      <c r="BV69">
        <v>52426.75</v>
      </c>
      <c r="BW69">
        <v>52480</v>
      </c>
      <c r="BX69">
        <v>52608.75</v>
      </c>
      <c r="BY69">
        <v>51398.75</v>
      </c>
      <c r="BZ69">
        <v>56784.75</v>
      </c>
      <c r="CA69">
        <v>54811.75</v>
      </c>
      <c r="CB69">
        <v>54157.5</v>
      </c>
      <c r="CC69">
        <v>53154.5</v>
      </c>
      <c r="CD69">
        <v>52808</v>
      </c>
      <c r="CE69">
        <v>52737.5</v>
      </c>
      <c r="CF69">
        <v>52189.5</v>
      </c>
      <c r="CG69">
        <v>51564.25</v>
      </c>
      <c r="CH69">
        <v>51910.25</v>
      </c>
      <c r="CI69">
        <v>50819.5</v>
      </c>
      <c r="CJ69">
        <v>51875</v>
      </c>
      <c r="CK69">
        <v>51368.75</v>
      </c>
      <c r="CL69">
        <v>52726.75</v>
      </c>
      <c r="CM69">
        <v>51440.25</v>
      </c>
      <c r="CN69">
        <v>52421.75</v>
      </c>
      <c r="CO69">
        <v>54224</v>
      </c>
      <c r="CP69">
        <v>54994.5</v>
      </c>
      <c r="CQ69">
        <v>55704.25</v>
      </c>
      <c r="CR69">
        <v>55859.75</v>
      </c>
      <c r="CS69">
        <v>55937.5</v>
      </c>
      <c r="CT69">
        <v>57099</v>
      </c>
      <c r="CU69">
        <v>56529.5</v>
      </c>
      <c r="CV69">
        <v>56932.75</v>
      </c>
      <c r="CW69">
        <v>56780.5</v>
      </c>
      <c r="CX69">
        <v>49420.333333333336</v>
      </c>
    </row>
    <row r="70" spans="1:102" x14ac:dyDescent="0.2">
      <c r="A70">
        <v>67</v>
      </c>
      <c r="B70">
        <v>58341</v>
      </c>
      <c r="C70">
        <v>58623.25</v>
      </c>
      <c r="D70">
        <v>57906</v>
      </c>
      <c r="E70">
        <v>58081.75</v>
      </c>
      <c r="F70">
        <v>59155.5</v>
      </c>
      <c r="G70">
        <v>55727</v>
      </c>
      <c r="H70">
        <v>55879.75</v>
      </c>
      <c r="I70">
        <v>56099</v>
      </c>
      <c r="J70">
        <v>55806</v>
      </c>
      <c r="K70">
        <v>55118.75</v>
      </c>
      <c r="L70">
        <v>55377</v>
      </c>
      <c r="M70">
        <v>54213.5</v>
      </c>
      <c r="N70">
        <v>51913.75</v>
      </c>
      <c r="O70">
        <v>50917</v>
      </c>
      <c r="P70">
        <v>50521.5</v>
      </c>
      <c r="Q70">
        <v>50349.5</v>
      </c>
      <c r="R70">
        <v>51147</v>
      </c>
      <c r="S70">
        <v>51202.5</v>
      </c>
      <c r="T70">
        <v>51041.25</v>
      </c>
      <c r="U70">
        <v>50688</v>
      </c>
      <c r="V70">
        <v>50972.5</v>
      </c>
      <c r="W70">
        <v>51742</v>
      </c>
      <c r="X70">
        <v>50536</v>
      </c>
      <c r="Y70">
        <v>50874.75</v>
      </c>
      <c r="Z70">
        <v>50327</v>
      </c>
      <c r="AA70">
        <v>51127</v>
      </c>
      <c r="AB70">
        <v>50866.25</v>
      </c>
      <c r="AC70">
        <v>49901.75</v>
      </c>
      <c r="AD70">
        <v>50019</v>
      </c>
      <c r="AE70">
        <v>49671</v>
      </c>
      <c r="AF70">
        <v>50486</v>
      </c>
      <c r="AG70">
        <v>50486</v>
      </c>
      <c r="AH70">
        <v>52218.5</v>
      </c>
      <c r="AI70">
        <v>52852</v>
      </c>
      <c r="AJ70">
        <v>53403.75</v>
      </c>
      <c r="AK70">
        <v>53087.5</v>
      </c>
      <c r="AL70">
        <v>52101.75</v>
      </c>
      <c r="AM70">
        <v>52323.25</v>
      </c>
      <c r="AN70">
        <v>51866.5</v>
      </c>
      <c r="AO70">
        <v>52567.25</v>
      </c>
      <c r="AP70">
        <v>52859.5</v>
      </c>
      <c r="AQ70">
        <v>52319.75</v>
      </c>
      <c r="AR70">
        <v>53239.25</v>
      </c>
      <c r="AS70">
        <v>52336</v>
      </c>
      <c r="AT70">
        <v>51148</v>
      </c>
      <c r="AU70">
        <v>50551.5</v>
      </c>
      <c r="AV70">
        <v>51457</v>
      </c>
      <c r="AW70">
        <v>50788</v>
      </c>
      <c r="AX70">
        <v>50438</v>
      </c>
      <c r="AY70">
        <v>50555.5</v>
      </c>
      <c r="AZ70">
        <v>51136.5</v>
      </c>
      <c r="BA70">
        <v>50995.25</v>
      </c>
      <c r="BB70">
        <v>51125</v>
      </c>
      <c r="BC70">
        <v>51361.25</v>
      </c>
      <c r="BD70">
        <v>51257.75</v>
      </c>
      <c r="BE70">
        <v>50874</v>
      </c>
      <c r="BF70">
        <v>51228.25</v>
      </c>
      <c r="BG70">
        <v>51483.75</v>
      </c>
      <c r="BH70">
        <v>51443.25</v>
      </c>
      <c r="BI70">
        <v>51607.75</v>
      </c>
      <c r="BJ70">
        <v>51321.5</v>
      </c>
      <c r="BK70">
        <v>51217.25</v>
      </c>
      <c r="BL70">
        <v>50891.5</v>
      </c>
      <c r="BM70">
        <v>51353.25</v>
      </c>
      <c r="BN70">
        <v>51193.75</v>
      </c>
      <c r="BO70">
        <v>50909</v>
      </c>
      <c r="BP70">
        <v>50179</v>
      </c>
      <c r="BQ70">
        <v>50976</v>
      </c>
      <c r="BR70">
        <v>50236.75</v>
      </c>
      <c r="BS70">
        <v>58290.75</v>
      </c>
      <c r="BT70">
        <v>57600.5</v>
      </c>
      <c r="BU70">
        <v>57213.25</v>
      </c>
      <c r="BV70">
        <v>52121</v>
      </c>
      <c r="BW70">
        <v>52424.5</v>
      </c>
      <c r="BX70">
        <v>52528</v>
      </c>
      <c r="BY70">
        <v>51422.75</v>
      </c>
      <c r="BZ70">
        <v>56478.5</v>
      </c>
      <c r="CA70">
        <v>54795.75</v>
      </c>
      <c r="CB70">
        <v>53780.25</v>
      </c>
      <c r="CC70">
        <v>53029.75</v>
      </c>
      <c r="CD70">
        <v>52870.5</v>
      </c>
      <c r="CE70">
        <v>52488.25</v>
      </c>
      <c r="CF70">
        <v>52355.5</v>
      </c>
      <c r="CG70">
        <v>51203</v>
      </c>
      <c r="CH70">
        <v>51955.5</v>
      </c>
      <c r="CI70">
        <v>50963.5</v>
      </c>
      <c r="CJ70">
        <v>51689</v>
      </c>
      <c r="CK70">
        <v>51321.5</v>
      </c>
      <c r="CL70">
        <v>52282.75</v>
      </c>
      <c r="CM70">
        <v>51157.75</v>
      </c>
      <c r="CN70">
        <v>52016</v>
      </c>
      <c r="CO70">
        <v>53850</v>
      </c>
      <c r="CP70">
        <v>55117</v>
      </c>
      <c r="CQ70">
        <v>55773.25</v>
      </c>
      <c r="CR70">
        <v>55823</v>
      </c>
      <c r="CS70">
        <v>56172.25</v>
      </c>
      <c r="CT70">
        <v>56759.75</v>
      </c>
      <c r="CU70">
        <v>56269</v>
      </c>
      <c r="CV70">
        <v>56713.75</v>
      </c>
      <c r="CW70">
        <v>56563</v>
      </c>
      <c r="CX70">
        <v>49187.270833333336</v>
      </c>
    </row>
    <row r="71" spans="1:102" x14ac:dyDescent="0.2">
      <c r="A71">
        <v>68</v>
      </c>
      <c r="B71">
        <v>58647.25</v>
      </c>
      <c r="C71">
        <v>58123</v>
      </c>
      <c r="D71">
        <v>57818</v>
      </c>
      <c r="E71">
        <v>57958.5</v>
      </c>
      <c r="F71">
        <v>58928</v>
      </c>
      <c r="G71">
        <v>55410.5</v>
      </c>
      <c r="H71">
        <v>55750.75</v>
      </c>
      <c r="I71">
        <v>55620.75</v>
      </c>
      <c r="J71">
        <v>55482.75</v>
      </c>
      <c r="K71">
        <v>55067.5</v>
      </c>
      <c r="L71">
        <v>54953.25</v>
      </c>
      <c r="M71">
        <v>53919</v>
      </c>
      <c r="N71">
        <v>51944.25</v>
      </c>
      <c r="O71">
        <v>50867</v>
      </c>
      <c r="P71">
        <v>50478.5</v>
      </c>
      <c r="Q71">
        <v>50423.25</v>
      </c>
      <c r="R71">
        <v>51175.5</v>
      </c>
      <c r="S71">
        <v>51077</v>
      </c>
      <c r="T71">
        <v>50916.5</v>
      </c>
      <c r="U71">
        <v>50538.5</v>
      </c>
      <c r="V71">
        <v>50774.75</v>
      </c>
      <c r="W71">
        <v>51509</v>
      </c>
      <c r="X71">
        <v>50486.25</v>
      </c>
      <c r="Y71">
        <v>50917.5</v>
      </c>
      <c r="Z71">
        <v>50197.5</v>
      </c>
      <c r="AA71">
        <v>51182.25</v>
      </c>
      <c r="AB71">
        <v>50921.5</v>
      </c>
      <c r="AC71">
        <v>49773.25</v>
      </c>
      <c r="AD71">
        <v>49860</v>
      </c>
      <c r="AE71">
        <v>49704.75</v>
      </c>
      <c r="AF71">
        <v>50496.5</v>
      </c>
      <c r="AG71">
        <v>50496.5</v>
      </c>
      <c r="AH71">
        <v>52923.5</v>
      </c>
      <c r="AI71">
        <v>52753</v>
      </c>
      <c r="AJ71">
        <v>53638.25</v>
      </c>
      <c r="AK71">
        <v>53004.25</v>
      </c>
      <c r="AL71">
        <v>52186</v>
      </c>
      <c r="AM71">
        <v>52222</v>
      </c>
      <c r="AN71">
        <v>51900</v>
      </c>
      <c r="AO71">
        <v>52321</v>
      </c>
      <c r="AP71">
        <v>52665.5</v>
      </c>
      <c r="AQ71">
        <v>52239.75</v>
      </c>
      <c r="AR71">
        <v>53136.25</v>
      </c>
      <c r="AS71">
        <v>52059</v>
      </c>
      <c r="AT71">
        <v>51000.75</v>
      </c>
      <c r="AU71">
        <v>50360.75</v>
      </c>
      <c r="AV71">
        <v>51406.5</v>
      </c>
      <c r="AW71">
        <v>50610</v>
      </c>
      <c r="AX71">
        <v>50318.5</v>
      </c>
      <c r="AY71">
        <v>50620.25</v>
      </c>
      <c r="AZ71">
        <v>51258.25</v>
      </c>
      <c r="BA71">
        <v>50945</v>
      </c>
      <c r="BB71">
        <v>51078</v>
      </c>
      <c r="BC71">
        <v>51317.25</v>
      </c>
      <c r="BD71">
        <v>50963</v>
      </c>
      <c r="BE71">
        <v>50892.75</v>
      </c>
      <c r="BF71">
        <v>51330.5</v>
      </c>
      <c r="BG71">
        <v>51510</v>
      </c>
      <c r="BH71">
        <v>51297.25</v>
      </c>
      <c r="BI71">
        <v>51556.75</v>
      </c>
      <c r="BJ71">
        <v>51185</v>
      </c>
      <c r="BK71">
        <v>51204.25</v>
      </c>
      <c r="BL71">
        <v>50868</v>
      </c>
      <c r="BM71">
        <v>51319.75</v>
      </c>
      <c r="BN71">
        <v>51093.5</v>
      </c>
      <c r="BO71">
        <v>50825.25</v>
      </c>
      <c r="BP71">
        <v>50229</v>
      </c>
      <c r="BQ71">
        <v>50679.75</v>
      </c>
      <c r="BR71">
        <v>50032</v>
      </c>
      <c r="BS71">
        <v>58251.5</v>
      </c>
      <c r="BT71">
        <v>57453.25</v>
      </c>
      <c r="BU71">
        <v>57497</v>
      </c>
      <c r="BV71">
        <v>51811.5</v>
      </c>
      <c r="BW71">
        <v>52301.25</v>
      </c>
      <c r="BX71">
        <v>52413</v>
      </c>
      <c r="BY71">
        <v>51460.25</v>
      </c>
      <c r="BZ71">
        <v>56088</v>
      </c>
      <c r="CA71">
        <v>54725.75</v>
      </c>
      <c r="CB71">
        <v>53214.25</v>
      </c>
      <c r="CC71">
        <v>52859.75</v>
      </c>
      <c r="CD71">
        <v>52860.5</v>
      </c>
      <c r="CE71">
        <v>52250.5</v>
      </c>
      <c r="CF71">
        <v>52393.5</v>
      </c>
      <c r="CG71">
        <v>51040</v>
      </c>
      <c r="CH71">
        <v>52152.75</v>
      </c>
      <c r="CI71">
        <v>51164</v>
      </c>
      <c r="CJ71">
        <v>51545</v>
      </c>
      <c r="CK71">
        <v>51280.25</v>
      </c>
      <c r="CL71">
        <v>51800</v>
      </c>
      <c r="CM71">
        <v>51054</v>
      </c>
      <c r="CN71">
        <v>51663.75</v>
      </c>
      <c r="CO71">
        <v>53596.75</v>
      </c>
      <c r="CP71">
        <v>55153.75</v>
      </c>
      <c r="CQ71">
        <v>55868</v>
      </c>
      <c r="CR71">
        <v>55764.25</v>
      </c>
      <c r="CS71">
        <v>56328.25</v>
      </c>
      <c r="CT71">
        <v>56411.25</v>
      </c>
      <c r="CU71">
        <v>56031.25</v>
      </c>
      <c r="CV71">
        <v>56592.75</v>
      </c>
      <c r="CW71">
        <v>56469.5</v>
      </c>
      <c r="CX71">
        <v>48951.708333333336</v>
      </c>
    </row>
    <row r="72" spans="1:102" x14ac:dyDescent="0.2">
      <c r="A72">
        <v>69</v>
      </c>
      <c r="B72">
        <v>58623.75</v>
      </c>
      <c r="C72">
        <v>57703</v>
      </c>
      <c r="D72">
        <v>57890.25</v>
      </c>
      <c r="E72">
        <v>57799.5</v>
      </c>
      <c r="F72">
        <v>58640.75</v>
      </c>
      <c r="G72">
        <v>55389.25</v>
      </c>
      <c r="H72">
        <v>55777.25</v>
      </c>
      <c r="I72">
        <v>55112.75</v>
      </c>
      <c r="J72">
        <v>55115.5</v>
      </c>
      <c r="K72">
        <v>54926.5</v>
      </c>
      <c r="L72">
        <v>54658.25</v>
      </c>
      <c r="M72">
        <v>53807.25</v>
      </c>
      <c r="N72">
        <v>51991.75</v>
      </c>
      <c r="O72">
        <v>50702</v>
      </c>
      <c r="P72">
        <v>50350.75</v>
      </c>
      <c r="Q72">
        <v>50484.75</v>
      </c>
      <c r="R72">
        <v>51250.75</v>
      </c>
      <c r="S72">
        <v>51042</v>
      </c>
      <c r="T72">
        <v>50824.25</v>
      </c>
      <c r="U72">
        <v>50558.75</v>
      </c>
      <c r="V72">
        <v>50615.75</v>
      </c>
      <c r="W72">
        <v>51232.25</v>
      </c>
      <c r="X72">
        <v>50468</v>
      </c>
      <c r="Y72">
        <v>50818.75</v>
      </c>
      <c r="Z72">
        <v>50147.25</v>
      </c>
      <c r="AA72">
        <v>51283.25</v>
      </c>
      <c r="AB72">
        <v>51010.25</v>
      </c>
      <c r="AC72">
        <v>49733.5</v>
      </c>
      <c r="AD72">
        <v>49790</v>
      </c>
      <c r="AE72">
        <v>49735.25</v>
      </c>
      <c r="AF72">
        <v>50403</v>
      </c>
      <c r="AG72">
        <v>50403</v>
      </c>
      <c r="AH72">
        <v>53598.5</v>
      </c>
      <c r="AI72">
        <v>52638.25</v>
      </c>
      <c r="AJ72">
        <v>53871.5</v>
      </c>
      <c r="AK72">
        <v>52974.5</v>
      </c>
      <c r="AL72">
        <v>52428.25</v>
      </c>
      <c r="AM72">
        <v>52105.25</v>
      </c>
      <c r="AN72">
        <v>52028.25</v>
      </c>
      <c r="AO72">
        <v>52209</v>
      </c>
      <c r="AP72">
        <v>52526.75</v>
      </c>
      <c r="AQ72">
        <v>52237.75</v>
      </c>
      <c r="AR72">
        <v>53033.25</v>
      </c>
      <c r="AS72">
        <v>51891.75</v>
      </c>
      <c r="AT72">
        <v>50792.25</v>
      </c>
      <c r="AU72">
        <v>50413.5</v>
      </c>
      <c r="AV72">
        <v>51179.75</v>
      </c>
      <c r="AW72">
        <v>50488</v>
      </c>
      <c r="AX72">
        <v>50288.25</v>
      </c>
      <c r="AY72">
        <v>50792.5</v>
      </c>
      <c r="AZ72">
        <v>51338</v>
      </c>
      <c r="BA72">
        <v>50957.25</v>
      </c>
      <c r="BB72">
        <v>50998.75</v>
      </c>
      <c r="BC72">
        <v>51254.75</v>
      </c>
      <c r="BD72">
        <v>50682.25</v>
      </c>
      <c r="BE72">
        <v>50978</v>
      </c>
      <c r="BF72">
        <v>51366.75</v>
      </c>
      <c r="BG72">
        <v>51394.75</v>
      </c>
      <c r="BH72">
        <v>51133.25</v>
      </c>
      <c r="BI72">
        <v>51456.5</v>
      </c>
      <c r="BJ72">
        <v>50991.75</v>
      </c>
      <c r="BK72">
        <v>51215</v>
      </c>
      <c r="BL72">
        <v>50753.5</v>
      </c>
      <c r="BM72">
        <v>51272.5</v>
      </c>
      <c r="BN72">
        <v>51025</v>
      </c>
      <c r="BO72">
        <v>50699.5</v>
      </c>
      <c r="BP72">
        <v>50274</v>
      </c>
      <c r="BQ72">
        <v>50354.5</v>
      </c>
      <c r="BR72">
        <v>49922.25</v>
      </c>
      <c r="BS72">
        <v>58156</v>
      </c>
      <c r="BT72">
        <v>57445.25</v>
      </c>
      <c r="BU72">
        <v>57681.75</v>
      </c>
      <c r="BV72">
        <v>51671.5</v>
      </c>
      <c r="BW72">
        <v>51992.5</v>
      </c>
      <c r="BX72">
        <v>52317.25</v>
      </c>
      <c r="BY72">
        <v>51586</v>
      </c>
      <c r="BZ72">
        <v>55825</v>
      </c>
      <c r="CA72">
        <v>54763.25</v>
      </c>
      <c r="CB72">
        <v>52725.25</v>
      </c>
      <c r="CC72">
        <v>52912.25</v>
      </c>
      <c r="CD72">
        <v>52787</v>
      </c>
      <c r="CE72">
        <v>52023</v>
      </c>
      <c r="CF72">
        <v>52365.5</v>
      </c>
      <c r="CG72">
        <v>50981.75</v>
      </c>
      <c r="CH72">
        <v>52184</v>
      </c>
      <c r="CI72">
        <v>51235</v>
      </c>
      <c r="CJ72">
        <v>51247.75</v>
      </c>
      <c r="CK72">
        <v>51377.5</v>
      </c>
      <c r="CL72">
        <v>51360.75</v>
      </c>
      <c r="CM72">
        <v>51151.75</v>
      </c>
      <c r="CN72">
        <v>51385</v>
      </c>
      <c r="CO72">
        <v>53500.5</v>
      </c>
      <c r="CP72">
        <v>55031.5</v>
      </c>
      <c r="CQ72">
        <v>55851.25</v>
      </c>
      <c r="CR72">
        <v>55605.75</v>
      </c>
      <c r="CS72">
        <v>56342.5</v>
      </c>
      <c r="CT72">
        <v>56059.75</v>
      </c>
      <c r="CU72">
        <v>55933</v>
      </c>
      <c r="CV72">
        <v>56640.75</v>
      </c>
      <c r="CW72">
        <v>56406.75</v>
      </c>
      <c r="CX72">
        <v>44673</v>
      </c>
    </row>
    <row r="73" spans="1:102" x14ac:dyDescent="0.2">
      <c r="A73">
        <v>70</v>
      </c>
      <c r="B73">
        <v>58297.75</v>
      </c>
      <c r="C73">
        <v>57464.5</v>
      </c>
      <c r="D73">
        <v>57941.5</v>
      </c>
      <c r="E73">
        <v>57583.5</v>
      </c>
      <c r="F73">
        <v>58326.5</v>
      </c>
      <c r="G73">
        <v>55592</v>
      </c>
      <c r="H73">
        <v>55849</v>
      </c>
      <c r="I73">
        <v>54698</v>
      </c>
      <c r="J73">
        <v>54901.25</v>
      </c>
      <c r="K73">
        <v>54578.25</v>
      </c>
      <c r="L73">
        <v>54367.75</v>
      </c>
      <c r="M73">
        <v>53663</v>
      </c>
      <c r="N73">
        <v>51992.5</v>
      </c>
      <c r="O73">
        <v>50626.5</v>
      </c>
      <c r="P73">
        <v>50310.75</v>
      </c>
      <c r="Q73">
        <v>50530</v>
      </c>
      <c r="R73">
        <v>51176</v>
      </c>
      <c r="S73">
        <v>50979.75</v>
      </c>
      <c r="T73">
        <v>50785.5</v>
      </c>
      <c r="U73">
        <v>50654.5</v>
      </c>
      <c r="V73">
        <v>50525.75</v>
      </c>
      <c r="W73">
        <v>50943</v>
      </c>
      <c r="X73">
        <v>50432.75</v>
      </c>
      <c r="Y73">
        <v>50681.75</v>
      </c>
      <c r="Z73">
        <v>50251.25</v>
      </c>
      <c r="AA73">
        <v>51377.75</v>
      </c>
      <c r="AB73">
        <v>51108.5</v>
      </c>
      <c r="AC73">
        <v>49783.5</v>
      </c>
      <c r="AD73">
        <v>49782</v>
      </c>
      <c r="AE73">
        <v>49720.5</v>
      </c>
      <c r="AF73">
        <v>50167.75</v>
      </c>
      <c r="AG73">
        <v>50167.75</v>
      </c>
      <c r="AH73">
        <v>54322.25</v>
      </c>
      <c r="AI73">
        <v>52462.75</v>
      </c>
      <c r="AJ73">
        <v>53891.5</v>
      </c>
      <c r="AK73">
        <v>52872.5</v>
      </c>
      <c r="AL73">
        <v>52644.25</v>
      </c>
      <c r="AM73">
        <v>52042.25</v>
      </c>
      <c r="AN73">
        <v>52087.5</v>
      </c>
      <c r="AO73">
        <v>52091.75</v>
      </c>
      <c r="AP73">
        <v>52528.75</v>
      </c>
      <c r="AQ73">
        <v>52308.75</v>
      </c>
      <c r="AR73">
        <v>52933</v>
      </c>
      <c r="AS73">
        <v>51761.5</v>
      </c>
      <c r="AT73">
        <v>50445.5</v>
      </c>
      <c r="AU73">
        <v>50646.25</v>
      </c>
      <c r="AV73">
        <v>50942.5</v>
      </c>
      <c r="AW73">
        <v>50491.25</v>
      </c>
      <c r="AX73">
        <v>50396.5</v>
      </c>
      <c r="AY73">
        <v>50782.75</v>
      </c>
      <c r="AZ73">
        <v>51342.5</v>
      </c>
      <c r="BA73">
        <v>50973.75</v>
      </c>
      <c r="BB73">
        <v>51007.75</v>
      </c>
      <c r="BC73">
        <v>51245.25</v>
      </c>
      <c r="BD73">
        <v>50644.75</v>
      </c>
      <c r="BE73">
        <v>51090.75</v>
      </c>
      <c r="BF73">
        <v>51243.25</v>
      </c>
      <c r="BG73">
        <v>51240.25</v>
      </c>
      <c r="BH73">
        <v>51037.75</v>
      </c>
      <c r="BI73">
        <v>51282.5</v>
      </c>
      <c r="BJ73">
        <v>50920.25</v>
      </c>
      <c r="BK73">
        <v>51170</v>
      </c>
      <c r="BL73">
        <v>50683.5</v>
      </c>
      <c r="BM73">
        <v>51304</v>
      </c>
      <c r="BN73">
        <v>50982.75</v>
      </c>
      <c r="BO73">
        <v>50554.75</v>
      </c>
      <c r="BP73">
        <v>50270.5</v>
      </c>
      <c r="BQ73">
        <v>50148.75</v>
      </c>
      <c r="BR73">
        <v>49933.5</v>
      </c>
      <c r="BS73">
        <v>57931.75</v>
      </c>
      <c r="BT73">
        <v>57531.5</v>
      </c>
      <c r="BU73">
        <v>57709.75</v>
      </c>
      <c r="BV73">
        <v>51700.5</v>
      </c>
      <c r="BW73">
        <v>51670.5</v>
      </c>
      <c r="BX73">
        <v>52203</v>
      </c>
      <c r="BY73">
        <v>51798.75</v>
      </c>
      <c r="BZ73">
        <v>55755</v>
      </c>
      <c r="CA73">
        <v>54840.5</v>
      </c>
      <c r="CB73">
        <v>52531.25</v>
      </c>
      <c r="CC73">
        <v>53171.25</v>
      </c>
      <c r="CD73">
        <v>52654.5</v>
      </c>
      <c r="CE73">
        <v>51822.75</v>
      </c>
      <c r="CF73">
        <v>52249</v>
      </c>
      <c r="CG73">
        <v>50962.75</v>
      </c>
      <c r="CH73">
        <v>51963.25</v>
      </c>
      <c r="CI73">
        <v>51217.25</v>
      </c>
      <c r="CJ73">
        <v>50860.75</v>
      </c>
      <c r="CK73">
        <v>51482.5</v>
      </c>
      <c r="CL73">
        <v>51037.5</v>
      </c>
      <c r="CM73">
        <v>51297.75</v>
      </c>
      <c r="CN73">
        <v>51098.25</v>
      </c>
      <c r="CO73">
        <v>53443.25</v>
      </c>
      <c r="CP73">
        <v>54794</v>
      </c>
      <c r="CQ73">
        <v>55792.25</v>
      </c>
      <c r="CR73">
        <v>55373.75</v>
      </c>
      <c r="CS73">
        <v>56152.5</v>
      </c>
      <c r="CT73">
        <v>55824.75</v>
      </c>
      <c r="CU73">
        <v>56056</v>
      </c>
      <c r="CV73">
        <v>56750.5</v>
      </c>
      <c r="CW73">
        <v>56466</v>
      </c>
      <c r="CX73">
        <v>44655.0625</v>
      </c>
    </row>
    <row r="74" spans="1:102" x14ac:dyDescent="0.2">
      <c r="A74">
        <v>71</v>
      </c>
      <c r="B74">
        <v>57990.5</v>
      </c>
      <c r="C74">
        <v>57439.75</v>
      </c>
      <c r="D74">
        <v>57969.25</v>
      </c>
      <c r="E74">
        <v>57411</v>
      </c>
      <c r="F74">
        <v>58107.5</v>
      </c>
      <c r="G74">
        <v>55819.25</v>
      </c>
      <c r="H74">
        <v>55711.25</v>
      </c>
      <c r="I74">
        <v>54343</v>
      </c>
      <c r="J74">
        <v>54865</v>
      </c>
      <c r="K74">
        <v>54225.25</v>
      </c>
      <c r="L74">
        <v>54132.5</v>
      </c>
      <c r="M74">
        <v>53498.5</v>
      </c>
      <c r="N74">
        <v>51978.25</v>
      </c>
      <c r="O74">
        <v>50640.5</v>
      </c>
      <c r="P74">
        <v>50462.25</v>
      </c>
      <c r="Q74">
        <v>50615</v>
      </c>
      <c r="R74">
        <v>51011.25</v>
      </c>
      <c r="S74">
        <v>50768.5</v>
      </c>
      <c r="T74">
        <v>50836.75</v>
      </c>
      <c r="U74">
        <v>50650.75</v>
      </c>
      <c r="V74">
        <v>50488</v>
      </c>
      <c r="W74">
        <v>50761.5</v>
      </c>
      <c r="X74">
        <v>50398.5</v>
      </c>
      <c r="Y74">
        <v>50723.5</v>
      </c>
      <c r="Z74">
        <v>50385.25</v>
      </c>
      <c r="AA74">
        <v>51305</v>
      </c>
      <c r="AB74">
        <v>51176.75</v>
      </c>
      <c r="AC74">
        <v>49832</v>
      </c>
      <c r="AD74">
        <v>49794.75</v>
      </c>
      <c r="AE74">
        <v>49657.25</v>
      </c>
      <c r="AF74">
        <v>49829.5</v>
      </c>
      <c r="AG74">
        <v>49829.5</v>
      </c>
      <c r="AH74">
        <v>55116.25</v>
      </c>
      <c r="AI74">
        <v>52306</v>
      </c>
      <c r="AJ74">
        <v>53663.5</v>
      </c>
      <c r="AK74">
        <v>52750.75</v>
      </c>
      <c r="AL74">
        <v>52754.25</v>
      </c>
      <c r="AM74">
        <v>51900.25</v>
      </c>
      <c r="AN74">
        <v>52029.75</v>
      </c>
      <c r="AO74">
        <v>51905</v>
      </c>
      <c r="AP74">
        <v>52578.75</v>
      </c>
      <c r="AQ74">
        <v>52371.5</v>
      </c>
      <c r="AR74">
        <v>52798</v>
      </c>
      <c r="AS74">
        <v>51602</v>
      </c>
      <c r="AT74">
        <v>49991.25</v>
      </c>
      <c r="AU74">
        <v>50854.5</v>
      </c>
      <c r="AV74">
        <v>50824.25</v>
      </c>
      <c r="AW74">
        <v>50640.5</v>
      </c>
      <c r="AX74">
        <v>50620.75</v>
      </c>
      <c r="AY74">
        <v>50641.25</v>
      </c>
      <c r="AZ74">
        <v>51183.25</v>
      </c>
      <c r="BA74">
        <v>51008.5</v>
      </c>
      <c r="BB74">
        <v>51066.5</v>
      </c>
      <c r="BC74">
        <v>51301.75</v>
      </c>
      <c r="BD74">
        <v>50844</v>
      </c>
      <c r="BE74">
        <v>51112.75</v>
      </c>
      <c r="BF74">
        <v>51104.75</v>
      </c>
      <c r="BG74">
        <v>51125.25</v>
      </c>
      <c r="BH74">
        <v>51052.5</v>
      </c>
      <c r="BI74">
        <v>51113.75</v>
      </c>
      <c r="BJ74">
        <v>50952.75</v>
      </c>
      <c r="BK74">
        <v>51081.25</v>
      </c>
      <c r="BL74">
        <v>50719.75</v>
      </c>
      <c r="BM74">
        <v>51296.75</v>
      </c>
      <c r="BN74">
        <v>50930</v>
      </c>
      <c r="BO74">
        <v>50431.75</v>
      </c>
      <c r="BP74">
        <v>50144</v>
      </c>
      <c r="BQ74">
        <v>50038.25</v>
      </c>
      <c r="BR74">
        <v>50103.5</v>
      </c>
      <c r="BS74">
        <v>57633.25</v>
      </c>
      <c r="BT74">
        <v>57765.75</v>
      </c>
      <c r="BU74">
        <v>57657.75</v>
      </c>
      <c r="BV74">
        <v>51844.25</v>
      </c>
      <c r="BW74">
        <v>51572.5</v>
      </c>
      <c r="BX74">
        <v>52085.75</v>
      </c>
      <c r="BY74">
        <v>51973.5</v>
      </c>
      <c r="BZ74">
        <v>55806.5</v>
      </c>
      <c r="CA74">
        <v>54917.5</v>
      </c>
      <c r="CB74">
        <v>52636.75</v>
      </c>
      <c r="CC74">
        <v>53413.25</v>
      </c>
      <c r="CD74">
        <v>52586.5</v>
      </c>
      <c r="CE74">
        <v>51755.75</v>
      </c>
      <c r="CF74">
        <v>52041.25</v>
      </c>
      <c r="CG74">
        <v>51070.5</v>
      </c>
      <c r="CH74">
        <v>51698.25</v>
      </c>
      <c r="CI74">
        <v>51329.75</v>
      </c>
      <c r="CJ74">
        <v>50660</v>
      </c>
      <c r="CK74">
        <v>51401.25</v>
      </c>
      <c r="CL74">
        <v>50855.25</v>
      </c>
      <c r="CM74">
        <v>51335</v>
      </c>
      <c r="CN74">
        <v>50804</v>
      </c>
      <c r="CO74">
        <v>53346.75</v>
      </c>
      <c r="CP74">
        <v>54552</v>
      </c>
      <c r="CQ74">
        <v>55742.25</v>
      </c>
      <c r="CR74">
        <v>55193</v>
      </c>
      <c r="CS74">
        <v>55909</v>
      </c>
      <c r="CT74">
        <v>55780</v>
      </c>
      <c r="CU74">
        <v>56300.5</v>
      </c>
      <c r="CV74">
        <v>56683.25</v>
      </c>
      <c r="CW74">
        <v>56684.25</v>
      </c>
    </row>
    <row r="75" spans="1:102" x14ac:dyDescent="0.2">
      <c r="A75">
        <v>72</v>
      </c>
      <c r="B75">
        <v>57767</v>
      </c>
      <c r="C75">
        <v>57553</v>
      </c>
      <c r="D75">
        <v>57931.75</v>
      </c>
      <c r="E75">
        <v>57383.5</v>
      </c>
      <c r="F75">
        <v>57994.5</v>
      </c>
      <c r="G75">
        <v>55806.75</v>
      </c>
      <c r="H75">
        <v>55306.5</v>
      </c>
      <c r="I75">
        <v>54029.5</v>
      </c>
      <c r="J75">
        <v>54839.25</v>
      </c>
      <c r="K75">
        <v>54090.5</v>
      </c>
      <c r="L75">
        <v>54084.75</v>
      </c>
      <c r="M75">
        <v>53434.75</v>
      </c>
      <c r="N75">
        <v>52018.75</v>
      </c>
      <c r="O75">
        <v>50621.5</v>
      </c>
      <c r="P75">
        <v>50643.25</v>
      </c>
      <c r="Q75">
        <v>50662.75</v>
      </c>
      <c r="R75">
        <v>50835.5</v>
      </c>
      <c r="S75">
        <v>50560.75</v>
      </c>
      <c r="T75">
        <v>50928</v>
      </c>
      <c r="U75">
        <v>50494</v>
      </c>
      <c r="V75">
        <v>50491.75</v>
      </c>
      <c r="W75">
        <v>50696.75</v>
      </c>
      <c r="X75">
        <v>50375.25</v>
      </c>
      <c r="Y75">
        <v>50898.75</v>
      </c>
      <c r="Z75">
        <v>50406.75</v>
      </c>
      <c r="AA75">
        <v>51220.25</v>
      </c>
      <c r="AB75">
        <v>51170</v>
      </c>
      <c r="AC75">
        <v>49880</v>
      </c>
      <c r="AD75">
        <v>49848.75</v>
      </c>
      <c r="AE75">
        <v>49639.25</v>
      </c>
      <c r="AF75">
        <v>49615.25</v>
      </c>
      <c r="AG75">
        <v>49615.25</v>
      </c>
      <c r="AH75">
        <v>55917.75</v>
      </c>
      <c r="AI75">
        <v>52216</v>
      </c>
      <c r="AJ75">
        <v>53444.75</v>
      </c>
      <c r="AK75">
        <v>52673.25</v>
      </c>
      <c r="AL75">
        <v>52716</v>
      </c>
      <c r="AM75">
        <v>51651</v>
      </c>
      <c r="AN75">
        <v>51853.75</v>
      </c>
      <c r="AO75">
        <v>51696.5</v>
      </c>
      <c r="AP75">
        <v>52517.5</v>
      </c>
      <c r="AQ75">
        <v>52313</v>
      </c>
      <c r="AR75">
        <v>52658.5</v>
      </c>
      <c r="AS75">
        <v>51492.25</v>
      </c>
      <c r="AT75">
        <v>49739.5</v>
      </c>
      <c r="AU75">
        <v>50865.5</v>
      </c>
      <c r="AV75">
        <v>50784.5</v>
      </c>
      <c r="AW75">
        <v>50783.75</v>
      </c>
      <c r="AX75">
        <v>50809.75</v>
      </c>
      <c r="AY75">
        <v>50564</v>
      </c>
      <c r="AZ75">
        <v>50869</v>
      </c>
      <c r="BA75">
        <v>51110.25</v>
      </c>
      <c r="BB75">
        <v>51136</v>
      </c>
      <c r="BC75">
        <v>51347.75</v>
      </c>
      <c r="BD75">
        <v>51051</v>
      </c>
      <c r="BE75">
        <v>51042.25</v>
      </c>
      <c r="BF75">
        <v>51066.75</v>
      </c>
      <c r="BG75">
        <v>51090</v>
      </c>
      <c r="BH75">
        <v>51084</v>
      </c>
      <c r="BI75">
        <v>51095.75</v>
      </c>
      <c r="BJ75">
        <v>50927</v>
      </c>
      <c r="BK75">
        <v>50987</v>
      </c>
      <c r="BL75">
        <v>50761.25</v>
      </c>
      <c r="BM75">
        <v>51126</v>
      </c>
      <c r="BN75">
        <v>50834.75</v>
      </c>
      <c r="BO75">
        <v>50332</v>
      </c>
      <c r="BP75">
        <v>49973.5</v>
      </c>
      <c r="BQ75">
        <v>50026.75</v>
      </c>
      <c r="BR75">
        <v>50307.75</v>
      </c>
      <c r="BS75">
        <v>57481.25</v>
      </c>
      <c r="BT75">
        <v>57992</v>
      </c>
      <c r="BU75">
        <v>57659.75</v>
      </c>
      <c r="BV75">
        <v>52082</v>
      </c>
      <c r="BW75">
        <v>51752</v>
      </c>
      <c r="BX75">
        <v>51995.5</v>
      </c>
      <c r="BY75">
        <v>52059.25</v>
      </c>
      <c r="BZ75">
        <v>55896.75</v>
      </c>
      <c r="CA75">
        <v>54980.75</v>
      </c>
      <c r="CB75">
        <v>52883.25</v>
      </c>
      <c r="CC75">
        <v>53546.5</v>
      </c>
      <c r="CD75">
        <v>52636.25</v>
      </c>
      <c r="CE75">
        <v>51816.5</v>
      </c>
      <c r="CF75">
        <v>51837.75</v>
      </c>
      <c r="CG75">
        <v>51285.25</v>
      </c>
      <c r="CH75">
        <v>51494.75</v>
      </c>
      <c r="CI75">
        <v>51599.75</v>
      </c>
      <c r="CJ75">
        <v>50688.75</v>
      </c>
      <c r="CK75">
        <v>51185.75</v>
      </c>
      <c r="CL75">
        <v>50802.25</v>
      </c>
      <c r="CM75">
        <v>51294.25</v>
      </c>
      <c r="CN75">
        <v>50571</v>
      </c>
      <c r="CO75">
        <v>53208.5</v>
      </c>
      <c r="CP75">
        <v>54335.5</v>
      </c>
      <c r="CQ75">
        <v>55627.5</v>
      </c>
      <c r="CR75">
        <v>55127</v>
      </c>
      <c r="CS75">
        <v>55875.5</v>
      </c>
      <c r="CT75">
        <v>55827</v>
      </c>
      <c r="CU75">
        <v>56442.5</v>
      </c>
      <c r="CV75">
        <v>56494.25</v>
      </c>
      <c r="CW75">
        <v>56804.5</v>
      </c>
    </row>
    <row r="76" spans="1:102" x14ac:dyDescent="0.2">
      <c r="A76">
        <v>73</v>
      </c>
      <c r="B76">
        <v>57587</v>
      </c>
      <c r="C76">
        <v>57618.75</v>
      </c>
      <c r="D76">
        <v>57841</v>
      </c>
      <c r="E76">
        <v>57454.5</v>
      </c>
      <c r="F76">
        <v>57894.5</v>
      </c>
      <c r="G76">
        <v>55592.75</v>
      </c>
      <c r="H76">
        <v>54851.5</v>
      </c>
      <c r="I76">
        <v>53770.25</v>
      </c>
      <c r="J76">
        <v>54674.5</v>
      </c>
      <c r="K76">
        <v>54084.5</v>
      </c>
      <c r="L76">
        <v>54090.25</v>
      </c>
      <c r="M76">
        <v>53385</v>
      </c>
      <c r="N76">
        <v>51980.75</v>
      </c>
      <c r="O76">
        <v>50602.5</v>
      </c>
      <c r="P76">
        <v>50731.25</v>
      </c>
      <c r="Q76">
        <v>50604.75</v>
      </c>
      <c r="R76">
        <v>50664.5</v>
      </c>
      <c r="S76">
        <v>50524.5</v>
      </c>
      <c r="T76">
        <v>50936.5</v>
      </c>
      <c r="U76">
        <v>50354.5</v>
      </c>
      <c r="V76">
        <v>50560</v>
      </c>
      <c r="W76">
        <v>50596.5</v>
      </c>
      <c r="X76">
        <v>50334</v>
      </c>
      <c r="Y76">
        <v>51015.5</v>
      </c>
      <c r="Z76">
        <v>50339.75</v>
      </c>
      <c r="AA76">
        <v>51297.25</v>
      </c>
      <c r="AB76">
        <v>51093</v>
      </c>
      <c r="AC76">
        <v>49971.75</v>
      </c>
      <c r="AD76">
        <v>49930.75</v>
      </c>
      <c r="AE76">
        <v>49704.5</v>
      </c>
      <c r="AF76">
        <v>49616.75</v>
      </c>
      <c r="AG76">
        <v>49616.75</v>
      </c>
      <c r="AH76">
        <v>56617.75</v>
      </c>
      <c r="AI76">
        <v>52316.5</v>
      </c>
      <c r="AJ76">
        <v>53352.75</v>
      </c>
      <c r="AK76">
        <v>52680.25</v>
      </c>
      <c r="AL76">
        <v>52530.75</v>
      </c>
      <c r="AM76">
        <v>51425.5</v>
      </c>
      <c r="AN76">
        <v>51639</v>
      </c>
      <c r="AO76">
        <v>51541.5</v>
      </c>
      <c r="AP76">
        <v>52329</v>
      </c>
      <c r="AQ76">
        <v>52099.5</v>
      </c>
      <c r="AR76">
        <v>52596.75</v>
      </c>
      <c r="AS76">
        <v>51564</v>
      </c>
      <c r="AT76">
        <v>49915.25</v>
      </c>
      <c r="AU76">
        <v>50728.75</v>
      </c>
      <c r="AV76">
        <v>50788.75</v>
      </c>
      <c r="AW76">
        <v>50858</v>
      </c>
      <c r="AX76">
        <v>50797.5</v>
      </c>
      <c r="AY76">
        <v>50538.25</v>
      </c>
      <c r="AZ76">
        <v>50515.25</v>
      </c>
      <c r="BA76">
        <v>51149.75</v>
      </c>
      <c r="BB76">
        <v>51279.5</v>
      </c>
      <c r="BC76">
        <v>51212.75</v>
      </c>
      <c r="BD76">
        <v>51124.25</v>
      </c>
      <c r="BE76">
        <v>50992.25</v>
      </c>
      <c r="BF76">
        <v>51081.5</v>
      </c>
      <c r="BG76">
        <v>51153.25</v>
      </c>
      <c r="BH76">
        <v>51084.75</v>
      </c>
      <c r="BI76">
        <v>51213.75</v>
      </c>
      <c r="BJ76">
        <v>50827.75</v>
      </c>
      <c r="BK76">
        <v>50778.25</v>
      </c>
      <c r="BL76">
        <v>50856.5</v>
      </c>
      <c r="BM76">
        <v>50897</v>
      </c>
      <c r="BN76">
        <v>50769.5</v>
      </c>
      <c r="BO76">
        <v>50250.75</v>
      </c>
      <c r="BP76">
        <v>49937</v>
      </c>
      <c r="BQ76">
        <v>50160.75</v>
      </c>
      <c r="BR76">
        <v>50388.75</v>
      </c>
      <c r="BS76">
        <v>57550.25</v>
      </c>
      <c r="BT76">
        <v>58026.25</v>
      </c>
      <c r="BU76">
        <v>57771.5</v>
      </c>
      <c r="BV76">
        <v>52264.75</v>
      </c>
      <c r="BW76">
        <v>52079.25</v>
      </c>
      <c r="BX76">
        <v>51914</v>
      </c>
      <c r="BY76">
        <v>52049.25</v>
      </c>
      <c r="BZ76">
        <v>55930.25</v>
      </c>
      <c r="CA76">
        <v>54966.75</v>
      </c>
      <c r="CB76">
        <v>53063.75</v>
      </c>
      <c r="CC76">
        <v>53496</v>
      </c>
      <c r="CD76">
        <v>52701.75</v>
      </c>
      <c r="CE76">
        <v>51901.25</v>
      </c>
      <c r="CF76">
        <v>51679</v>
      </c>
      <c r="CG76">
        <v>51430.25</v>
      </c>
      <c r="CH76">
        <v>51256.75</v>
      </c>
      <c r="CI76">
        <v>51785.25</v>
      </c>
      <c r="CJ76">
        <v>50760.75</v>
      </c>
      <c r="CK76">
        <v>50992</v>
      </c>
      <c r="CL76">
        <v>50757.5</v>
      </c>
      <c r="CM76">
        <v>51319.75</v>
      </c>
      <c r="CN76">
        <v>50469.25</v>
      </c>
      <c r="CO76">
        <v>53072.75</v>
      </c>
      <c r="CP76">
        <v>54157</v>
      </c>
      <c r="CQ76">
        <v>55517.5</v>
      </c>
      <c r="CR76">
        <v>55159.75</v>
      </c>
      <c r="CS76">
        <v>56027.5</v>
      </c>
      <c r="CT76">
        <v>55922</v>
      </c>
      <c r="CU76">
        <v>56283</v>
      </c>
      <c r="CV76">
        <v>56331.25</v>
      </c>
      <c r="CW76">
        <v>56706.5</v>
      </c>
    </row>
    <row r="77" spans="1:102" x14ac:dyDescent="0.2">
      <c r="A77">
        <v>74</v>
      </c>
      <c r="B77">
        <v>57429.25</v>
      </c>
      <c r="C77">
        <v>57555</v>
      </c>
      <c r="D77">
        <v>57785</v>
      </c>
      <c r="E77">
        <v>57431</v>
      </c>
      <c r="F77">
        <v>57824</v>
      </c>
      <c r="G77">
        <v>55395</v>
      </c>
      <c r="H77">
        <v>54489.5</v>
      </c>
      <c r="I77">
        <v>53625.5</v>
      </c>
      <c r="J77">
        <v>54408.25</v>
      </c>
      <c r="K77">
        <v>54089.5</v>
      </c>
      <c r="L77">
        <v>53970.5</v>
      </c>
      <c r="M77">
        <v>53265.75</v>
      </c>
      <c r="N77">
        <v>51833</v>
      </c>
      <c r="O77">
        <v>50616.25</v>
      </c>
      <c r="P77">
        <v>50750.75</v>
      </c>
      <c r="Q77">
        <v>50522.5</v>
      </c>
      <c r="R77">
        <v>50609.5</v>
      </c>
      <c r="S77">
        <v>50652</v>
      </c>
      <c r="T77">
        <v>50850.5</v>
      </c>
      <c r="U77">
        <v>50394</v>
      </c>
      <c r="V77">
        <v>50625</v>
      </c>
      <c r="W77">
        <v>50467</v>
      </c>
      <c r="X77">
        <v>50344.5</v>
      </c>
      <c r="Y77">
        <v>51004.5</v>
      </c>
      <c r="Z77">
        <v>50283.75</v>
      </c>
      <c r="AA77">
        <v>51394.25</v>
      </c>
      <c r="AB77">
        <v>51023.25</v>
      </c>
      <c r="AC77">
        <v>50029.25</v>
      </c>
      <c r="AD77">
        <v>49980.25</v>
      </c>
      <c r="AE77">
        <v>49821.75</v>
      </c>
      <c r="AF77">
        <v>49689.5</v>
      </c>
      <c r="AG77">
        <v>49689.5</v>
      </c>
      <c r="AH77">
        <v>57010.25</v>
      </c>
      <c r="AI77">
        <v>52601.5</v>
      </c>
      <c r="AJ77">
        <v>53212</v>
      </c>
      <c r="AK77">
        <v>52822</v>
      </c>
      <c r="AL77">
        <v>52248.5</v>
      </c>
      <c r="AM77">
        <v>51305.75</v>
      </c>
      <c r="AN77">
        <v>51525.25</v>
      </c>
      <c r="AO77">
        <v>51448</v>
      </c>
      <c r="AP77">
        <v>52149</v>
      </c>
      <c r="AQ77">
        <v>51823</v>
      </c>
      <c r="AR77">
        <v>52569.5</v>
      </c>
      <c r="AS77">
        <v>51744.5</v>
      </c>
      <c r="AT77">
        <v>50253.75</v>
      </c>
      <c r="AU77">
        <v>50614.25</v>
      </c>
      <c r="AV77">
        <v>50866.5</v>
      </c>
      <c r="AW77">
        <v>50912.5</v>
      </c>
      <c r="AX77">
        <v>50683.75</v>
      </c>
      <c r="AY77">
        <v>50528</v>
      </c>
      <c r="AZ77">
        <v>50194</v>
      </c>
      <c r="BA77">
        <v>51019.75</v>
      </c>
      <c r="BB77">
        <v>51428.25</v>
      </c>
      <c r="BC77">
        <v>50881.5</v>
      </c>
      <c r="BD77">
        <v>51115</v>
      </c>
      <c r="BE77">
        <v>51022</v>
      </c>
      <c r="BF77">
        <v>51094.75</v>
      </c>
      <c r="BG77">
        <v>51210.5</v>
      </c>
      <c r="BH77">
        <v>51153</v>
      </c>
      <c r="BI77">
        <v>51263.5</v>
      </c>
      <c r="BJ77">
        <v>50745</v>
      </c>
      <c r="BK77">
        <v>50556.75</v>
      </c>
      <c r="BL77">
        <v>51011.75</v>
      </c>
      <c r="BM77">
        <v>50760.75</v>
      </c>
      <c r="BN77">
        <v>50781.25</v>
      </c>
      <c r="BO77">
        <v>50217.25</v>
      </c>
      <c r="BP77">
        <v>50055</v>
      </c>
      <c r="BQ77">
        <v>50252.25</v>
      </c>
      <c r="BR77">
        <v>50432.5</v>
      </c>
      <c r="BS77">
        <v>57717.25</v>
      </c>
      <c r="BT77">
        <v>57920</v>
      </c>
      <c r="BU77">
        <v>57880</v>
      </c>
      <c r="BV77">
        <v>52241</v>
      </c>
      <c r="BW77">
        <v>52362.5</v>
      </c>
      <c r="BX77">
        <v>51801</v>
      </c>
      <c r="BY77">
        <v>52037.75</v>
      </c>
      <c r="BZ77">
        <v>55888.5</v>
      </c>
      <c r="CA77">
        <v>54848.25</v>
      </c>
      <c r="CB77">
        <v>53139.5</v>
      </c>
      <c r="CC77">
        <v>53222.75</v>
      </c>
      <c r="CD77">
        <v>52726.75</v>
      </c>
      <c r="CE77">
        <v>51966.5</v>
      </c>
      <c r="CF77">
        <v>51496.25</v>
      </c>
      <c r="CG77">
        <v>51465.5</v>
      </c>
      <c r="CH77">
        <v>50937.5</v>
      </c>
      <c r="CI77">
        <v>51784.75</v>
      </c>
      <c r="CJ77">
        <v>50799</v>
      </c>
      <c r="CK77">
        <v>50869.75</v>
      </c>
      <c r="CL77">
        <v>50666.75</v>
      </c>
      <c r="CM77">
        <v>51370</v>
      </c>
      <c r="CN77">
        <v>50465</v>
      </c>
      <c r="CO77">
        <v>52988</v>
      </c>
      <c r="CP77">
        <v>54125.25</v>
      </c>
      <c r="CQ77">
        <v>55527</v>
      </c>
      <c r="CR77">
        <v>55355.75</v>
      </c>
      <c r="CS77">
        <v>56118.5</v>
      </c>
      <c r="CT77">
        <v>56024.75</v>
      </c>
      <c r="CU77">
        <v>55952</v>
      </c>
      <c r="CV77">
        <v>56185.25</v>
      </c>
      <c r="CW77">
        <v>56501.75</v>
      </c>
    </row>
    <row r="78" spans="1:102" x14ac:dyDescent="0.2">
      <c r="A78">
        <v>75</v>
      </c>
      <c r="B78">
        <v>57237</v>
      </c>
      <c r="C78">
        <v>57422</v>
      </c>
      <c r="D78">
        <v>57796</v>
      </c>
      <c r="E78">
        <v>57332.5</v>
      </c>
      <c r="F78">
        <v>57769.25</v>
      </c>
      <c r="G78">
        <v>55230</v>
      </c>
      <c r="H78">
        <v>54214.5</v>
      </c>
      <c r="I78">
        <v>53614.75</v>
      </c>
      <c r="J78">
        <v>54164.75</v>
      </c>
      <c r="K78">
        <v>54016.5</v>
      </c>
      <c r="L78">
        <v>53794</v>
      </c>
      <c r="M78">
        <v>53175.75</v>
      </c>
      <c r="N78">
        <v>51708</v>
      </c>
      <c r="O78">
        <v>50695.25</v>
      </c>
      <c r="P78">
        <v>50816.75</v>
      </c>
      <c r="Q78">
        <v>50469.75</v>
      </c>
      <c r="R78">
        <v>50690.5</v>
      </c>
      <c r="S78">
        <v>50898.5</v>
      </c>
      <c r="T78">
        <v>50803</v>
      </c>
      <c r="U78">
        <v>50513.75</v>
      </c>
      <c r="V78">
        <v>50563.5</v>
      </c>
      <c r="W78">
        <v>50391.75</v>
      </c>
      <c r="X78">
        <v>50514</v>
      </c>
      <c r="Y78">
        <v>50839.25</v>
      </c>
      <c r="Z78">
        <v>50336.75</v>
      </c>
      <c r="AA78">
        <v>51343.75</v>
      </c>
      <c r="AB78">
        <v>50981.5</v>
      </c>
      <c r="AC78">
        <v>50031</v>
      </c>
      <c r="AD78">
        <v>50013</v>
      </c>
      <c r="AE78">
        <v>49997</v>
      </c>
      <c r="AF78">
        <v>49836.75</v>
      </c>
      <c r="AG78">
        <v>49836.75</v>
      </c>
      <c r="AH78">
        <v>56980.5</v>
      </c>
      <c r="AI78">
        <v>52849.5</v>
      </c>
      <c r="AJ78">
        <v>52925.5</v>
      </c>
      <c r="AK78">
        <v>52983.5</v>
      </c>
      <c r="AL78">
        <v>51947.25</v>
      </c>
      <c r="AM78">
        <v>51317.75</v>
      </c>
      <c r="AN78">
        <v>51504</v>
      </c>
      <c r="AO78">
        <v>51390.75</v>
      </c>
      <c r="AP78">
        <v>52019.25</v>
      </c>
      <c r="AQ78">
        <v>51612</v>
      </c>
      <c r="AR78">
        <v>52455.75</v>
      </c>
      <c r="AS78">
        <v>51790.5</v>
      </c>
      <c r="AT78">
        <v>50430</v>
      </c>
      <c r="AU78">
        <v>50574.25</v>
      </c>
      <c r="AV78">
        <v>50906.25</v>
      </c>
      <c r="AW78">
        <v>50936</v>
      </c>
      <c r="AX78">
        <v>50621</v>
      </c>
      <c r="AY78">
        <v>50607.75</v>
      </c>
      <c r="AZ78">
        <v>50059.25</v>
      </c>
      <c r="BA78">
        <v>50875.25</v>
      </c>
      <c r="BB78">
        <v>51410.5</v>
      </c>
      <c r="BC78">
        <v>50569.25</v>
      </c>
      <c r="BD78">
        <v>51101.25</v>
      </c>
      <c r="BE78">
        <v>51148.75</v>
      </c>
      <c r="BF78">
        <v>51044.5</v>
      </c>
      <c r="BG78">
        <v>51225.75</v>
      </c>
      <c r="BH78">
        <v>51277.5</v>
      </c>
      <c r="BI78">
        <v>51122.75</v>
      </c>
      <c r="BJ78">
        <v>50690</v>
      </c>
      <c r="BK78">
        <v>50533.75</v>
      </c>
      <c r="BL78">
        <v>51121.5</v>
      </c>
      <c r="BM78">
        <v>50661</v>
      </c>
      <c r="BN78">
        <v>50809.5</v>
      </c>
      <c r="BO78">
        <v>50404.5</v>
      </c>
      <c r="BP78">
        <v>50200</v>
      </c>
      <c r="BQ78">
        <v>50188</v>
      </c>
      <c r="BR78">
        <v>50543.5</v>
      </c>
      <c r="BS78">
        <v>57788.5</v>
      </c>
      <c r="BT78">
        <v>57816.25</v>
      </c>
      <c r="BU78">
        <v>57880.25</v>
      </c>
      <c r="BV78">
        <v>52170</v>
      </c>
      <c r="BW78">
        <v>52528.75</v>
      </c>
      <c r="BX78">
        <v>51687.75</v>
      </c>
      <c r="BY78">
        <v>52113.5</v>
      </c>
      <c r="BZ78">
        <v>55863.75</v>
      </c>
      <c r="CA78">
        <v>54638.5</v>
      </c>
      <c r="CB78">
        <v>53206.5</v>
      </c>
      <c r="CC78">
        <v>52889.75</v>
      </c>
      <c r="CD78">
        <v>52683.75</v>
      </c>
      <c r="CE78">
        <v>52043.25</v>
      </c>
      <c r="CF78">
        <v>51218.5</v>
      </c>
      <c r="CG78">
        <v>51505.25</v>
      </c>
      <c r="CH78">
        <v>50653.75</v>
      </c>
      <c r="CI78">
        <v>51691</v>
      </c>
      <c r="CJ78">
        <v>50837.5</v>
      </c>
      <c r="CK78">
        <v>50717</v>
      </c>
      <c r="CL78">
        <v>50752.25</v>
      </c>
      <c r="CM78">
        <v>51299</v>
      </c>
      <c r="CN78">
        <v>50449.25</v>
      </c>
      <c r="CO78">
        <v>52945.75</v>
      </c>
      <c r="CP78">
        <v>54194.5</v>
      </c>
      <c r="CQ78">
        <v>55539.25</v>
      </c>
      <c r="CR78">
        <v>55683.25</v>
      </c>
      <c r="CS78">
        <v>56046.75</v>
      </c>
      <c r="CT78">
        <v>56032.75</v>
      </c>
      <c r="CU78">
        <v>55840.5</v>
      </c>
      <c r="CV78">
        <v>56085.5</v>
      </c>
      <c r="CW78">
        <v>56275.5</v>
      </c>
    </row>
    <row r="79" spans="1:102" x14ac:dyDescent="0.2">
      <c r="A79">
        <v>76</v>
      </c>
      <c r="B79">
        <v>57077</v>
      </c>
      <c r="C79">
        <v>57217.5</v>
      </c>
      <c r="D79">
        <v>57861.75</v>
      </c>
      <c r="E79">
        <v>57382</v>
      </c>
      <c r="F79">
        <v>57600.25</v>
      </c>
      <c r="G79">
        <v>55095.25</v>
      </c>
      <c r="H79">
        <v>54052.75</v>
      </c>
      <c r="I79">
        <v>53602.25</v>
      </c>
      <c r="J79">
        <v>53937.75</v>
      </c>
      <c r="K79">
        <v>53795.5</v>
      </c>
      <c r="L79">
        <v>53698.75</v>
      </c>
      <c r="M79">
        <v>53154.5</v>
      </c>
      <c r="N79">
        <v>51581.5</v>
      </c>
      <c r="O79">
        <v>50905.75</v>
      </c>
      <c r="P79">
        <v>50937.75</v>
      </c>
      <c r="Q79">
        <v>50400.25</v>
      </c>
      <c r="R79">
        <v>50676.25</v>
      </c>
      <c r="S79">
        <v>51123.5</v>
      </c>
      <c r="T79">
        <v>50836</v>
      </c>
      <c r="U79">
        <v>50517.25</v>
      </c>
      <c r="V79">
        <v>50373.75</v>
      </c>
      <c r="W79">
        <v>50314.75</v>
      </c>
      <c r="X79">
        <v>50794.5</v>
      </c>
      <c r="Y79">
        <v>50550.25</v>
      </c>
      <c r="Z79">
        <v>50556.25</v>
      </c>
      <c r="AA79">
        <v>51176.75</v>
      </c>
      <c r="AB79">
        <v>50890.25</v>
      </c>
      <c r="AC79">
        <v>50099</v>
      </c>
      <c r="AD79">
        <v>50063.75</v>
      </c>
      <c r="AE79">
        <v>50166.75</v>
      </c>
      <c r="AF79">
        <v>50086.25</v>
      </c>
      <c r="AG79">
        <v>50086.25</v>
      </c>
      <c r="AH79">
        <v>56575.5</v>
      </c>
      <c r="AI79">
        <v>52895</v>
      </c>
      <c r="AJ79">
        <v>52626.75</v>
      </c>
      <c r="AK79">
        <v>53005.75</v>
      </c>
      <c r="AL79">
        <v>51698</v>
      </c>
      <c r="AM79">
        <v>51398</v>
      </c>
      <c r="AN79">
        <v>51400</v>
      </c>
      <c r="AO79">
        <v>51390.5</v>
      </c>
      <c r="AP79">
        <v>51766.75</v>
      </c>
      <c r="AQ79">
        <v>51555.75</v>
      </c>
      <c r="AR79">
        <v>52268.25</v>
      </c>
      <c r="AS79">
        <v>51612.25</v>
      </c>
      <c r="AT79">
        <v>50468.75</v>
      </c>
      <c r="AU79">
        <v>50628.75</v>
      </c>
      <c r="AV79">
        <v>50845.75</v>
      </c>
      <c r="AW79">
        <v>50946.5</v>
      </c>
      <c r="AX79">
        <v>50552.25</v>
      </c>
      <c r="AY79">
        <v>50740.75</v>
      </c>
      <c r="AZ79">
        <v>50213</v>
      </c>
      <c r="BA79">
        <v>50805.5</v>
      </c>
      <c r="BB79">
        <v>51220</v>
      </c>
      <c r="BC79">
        <v>50432.75</v>
      </c>
      <c r="BD79">
        <v>51086</v>
      </c>
      <c r="BE79">
        <v>51293.5</v>
      </c>
      <c r="BF79">
        <v>50919.5</v>
      </c>
      <c r="BG79">
        <v>51281.5</v>
      </c>
      <c r="BH79">
        <v>51244.75</v>
      </c>
      <c r="BI79">
        <v>50982.5</v>
      </c>
      <c r="BJ79">
        <v>50705.75</v>
      </c>
      <c r="BK79">
        <v>50595</v>
      </c>
      <c r="BL79">
        <v>51171.75</v>
      </c>
      <c r="BM79">
        <v>50519.25</v>
      </c>
      <c r="BN79">
        <v>50824.75</v>
      </c>
      <c r="BO79">
        <v>50947</v>
      </c>
      <c r="BP79">
        <v>50267</v>
      </c>
      <c r="BQ79">
        <v>50127.5</v>
      </c>
      <c r="BR79">
        <v>50607.5</v>
      </c>
      <c r="BS79">
        <v>57650</v>
      </c>
      <c r="BT79">
        <v>57715.25</v>
      </c>
      <c r="BU79">
        <v>57755.5</v>
      </c>
      <c r="BV79">
        <v>52231.25</v>
      </c>
      <c r="BW79">
        <v>52590.75</v>
      </c>
      <c r="BX79">
        <v>51691.75</v>
      </c>
      <c r="BY79">
        <v>52143</v>
      </c>
      <c r="BZ79">
        <v>55904</v>
      </c>
      <c r="CA79">
        <v>54345.25</v>
      </c>
      <c r="CB79">
        <v>53349</v>
      </c>
      <c r="CC79">
        <v>52673</v>
      </c>
      <c r="CD79">
        <v>52510.25</v>
      </c>
      <c r="CE79">
        <v>52180</v>
      </c>
      <c r="CF79">
        <v>50898.5</v>
      </c>
      <c r="CG79">
        <v>51632</v>
      </c>
      <c r="CH79">
        <v>50568.25</v>
      </c>
      <c r="CI79">
        <v>51496.25</v>
      </c>
      <c r="CJ79">
        <v>50879.75</v>
      </c>
      <c r="CK79">
        <v>50444.5</v>
      </c>
      <c r="CL79">
        <v>51052.5</v>
      </c>
      <c r="CM79">
        <v>51111.5</v>
      </c>
      <c r="CN79">
        <v>50437.5</v>
      </c>
      <c r="CO79">
        <v>52889.5</v>
      </c>
      <c r="CP79">
        <v>54171.75</v>
      </c>
      <c r="CQ79">
        <v>55456</v>
      </c>
      <c r="CR79">
        <v>55852.25</v>
      </c>
      <c r="CS79">
        <v>55833.75</v>
      </c>
      <c r="CT79">
        <v>55960.75</v>
      </c>
      <c r="CU79">
        <v>56034.5</v>
      </c>
      <c r="CV79">
        <v>56120.25</v>
      </c>
      <c r="CW79">
        <v>56133.25</v>
      </c>
    </row>
    <row r="80" spans="1:102" x14ac:dyDescent="0.2">
      <c r="A80">
        <v>77</v>
      </c>
      <c r="B80">
        <v>56981.75</v>
      </c>
      <c r="C80">
        <v>56973.5</v>
      </c>
      <c r="D80">
        <v>57914.75</v>
      </c>
      <c r="E80">
        <v>57493</v>
      </c>
      <c r="F80">
        <v>57394</v>
      </c>
      <c r="G80">
        <v>55047.75</v>
      </c>
      <c r="H80">
        <v>54075</v>
      </c>
      <c r="I80">
        <v>53494</v>
      </c>
      <c r="J80">
        <v>53682.5</v>
      </c>
      <c r="K80">
        <v>53621.25</v>
      </c>
      <c r="L80">
        <v>53611</v>
      </c>
      <c r="M80">
        <v>53126</v>
      </c>
      <c r="N80">
        <v>51411.25</v>
      </c>
      <c r="O80">
        <v>51107.75</v>
      </c>
      <c r="P80">
        <v>50908.25</v>
      </c>
      <c r="Q80">
        <v>50338.5</v>
      </c>
      <c r="R80">
        <v>50500.25</v>
      </c>
      <c r="S80">
        <v>51248</v>
      </c>
      <c r="T80">
        <v>50831.25</v>
      </c>
      <c r="U80">
        <v>50451</v>
      </c>
      <c r="V80">
        <v>50232</v>
      </c>
      <c r="W80">
        <v>50207.75</v>
      </c>
      <c r="X80">
        <v>50989.25</v>
      </c>
      <c r="Y80">
        <v>50281.25</v>
      </c>
      <c r="Z80">
        <v>50769.5</v>
      </c>
      <c r="AA80">
        <v>50954</v>
      </c>
      <c r="AB80">
        <v>50689</v>
      </c>
      <c r="AC80">
        <v>50258.25</v>
      </c>
      <c r="AD80">
        <v>50108.75</v>
      </c>
      <c r="AE80">
        <v>50193.75</v>
      </c>
      <c r="AF80">
        <v>50252</v>
      </c>
      <c r="AG80">
        <v>50252</v>
      </c>
      <c r="AH80">
        <v>55899.25</v>
      </c>
      <c r="AI80">
        <v>52793.75</v>
      </c>
      <c r="AJ80">
        <v>52505.75</v>
      </c>
      <c r="AK80">
        <v>52938.5</v>
      </c>
      <c r="AL80">
        <v>51546.5</v>
      </c>
      <c r="AM80">
        <v>51383.25</v>
      </c>
      <c r="AN80">
        <v>51191</v>
      </c>
      <c r="AO80">
        <v>51455.25</v>
      </c>
      <c r="AP80">
        <v>51404.5</v>
      </c>
      <c r="AQ80">
        <v>51612.5</v>
      </c>
      <c r="AR80">
        <v>52139</v>
      </c>
      <c r="AS80">
        <v>51390.5</v>
      </c>
      <c r="AT80">
        <v>50475</v>
      </c>
      <c r="AU80">
        <v>50727</v>
      </c>
      <c r="AV80">
        <v>50846.25</v>
      </c>
      <c r="AW80">
        <v>50978.75</v>
      </c>
      <c r="AX80">
        <v>50498.75</v>
      </c>
      <c r="AY80">
        <v>50793.75</v>
      </c>
      <c r="AZ80">
        <v>50404.5</v>
      </c>
      <c r="BA80">
        <v>50638</v>
      </c>
      <c r="BB80">
        <v>50973.25</v>
      </c>
      <c r="BC80">
        <v>50440.25</v>
      </c>
      <c r="BD80">
        <v>51058.25</v>
      </c>
      <c r="BE80">
        <v>51289.5</v>
      </c>
      <c r="BF80">
        <v>50827</v>
      </c>
      <c r="BG80">
        <v>51344.25</v>
      </c>
      <c r="BH80">
        <v>51095.25</v>
      </c>
      <c r="BI80">
        <v>51012</v>
      </c>
      <c r="BJ80">
        <v>50825.75</v>
      </c>
      <c r="BK80">
        <v>50654.25</v>
      </c>
      <c r="BL80">
        <v>51189.5</v>
      </c>
      <c r="BM80">
        <v>50415.75</v>
      </c>
      <c r="BN80">
        <v>50810.5</v>
      </c>
      <c r="BO80">
        <v>51671.5</v>
      </c>
      <c r="BP80">
        <v>50269.75</v>
      </c>
      <c r="BQ80">
        <v>50110.5</v>
      </c>
      <c r="BR80">
        <v>50589.5</v>
      </c>
      <c r="BS80">
        <v>57425.75</v>
      </c>
      <c r="BT80">
        <v>57633.75</v>
      </c>
      <c r="BU80">
        <v>57509.5</v>
      </c>
      <c r="BV80">
        <v>52342.25</v>
      </c>
      <c r="BW80">
        <v>52594.75</v>
      </c>
      <c r="BX80">
        <v>51863.75</v>
      </c>
      <c r="BY80">
        <v>52059.5</v>
      </c>
      <c r="BZ80">
        <v>55942</v>
      </c>
      <c r="CA80">
        <v>54008.5</v>
      </c>
      <c r="CB80">
        <v>53630.5</v>
      </c>
      <c r="CC80">
        <v>52584</v>
      </c>
      <c r="CD80">
        <v>52168.75</v>
      </c>
      <c r="CE80">
        <v>52310.75</v>
      </c>
      <c r="CF80">
        <v>50700.25</v>
      </c>
      <c r="CG80">
        <v>51870.75</v>
      </c>
      <c r="CH80">
        <v>50718.25</v>
      </c>
      <c r="CI80">
        <v>51139.5</v>
      </c>
      <c r="CJ80">
        <v>50949.25</v>
      </c>
      <c r="CK80">
        <v>50233.5</v>
      </c>
      <c r="CL80">
        <v>51229.75</v>
      </c>
      <c r="CM80">
        <v>50810.75</v>
      </c>
      <c r="CN80">
        <v>50467.25</v>
      </c>
      <c r="CO80">
        <v>52797.75</v>
      </c>
      <c r="CP80">
        <v>54029.5</v>
      </c>
      <c r="CQ80">
        <v>55430.75</v>
      </c>
      <c r="CR80">
        <v>55779.75</v>
      </c>
      <c r="CS80">
        <v>55546.75</v>
      </c>
      <c r="CT80">
        <v>55899</v>
      </c>
      <c r="CU80">
        <v>56252.5</v>
      </c>
      <c r="CV80">
        <v>56260.25</v>
      </c>
      <c r="CW80">
        <v>56181.25</v>
      </c>
    </row>
    <row r="81" spans="1:101" x14ac:dyDescent="0.2">
      <c r="A81">
        <v>78</v>
      </c>
      <c r="B81">
        <v>56864</v>
      </c>
      <c r="C81">
        <v>56785.25</v>
      </c>
      <c r="D81">
        <v>57817.25</v>
      </c>
      <c r="E81">
        <v>57409</v>
      </c>
      <c r="F81">
        <v>57327.5</v>
      </c>
      <c r="G81">
        <v>55023.25</v>
      </c>
      <c r="H81">
        <v>54212.25</v>
      </c>
      <c r="I81">
        <v>53330.5</v>
      </c>
      <c r="J81">
        <v>53462</v>
      </c>
      <c r="K81">
        <v>53717</v>
      </c>
      <c r="L81">
        <v>53446.75</v>
      </c>
      <c r="M81">
        <v>53090.5</v>
      </c>
      <c r="N81">
        <v>51253.75</v>
      </c>
      <c r="O81">
        <v>51057.75</v>
      </c>
      <c r="P81">
        <v>50710.75</v>
      </c>
      <c r="Q81">
        <v>50378.75</v>
      </c>
      <c r="R81">
        <v>50383.75</v>
      </c>
      <c r="S81">
        <v>51334.25</v>
      </c>
      <c r="T81">
        <v>50698.75</v>
      </c>
      <c r="U81">
        <v>50476.75</v>
      </c>
      <c r="V81">
        <v>50225</v>
      </c>
      <c r="W81">
        <v>50156.25</v>
      </c>
      <c r="X81">
        <v>50985.25</v>
      </c>
      <c r="Y81">
        <v>50088</v>
      </c>
      <c r="Z81">
        <v>50726.75</v>
      </c>
      <c r="AA81">
        <v>50729.5</v>
      </c>
      <c r="AB81">
        <v>50461.5</v>
      </c>
      <c r="AC81">
        <v>50395.5</v>
      </c>
      <c r="AD81">
        <v>50126.25</v>
      </c>
      <c r="AE81">
        <v>50050.75</v>
      </c>
      <c r="AF81">
        <v>50275.25</v>
      </c>
      <c r="AG81">
        <v>50275.25</v>
      </c>
      <c r="AH81">
        <v>55286.5</v>
      </c>
      <c r="AI81">
        <v>52636.75</v>
      </c>
      <c r="AJ81">
        <v>52534.75</v>
      </c>
      <c r="AK81">
        <v>52885.5</v>
      </c>
      <c r="AL81">
        <v>51528.75</v>
      </c>
      <c r="AM81">
        <v>51244.25</v>
      </c>
      <c r="AN81">
        <v>51103.5</v>
      </c>
      <c r="AO81">
        <v>51520</v>
      </c>
      <c r="AP81">
        <v>51265</v>
      </c>
      <c r="AQ81">
        <v>51602</v>
      </c>
      <c r="AR81">
        <v>52103.25</v>
      </c>
      <c r="AS81">
        <v>51315.5</v>
      </c>
      <c r="AT81">
        <v>50441.25</v>
      </c>
      <c r="AU81">
        <v>50686.75</v>
      </c>
      <c r="AV81">
        <v>50911.5</v>
      </c>
      <c r="AW81">
        <v>51013.25</v>
      </c>
      <c r="AX81">
        <v>50549.25</v>
      </c>
      <c r="AY81">
        <v>50752.25</v>
      </c>
      <c r="AZ81">
        <v>50396.25</v>
      </c>
      <c r="BA81">
        <v>50343.75</v>
      </c>
      <c r="BB81">
        <v>50770.75</v>
      </c>
      <c r="BC81">
        <v>50561.5</v>
      </c>
      <c r="BD81">
        <v>51018.25</v>
      </c>
      <c r="BE81">
        <v>51082.5</v>
      </c>
      <c r="BF81">
        <v>50795</v>
      </c>
      <c r="BG81">
        <v>51366.5</v>
      </c>
      <c r="BH81">
        <v>51105.25</v>
      </c>
      <c r="BI81">
        <v>51140.75</v>
      </c>
      <c r="BJ81">
        <v>50904.75</v>
      </c>
      <c r="BK81">
        <v>50830.25</v>
      </c>
      <c r="BL81">
        <v>51183.75</v>
      </c>
      <c r="BM81">
        <v>50415.75</v>
      </c>
      <c r="BN81">
        <v>50751</v>
      </c>
      <c r="BO81">
        <v>52283.75</v>
      </c>
      <c r="BP81">
        <v>50260.25</v>
      </c>
      <c r="BQ81">
        <v>50121.5</v>
      </c>
      <c r="BR81">
        <v>50619.75</v>
      </c>
      <c r="BS81">
        <v>57242.25</v>
      </c>
      <c r="BT81">
        <v>57636</v>
      </c>
      <c r="BU81">
        <v>57211.25</v>
      </c>
      <c r="BV81">
        <v>52413.5</v>
      </c>
      <c r="BW81">
        <v>52619.5</v>
      </c>
      <c r="BX81">
        <v>52067.25</v>
      </c>
      <c r="BY81">
        <v>51948.25</v>
      </c>
      <c r="BZ81">
        <v>55984.5</v>
      </c>
      <c r="CA81">
        <v>53763</v>
      </c>
      <c r="CB81">
        <v>53954.25</v>
      </c>
      <c r="CC81">
        <v>52587</v>
      </c>
      <c r="CD81">
        <v>51760</v>
      </c>
      <c r="CE81">
        <v>52316.5</v>
      </c>
      <c r="CF81">
        <v>50792.5</v>
      </c>
      <c r="CG81">
        <v>52075.5</v>
      </c>
      <c r="CH81">
        <v>50949.75</v>
      </c>
      <c r="CI81">
        <v>50778.5</v>
      </c>
      <c r="CJ81">
        <v>51065.75</v>
      </c>
      <c r="CK81">
        <v>50327.25</v>
      </c>
      <c r="CL81">
        <v>51138.25</v>
      </c>
      <c r="CM81">
        <v>50392</v>
      </c>
      <c r="CN81">
        <v>50532.75</v>
      </c>
      <c r="CO81">
        <v>52716</v>
      </c>
      <c r="CP81">
        <v>53946.75</v>
      </c>
      <c r="CQ81">
        <v>55506.25</v>
      </c>
      <c r="CR81">
        <v>55715</v>
      </c>
      <c r="CS81">
        <v>55397.25</v>
      </c>
      <c r="CT81">
        <v>55888</v>
      </c>
      <c r="CU81">
        <v>56319.25</v>
      </c>
      <c r="CV81">
        <v>56359</v>
      </c>
      <c r="CW81">
        <v>56322</v>
      </c>
    </row>
    <row r="82" spans="1:101" x14ac:dyDescent="0.2">
      <c r="A82">
        <v>79</v>
      </c>
      <c r="B82">
        <v>53448</v>
      </c>
      <c r="C82">
        <v>54496</v>
      </c>
      <c r="D82">
        <v>55124</v>
      </c>
      <c r="E82">
        <v>54116</v>
      </c>
      <c r="F82">
        <v>53412</v>
      </c>
      <c r="G82">
        <v>51624</v>
      </c>
      <c r="H82">
        <v>51992</v>
      </c>
      <c r="I82">
        <v>51468</v>
      </c>
      <c r="J82">
        <v>51076</v>
      </c>
      <c r="K82">
        <v>50804</v>
      </c>
      <c r="L82">
        <v>51368</v>
      </c>
      <c r="M82">
        <v>49876</v>
      </c>
      <c r="N82">
        <v>48952</v>
      </c>
      <c r="O82">
        <v>48716</v>
      </c>
      <c r="P82">
        <v>49464</v>
      </c>
      <c r="Q82">
        <v>49808</v>
      </c>
      <c r="R82">
        <v>48480</v>
      </c>
      <c r="S82">
        <v>48424</v>
      </c>
      <c r="T82">
        <v>49480</v>
      </c>
      <c r="U82">
        <v>48952</v>
      </c>
      <c r="V82">
        <v>48304</v>
      </c>
      <c r="W82">
        <v>49008</v>
      </c>
      <c r="X82">
        <v>48048</v>
      </c>
      <c r="Y82">
        <v>50032</v>
      </c>
      <c r="Z82">
        <v>49740</v>
      </c>
      <c r="AA82">
        <v>49624</v>
      </c>
      <c r="AB82">
        <v>48904</v>
      </c>
      <c r="AC82">
        <v>48572</v>
      </c>
      <c r="AD82">
        <v>49160</v>
      </c>
      <c r="AE82">
        <v>49524</v>
      </c>
      <c r="AF82">
        <v>49812</v>
      </c>
      <c r="AG82">
        <v>49812</v>
      </c>
      <c r="AH82">
        <v>48852</v>
      </c>
      <c r="AI82">
        <v>49788</v>
      </c>
      <c r="AJ82">
        <v>49784</v>
      </c>
      <c r="AK82">
        <v>51212</v>
      </c>
      <c r="AL82">
        <v>48900</v>
      </c>
      <c r="AM82">
        <v>50436</v>
      </c>
      <c r="AN82">
        <v>49812</v>
      </c>
      <c r="AO82">
        <v>49180</v>
      </c>
      <c r="AP82">
        <v>48964</v>
      </c>
      <c r="AQ82">
        <v>49192</v>
      </c>
      <c r="AR82">
        <v>49472</v>
      </c>
      <c r="AS82">
        <v>49232</v>
      </c>
      <c r="AT82">
        <v>48560</v>
      </c>
      <c r="AU82">
        <v>49148</v>
      </c>
      <c r="AV82">
        <v>48872</v>
      </c>
      <c r="AW82">
        <v>48592</v>
      </c>
      <c r="AX82">
        <v>49204</v>
      </c>
      <c r="AY82">
        <v>49216</v>
      </c>
      <c r="AZ82">
        <v>48528</v>
      </c>
      <c r="BA82">
        <v>48408</v>
      </c>
      <c r="BB82">
        <v>49724</v>
      </c>
      <c r="BC82">
        <v>48828</v>
      </c>
      <c r="BD82">
        <v>49748</v>
      </c>
      <c r="BE82">
        <v>50020</v>
      </c>
      <c r="BF82">
        <v>49124</v>
      </c>
      <c r="BG82">
        <v>48932</v>
      </c>
      <c r="BH82">
        <v>49412</v>
      </c>
      <c r="BI82">
        <v>49464</v>
      </c>
      <c r="BJ82">
        <v>48436</v>
      </c>
      <c r="BK82">
        <v>48248</v>
      </c>
      <c r="BL82">
        <v>49164</v>
      </c>
      <c r="BM82">
        <v>48628</v>
      </c>
      <c r="BN82">
        <v>48072</v>
      </c>
      <c r="BO82">
        <v>48012</v>
      </c>
      <c r="BP82">
        <v>50940</v>
      </c>
      <c r="BQ82">
        <v>48912</v>
      </c>
      <c r="BR82">
        <v>48660</v>
      </c>
      <c r="BS82">
        <v>57121.25</v>
      </c>
      <c r="BT82">
        <v>57586</v>
      </c>
      <c r="BU82">
        <v>57030.75</v>
      </c>
      <c r="BV82">
        <v>51416</v>
      </c>
      <c r="BW82">
        <v>50560</v>
      </c>
      <c r="BX82">
        <v>50260</v>
      </c>
      <c r="BY82">
        <v>51232</v>
      </c>
      <c r="BZ82">
        <v>54624</v>
      </c>
      <c r="CA82">
        <v>53828</v>
      </c>
      <c r="CB82">
        <v>53020</v>
      </c>
      <c r="CC82">
        <v>50780</v>
      </c>
      <c r="CD82">
        <v>50344</v>
      </c>
      <c r="CE82">
        <v>50932</v>
      </c>
      <c r="CF82">
        <v>50328</v>
      </c>
      <c r="CG82">
        <v>50080</v>
      </c>
      <c r="CH82">
        <v>48868</v>
      </c>
      <c r="CI82">
        <v>49968</v>
      </c>
      <c r="CJ82">
        <v>49604</v>
      </c>
      <c r="CK82">
        <v>48128</v>
      </c>
      <c r="CL82">
        <v>49624</v>
      </c>
      <c r="CM82">
        <v>48984</v>
      </c>
      <c r="CN82">
        <v>49328</v>
      </c>
      <c r="CO82">
        <v>49360</v>
      </c>
      <c r="CP82">
        <v>53104</v>
      </c>
      <c r="CQ82">
        <v>53264</v>
      </c>
      <c r="CR82">
        <v>53072</v>
      </c>
      <c r="CS82">
        <v>53892</v>
      </c>
      <c r="CT82">
        <v>53052</v>
      </c>
      <c r="CU82">
        <v>53244</v>
      </c>
      <c r="CV82">
        <v>54504</v>
      </c>
      <c r="CW82">
        <v>53796</v>
      </c>
    </row>
    <row r="83" spans="1:101" x14ac:dyDescent="0.2">
      <c r="A83">
        <v>80</v>
      </c>
      <c r="B83">
        <v>53404</v>
      </c>
      <c r="C83">
        <v>54489.75</v>
      </c>
      <c r="D83">
        <v>55046</v>
      </c>
      <c r="E83">
        <v>54149.75</v>
      </c>
      <c r="F83">
        <v>53465</v>
      </c>
      <c r="G83">
        <v>51677.75</v>
      </c>
      <c r="H83">
        <v>51946.5</v>
      </c>
      <c r="I83">
        <v>51415.25</v>
      </c>
      <c r="J83">
        <v>51085</v>
      </c>
      <c r="K83">
        <v>50782.5</v>
      </c>
      <c r="L83">
        <v>51366.25</v>
      </c>
      <c r="M83">
        <v>49990.75</v>
      </c>
      <c r="N83">
        <v>48962</v>
      </c>
      <c r="O83">
        <v>48768.75</v>
      </c>
      <c r="P83">
        <v>49448.25</v>
      </c>
      <c r="Q83">
        <v>49784.75</v>
      </c>
      <c r="R83">
        <v>48436.75</v>
      </c>
      <c r="S83">
        <v>48449</v>
      </c>
      <c r="T83">
        <v>49532.75</v>
      </c>
      <c r="U83">
        <v>49019.25</v>
      </c>
      <c r="V83">
        <v>48342.5</v>
      </c>
      <c r="W83">
        <v>49041.25</v>
      </c>
      <c r="X83">
        <v>48093.5</v>
      </c>
      <c r="Y83">
        <v>49955.5</v>
      </c>
      <c r="Z83">
        <v>49765.75</v>
      </c>
      <c r="AA83">
        <v>49558.25</v>
      </c>
      <c r="AB83">
        <v>48969.25</v>
      </c>
      <c r="AC83">
        <v>48617.75</v>
      </c>
      <c r="AD83">
        <v>49127.25</v>
      </c>
      <c r="AE83">
        <v>49460.75</v>
      </c>
      <c r="AF83">
        <v>49738</v>
      </c>
      <c r="AG83">
        <v>49738</v>
      </c>
      <c r="AH83">
        <v>48800.75</v>
      </c>
      <c r="AI83">
        <v>49794.75</v>
      </c>
      <c r="AJ83">
        <v>49857.5</v>
      </c>
      <c r="AK83">
        <v>51162.5</v>
      </c>
      <c r="AL83">
        <v>48869.5</v>
      </c>
      <c r="AM83">
        <v>50393.25</v>
      </c>
      <c r="AN83">
        <v>49767.75</v>
      </c>
      <c r="AO83">
        <v>49192.25</v>
      </c>
      <c r="AP83">
        <v>48940.75</v>
      </c>
      <c r="AQ83">
        <v>49220.75</v>
      </c>
      <c r="AR83">
        <v>49412.5</v>
      </c>
      <c r="AS83">
        <v>49251.25</v>
      </c>
      <c r="AT83">
        <v>48602.25</v>
      </c>
      <c r="AU83">
        <v>49152.25</v>
      </c>
      <c r="AV83">
        <v>48915</v>
      </c>
      <c r="AW83">
        <v>48698.25</v>
      </c>
      <c r="AX83">
        <v>49153.75</v>
      </c>
      <c r="AY83">
        <v>49244.25</v>
      </c>
      <c r="AZ83">
        <v>48570.75</v>
      </c>
      <c r="BA83">
        <v>48475</v>
      </c>
      <c r="BB83">
        <v>49668.5</v>
      </c>
      <c r="BC83">
        <v>48884.5</v>
      </c>
      <c r="BD83">
        <v>49712.25</v>
      </c>
      <c r="BE83">
        <v>49979.25</v>
      </c>
      <c r="BF83">
        <v>49123.75</v>
      </c>
      <c r="BG83">
        <v>48990.5</v>
      </c>
      <c r="BH83">
        <v>49463.5</v>
      </c>
      <c r="BI83">
        <v>49483.25</v>
      </c>
      <c r="BJ83">
        <v>48457.25</v>
      </c>
      <c r="BK83">
        <v>48271</v>
      </c>
      <c r="BL83">
        <v>49193.75</v>
      </c>
      <c r="BM83">
        <v>48596.5</v>
      </c>
      <c r="BN83">
        <v>48121.75</v>
      </c>
      <c r="BO83">
        <v>48025.5</v>
      </c>
      <c r="BP83">
        <v>50887.5</v>
      </c>
      <c r="BQ83">
        <v>48981</v>
      </c>
      <c r="BR83">
        <v>48690.25</v>
      </c>
      <c r="BS83">
        <v>57123.75</v>
      </c>
      <c r="BT83">
        <v>57403</v>
      </c>
      <c r="BU83">
        <v>57080.25</v>
      </c>
      <c r="BV83">
        <v>51393.25</v>
      </c>
      <c r="BW83">
        <v>50601.5</v>
      </c>
      <c r="BX83">
        <v>50291.25</v>
      </c>
      <c r="BY83">
        <v>51228.25</v>
      </c>
      <c r="BZ83">
        <v>54677.5</v>
      </c>
      <c r="CA83">
        <v>53845.25</v>
      </c>
      <c r="CB83">
        <v>52995.5</v>
      </c>
      <c r="CC83">
        <v>50802.5</v>
      </c>
      <c r="CD83">
        <v>50355.75</v>
      </c>
      <c r="CE83">
        <v>50952.25</v>
      </c>
      <c r="CF83">
        <v>50314</v>
      </c>
      <c r="CG83">
        <v>50078.5</v>
      </c>
      <c r="CH83">
        <v>48907</v>
      </c>
      <c r="CI83">
        <v>49921</v>
      </c>
      <c r="CJ83">
        <v>49636.75</v>
      </c>
      <c r="CK83">
        <v>48184.5</v>
      </c>
      <c r="CL83">
        <v>49622</v>
      </c>
      <c r="CM83">
        <v>48978.5</v>
      </c>
      <c r="CN83">
        <v>49271</v>
      </c>
      <c r="CO83">
        <v>49372</v>
      </c>
      <c r="CP83">
        <v>53082.5</v>
      </c>
      <c r="CQ83">
        <v>53217</v>
      </c>
      <c r="CR83">
        <v>52976</v>
      </c>
      <c r="CS83">
        <v>53832</v>
      </c>
      <c r="CT83">
        <v>53090.5</v>
      </c>
      <c r="CU83">
        <v>53279.75</v>
      </c>
      <c r="CV83">
        <v>54446.25</v>
      </c>
      <c r="CW83">
        <v>53826.75</v>
      </c>
    </row>
    <row r="84" spans="1:101" x14ac:dyDescent="0.2">
      <c r="A84" s="2"/>
    </row>
    <row r="85" spans="1:101" x14ac:dyDescent="0.2">
      <c r="A85" s="1" t="s">
        <v>102</v>
      </c>
    </row>
    <row r="86" spans="1:101" x14ac:dyDescent="0.2">
      <c r="A86" t="s">
        <v>101</v>
      </c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12</v>
      </c>
      <c r="O86" t="s">
        <v>13</v>
      </c>
      <c r="P86" t="s">
        <v>14</v>
      </c>
      <c r="Q86" t="s">
        <v>15</v>
      </c>
      <c r="R86" t="s">
        <v>16</v>
      </c>
      <c r="S86" t="s">
        <v>17</v>
      </c>
      <c r="T86" t="s">
        <v>18</v>
      </c>
      <c r="U86" t="s">
        <v>19</v>
      </c>
      <c r="V86" t="s">
        <v>20</v>
      </c>
      <c r="W86" t="s">
        <v>21</v>
      </c>
      <c r="X86" t="s">
        <v>22</v>
      </c>
      <c r="Y86" t="s">
        <v>23</v>
      </c>
      <c r="Z86" t="s">
        <v>24</v>
      </c>
      <c r="AA86" t="s">
        <v>25</v>
      </c>
      <c r="AB86" t="s">
        <v>26</v>
      </c>
      <c r="AC86" t="s">
        <v>27</v>
      </c>
      <c r="AD86" t="s">
        <v>28</v>
      </c>
      <c r="AE86" t="s">
        <v>29</v>
      </c>
      <c r="AF86" t="s">
        <v>30</v>
      </c>
      <c r="AG86" t="s">
        <v>31</v>
      </c>
      <c r="AH86" t="s">
        <v>32</v>
      </c>
      <c r="AI86" t="s">
        <v>33</v>
      </c>
      <c r="AJ86" t="s">
        <v>34</v>
      </c>
      <c r="AK86" t="s">
        <v>35</v>
      </c>
      <c r="AL86" t="s">
        <v>36</v>
      </c>
      <c r="AM86" t="s">
        <v>37</v>
      </c>
      <c r="AN86" t="s">
        <v>38</v>
      </c>
      <c r="AO86" t="s">
        <v>39</v>
      </c>
      <c r="AP86" t="s">
        <v>40</v>
      </c>
      <c r="AQ86" t="s">
        <v>41</v>
      </c>
      <c r="AR86" t="s">
        <v>42</v>
      </c>
      <c r="AS86" t="s">
        <v>43</v>
      </c>
      <c r="AT86" t="s">
        <v>44</v>
      </c>
      <c r="AU86" t="s">
        <v>45</v>
      </c>
      <c r="AV86" t="s">
        <v>46</v>
      </c>
      <c r="AW86" t="s">
        <v>47</v>
      </c>
      <c r="AX86" t="s">
        <v>48</v>
      </c>
      <c r="AY86" t="s">
        <v>49</v>
      </c>
      <c r="AZ86" t="s">
        <v>50</v>
      </c>
      <c r="BA86" t="s">
        <v>51</v>
      </c>
      <c r="BB86" t="s">
        <v>52</v>
      </c>
      <c r="BC86" t="s">
        <v>53</v>
      </c>
      <c r="BD86" t="s">
        <v>54</v>
      </c>
      <c r="BE86" t="s">
        <v>55</v>
      </c>
      <c r="BF86" t="s">
        <v>56</v>
      </c>
      <c r="BG86" t="s">
        <v>57</v>
      </c>
      <c r="BH86" t="s">
        <v>58</v>
      </c>
      <c r="BI86" t="s">
        <v>59</v>
      </c>
      <c r="BJ86" t="s">
        <v>60</v>
      </c>
      <c r="BK86" t="s">
        <v>61</v>
      </c>
      <c r="BL86" t="s">
        <v>62</v>
      </c>
      <c r="BM86" t="s">
        <v>63</v>
      </c>
      <c r="BN86" t="s">
        <v>64</v>
      </c>
      <c r="BO86" t="s">
        <v>65</v>
      </c>
      <c r="BP86" t="s">
        <v>66</v>
      </c>
      <c r="BQ86" t="s">
        <v>67</v>
      </c>
      <c r="BR86" t="s">
        <v>68</v>
      </c>
      <c r="BS86" t="s">
        <v>69</v>
      </c>
      <c r="BT86" t="s">
        <v>70</v>
      </c>
      <c r="BU86" t="s">
        <v>71</v>
      </c>
      <c r="BV86" t="s">
        <v>72</v>
      </c>
      <c r="BW86" t="s">
        <v>73</v>
      </c>
      <c r="BX86" t="s">
        <v>74</v>
      </c>
      <c r="BY86" t="s">
        <v>75</v>
      </c>
      <c r="BZ86" t="s">
        <v>76</v>
      </c>
      <c r="CA86" t="s">
        <v>77</v>
      </c>
      <c r="CB86" t="s">
        <v>78</v>
      </c>
      <c r="CC86" t="s">
        <v>79</v>
      </c>
      <c r="CD86" t="s">
        <v>80</v>
      </c>
      <c r="CE86" t="s">
        <v>81</v>
      </c>
      <c r="CF86" t="s">
        <v>82</v>
      </c>
      <c r="CG86" t="s">
        <v>83</v>
      </c>
      <c r="CH86" t="s">
        <v>84</v>
      </c>
      <c r="CI86" t="s">
        <v>85</v>
      </c>
      <c r="CJ86" t="s">
        <v>86</v>
      </c>
      <c r="CK86" t="s">
        <v>87</v>
      </c>
      <c r="CL86" t="s">
        <v>88</v>
      </c>
      <c r="CM86" t="s">
        <v>89</v>
      </c>
      <c r="CN86" t="s">
        <v>90</v>
      </c>
      <c r="CO86" t="s">
        <v>91</v>
      </c>
      <c r="CP86" t="s">
        <v>92</v>
      </c>
      <c r="CQ86" t="s">
        <v>93</v>
      </c>
      <c r="CR86" t="s">
        <v>94</v>
      </c>
      <c r="CS86" t="s">
        <v>95</v>
      </c>
      <c r="CT86" t="s">
        <v>96</v>
      </c>
      <c r="CU86" t="s">
        <v>97</v>
      </c>
      <c r="CV86" t="s">
        <v>98</v>
      </c>
      <c r="CW86" t="s">
        <v>99</v>
      </c>
    </row>
    <row r="87" spans="1:101" x14ac:dyDescent="0.2">
      <c r="A87" s="2" t="s">
        <v>103</v>
      </c>
      <c r="B87">
        <f>AVERAGE(B68:B83)</f>
        <v>57258.953125</v>
      </c>
      <c r="C87">
        <f t="shared" ref="C87:BN87" si="0">AVERAGE(C68:C83)</f>
        <v>57363.390625</v>
      </c>
      <c r="D87">
        <f t="shared" si="0"/>
        <v>57614.609375</v>
      </c>
      <c r="E87">
        <f t="shared" si="0"/>
        <v>57233.875</v>
      </c>
      <c r="F87">
        <f t="shared" si="0"/>
        <v>57681.171875</v>
      </c>
      <c r="G87">
        <f t="shared" si="0"/>
        <v>55100.90625</v>
      </c>
      <c r="H87">
        <f t="shared" si="0"/>
        <v>54778.390625</v>
      </c>
      <c r="I87">
        <f t="shared" si="0"/>
        <v>54194.328125</v>
      </c>
      <c r="J87">
        <f t="shared" si="0"/>
        <v>54356.734375</v>
      </c>
      <c r="K87">
        <f t="shared" si="0"/>
        <v>53965.5625</v>
      </c>
      <c r="L87">
        <f t="shared" si="0"/>
        <v>54064.5</v>
      </c>
      <c r="M87">
        <f t="shared" si="0"/>
        <v>53233.1875</v>
      </c>
      <c r="N87">
        <f t="shared" si="0"/>
        <v>51461.375</v>
      </c>
      <c r="O87">
        <f t="shared" si="0"/>
        <v>50530.5</v>
      </c>
      <c r="P87">
        <f t="shared" si="0"/>
        <v>50488.046875</v>
      </c>
      <c r="Q87">
        <f t="shared" si="0"/>
        <v>50391.375</v>
      </c>
      <c r="R87">
        <f t="shared" si="0"/>
        <v>50634.96875</v>
      </c>
      <c r="S87">
        <f t="shared" si="0"/>
        <v>50711.8125</v>
      </c>
      <c r="T87">
        <f t="shared" si="0"/>
        <v>50746.6875</v>
      </c>
      <c r="U87">
        <f t="shared" si="0"/>
        <v>50411.65625</v>
      </c>
      <c r="V87">
        <f t="shared" si="0"/>
        <v>50356.984375</v>
      </c>
      <c r="W87">
        <f t="shared" si="0"/>
        <v>50672.5625</v>
      </c>
      <c r="X87">
        <f t="shared" si="0"/>
        <v>50277.234375</v>
      </c>
      <c r="Y87">
        <f t="shared" si="0"/>
        <v>50631.71875</v>
      </c>
      <c r="Z87">
        <f t="shared" si="0"/>
        <v>50323.109375</v>
      </c>
      <c r="AA87">
        <f t="shared" si="0"/>
        <v>50959.484375</v>
      </c>
      <c r="AB87">
        <f t="shared" si="0"/>
        <v>50680.09375</v>
      </c>
      <c r="AC87">
        <f t="shared" si="0"/>
        <v>49816.46875</v>
      </c>
      <c r="AD87">
        <f t="shared" si="0"/>
        <v>49883.796875</v>
      </c>
      <c r="AE87">
        <f t="shared" si="0"/>
        <v>49779.640625</v>
      </c>
      <c r="AF87">
        <f t="shared" si="0"/>
        <v>50049.0625</v>
      </c>
      <c r="AG87">
        <f t="shared" si="0"/>
        <v>50049.0625</v>
      </c>
      <c r="AH87">
        <f t="shared" si="0"/>
        <v>53907.3125</v>
      </c>
      <c r="AI87">
        <f t="shared" si="0"/>
        <v>52340.484375</v>
      </c>
      <c r="AJ87">
        <f t="shared" si="0"/>
        <v>52824.75</v>
      </c>
      <c r="AK87">
        <f t="shared" si="0"/>
        <v>52744.609375</v>
      </c>
      <c r="AL87">
        <f t="shared" si="0"/>
        <v>51799.9375</v>
      </c>
      <c r="AM87">
        <f t="shared" si="0"/>
        <v>51627.71875</v>
      </c>
      <c r="AN87">
        <f t="shared" si="0"/>
        <v>51504.40625</v>
      </c>
      <c r="AO87">
        <f t="shared" si="0"/>
        <v>51632.421875</v>
      </c>
      <c r="AP87">
        <f t="shared" si="0"/>
        <v>51913.484375</v>
      </c>
      <c r="AQ87">
        <f t="shared" si="0"/>
        <v>51744.890625</v>
      </c>
      <c r="AR87">
        <f t="shared" si="0"/>
        <v>52350.765625</v>
      </c>
      <c r="AS87">
        <f t="shared" si="0"/>
        <v>51532.984375</v>
      </c>
      <c r="AT87">
        <f t="shared" si="0"/>
        <v>50299.703125</v>
      </c>
      <c r="AU87">
        <f t="shared" si="0"/>
        <v>50505.703125</v>
      </c>
      <c r="AV87">
        <f t="shared" si="0"/>
        <v>50759.265625</v>
      </c>
      <c r="AW87">
        <f t="shared" si="0"/>
        <v>50568.734375</v>
      </c>
      <c r="AX87">
        <f t="shared" si="0"/>
        <v>50396.671875</v>
      </c>
      <c r="AY87">
        <f t="shared" si="0"/>
        <v>50523.265625</v>
      </c>
      <c r="AZ87">
        <f t="shared" si="0"/>
        <v>50513.5</v>
      </c>
      <c r="BA87">
        <f t="shared" si="0"/>
        <v>50602.421875</v>
      </c>
      <c r="BB87">
        <f t="shared" si="0"/>
        <v>50942.421875</v>
      </c>
      <c r="BC87">
        <f t="shared" si="0"/>
        <v>50755.0625</v>
      </c>
      <c r="BD87">
        <f t="shared" si="0"/>
        <v>50899.890625</v>
      </c>
      <c r="BE87">
        <f t="shared" si="0"/>
        <v>50924.703125</v>
      </c>
      <c r="BF87">
        <f t="shared" si="0"/>
        <v>50856.796875</v>
      </c>
      <c r="BG87">
        <f t="shared" si="0"/>
        <v>51000.09375</v>
      </c>
      <c r="BH87">
        <f>AVERAGE(BH68:BH83)</f>
        <v>51008.21875</v>
      </c>
      <c r="BI87">
        <f t="shared" si="0"/>
        <v>51047.0625</v>
      </c>
      <c r="BJ87">
        <f t="shared" si="0"/>
        <v>50656.734375</v>
      </c>
      <c r="BK87">
        <f t="shared" si="0"/>
        <v>50618.15625</v>
      </c>
      <c r="BL87">
        <f t="shared" si="0"/>
        <v>50724.890625</v>
      </c>
      <c r="BM87">
        <f t="shared" si="0"/>
        <v>50704.140625</v>
      </c>
      <c r="BN87">
        <f t="shared" si="0"/>
        <v>50600.203125</v>
      </c>
      <c r="BO87">
        <f t="shared" ref="BO87:CW87" si="1">AVERAGE(BO68:BO83)</f>
        <v>50466.515625</v>
      </c>
      <c r="BP87">
        <f t="shared" si="1"/>
        <v>50271.859375</v>
      </c>
      <c r="BQ87">
        <f t="shared" si="1"/>
        <v>50195.65625</v>
      </c>
      <c r="BR87">
        <f t="shared" si="1"/>
        <v>50153.046875</v>
      </c>
      <c r="BS87">
        <f t="shared" si="1"/>
        <v>57747.1875</v>
      </c>
      <c r="BT87">
        <f t="shared" si="1"/>
        <v>57735.21875</v>
      </c>
      <c r="BU87">
        <f t="shared" si="1"/>
        <v>57482.28125</v>
      </c>
      <c r="BV87">
        <f t="shared" si="1"/>
        <v>52043.28125</v>
      </c>
      <c r="BW87">
        <f t="shared" si="1"/>
        <v>52044.875</v>
      </c>
      <c r="BX87">
        <f t="shared" si="1"/>
        <v>51891.203125</v>
      </c>
      <c r="BY87">
        <f t="shared" si="1"/>
        <v>51747.4375</v>
      </c>
      <c r="BZ87">
        <f t="shared" si="1"/>
        <v>55897.5</v>
      </c>
      <c r="CA87">
        <f t="shared" si="1"/>
        <v>54546.296875</v>
      </c>
      <c r="CB87">
        <f t="shared" si="1"/>
        <v>53286.03125</v>
      </c>
      <c r="CC87">
        <f t="shared" si="1"/>
        <v>52764.296875</v>
      </c>
      <c r="CD87">
        <f t="shared" si="1"/>
        <v>52320.65625</v>
      </c>
      <c r="CE87">
        <f t="shared" si="1"/>
        <v>52025.4375</v>
      </c>
      <c r="CF87">
        <f t="shared" si="1"/>
        <v>51551.859375</v>
      </c>
      <c r="CG87">
        <f t="shared" si="1"/>
        <v>51263.21875</v>
      </c>
      <c r="CH87">
        <f t="shared" si="1"/>
        <v>51142.890625</v>
      </c>
      <c r="CI87">
        <f t="shared" si="1"/>
        <v>51112.6875</v>
      </c>
      <c r="CJ87">
        <f t="shared" si="1"/>
        <v>50954.0625</v>
      </c>
      <c r="CK87">
        <f t="shared" si="1"/>
        <v>50666.125</v>
      </c>
      <c r="CL87">
        <f t="shared" si="1"/>
        <v>51169.640625</v>
      </c>
      <c r="CM87">
        <f t="shared" si="1"/>
        <v>50920.359375</v>
      </c>
      <c r="CN87">
        <f t="shared" si="1"/>
        <v>50881.453125</v>
      </c>
      <c r="CO87">
        <f t="shared" si="1"/>
        <v>52865.8125</v>
      </c>
      <c r="CP87">
        <f t="shared" si="1"/>
        <v>54363.921875</v>
      </c>
      <c r="CQ87">
        <f t="shared" si="1"/>
        <v>55347.78125</v>
      </c>
      <c r="CR87">
        <f t="shared" si="1"/>
        <v>55261.71875</v>
      </c>
      <c r="CS87">
        <f t="shared" si="1"/>
        <v>55693.796875</v>
      </c>
      <c r="CT87">
        <f t="shared" si="1"/>
        <v>55810.34375</v>
      </c>
      <c r="CU87">
        <f t="shared" si="1"/>
        <v>55851.265625</v>
      </c>
      <c r="CV87">
        <f t="shared" si="1"/>
        <v>56271.65625</v>
      </c>
      <c r="CW87">
        <f t="shared" si="1"/>
        <v>56189.015625</v>
      </c>
    </row>
    <row r="88" spans="1:101" x14ac:dyDescent="0.2">
      <c r="A88" s="2" t="s">
        <v>102</v>
      </c>
      <c r="B88">
        <f>SUM(B90:B153)</f>
        <v>5530739.53125</v>
      </c>
      <c r="C88">
        <f t="shared" ref="C88:BN88" si="2">SUM(C90:C153)</f>
        <v>9600962.53125</v>
      </c>
      <c r="D88">
        <f t="shared" si="2"/>
        <v>9757537.71875</v>
      </c>
      <c r="E88">
        <f t="shared" si="2"/>
        <v>9637844.5</v>
      </c>
      <c r="F88">
        <f t="shared" si="2"/>
        <v>15894684.921875</v>
      </c>
      <c r="G88">
        <f t="shared" si="2"/>
        <v>15058760.3125</v>
      </c>
      <c r="H88">
        <f t="shared" si="2"/>
        <v>15588393.015625</v>
      </c>
      <c r="I88">
        <f t="shared" si="2"/>
        <v>15612086.78125</v>
      </c>
      <c r="J88">
        <f t="shared" si="2"/>
        <v>18480003.234375</v>
      </c>
      <c r="K88">
        <f t="shared" si="2"/>
        <v>18473295</v>
      </c>
      <c r="L88">
        <f t="shared" si="2"/>
        <v>18606757.875</v>
      </c>
      <c r="M88">
        <f t="shared" si="2"/>
        <v>17583363.0625</v>
      </c>
      <c r="N88">
        <f t="shared" si="2"/>
        <v>1819602.875</v>
      </c>
      <c r="O88">
        <f t="shared" si="2"/>
        <v>718974.375</v>
      </c>
      <c r="P88">
        <f t="shared" si="2"/>
        <v>704943.9375</v>
      </c>
      <c r="Q88">
        <f t="shared" si="2"/>
        <v>702616.625</v>
      </c>
      <c r="R88">
        <f t="shared" si="2"/>
        <v>6065835.6875</v>
      </c>
      <c r="S88">
        <f t="shared" si="2"/>
        <v>6458967.625</v>
      </c>
      <c r="T88">
        <f t="shared" si="2"/>
        <v>6426793.625</v>
      </c>
      <c r="U88">
        <f t="shared" si="2"/>
        <v>6470658.28125</v>
      </c>
      <c r="V88">
        <f t="shared" si="2"/>
        <v>8808013.84375</v>
      </c>
      <c r="W88">
        <f t="shared" si="2"/>
        <v>9237194.75</v>
      </c>
      <c r="X88">
        <f t="shared" si="2"/>
        <v>9229710.609375</v>
      </c>
      <c r="Y88">
        <f>SUM(Y90:Y153)</f>
        <v>14035.90625</v>
      </c>
      <c r="Z88">
        <f>SUM(Z90:Z153)</f>
        <v>1780.578125</v>
      </c>
      <c r="AA88">
        <f t="shared" si="2"/>
        <v>3820.09375</v>
      </c>
      <c r="AB88">
        <f t="shared" si="2"/>
        <v>4187.1875</v>
      </c>
      <c r="AC88">
        <f t="shared" si="2"/>
        <v>6364.75</v>
      </c>
      <c r="AD88">
        <f t="shared" si="2"/>
        <v>3245.640625</v>
      </c>
      <c r="AE88">
        <f t="shared" si="2"/>
        <v>2754.890625</v>
      </c>
      <c r="AF88">
        <f t="shared" si="2"/>
        <v>2010.8125</v>
      </c>
      <c r="AG88">
        <f t="shared" si="2"/>
        <v>2010.8125</v>
      </c>
      <c r="AH88">
        <f>SUM(AH90:AH153)</f>
        <v>0</v>
      </c>
      <c r="AI88">
        <f t="shared" si="2"/>
        <v>574512.421875</v>
      </c>
      <c r="AJ88">
        <f t="shared" si="2"/>
        <v>561334.75</v>
      </c>
      <c r="AK88">
        <f t="shared" si="2"/>
        <v>567910.546875</v>
      </c>
      <c r="AL88">
        <f t="shared" si="2"/>
        <v>5113646.5</v>
      </c>
      <c r="AM88">
        <f t="shared" si="2"/>
        <v>5992683.8125</v>
      </c>
      <c r="AN88">
        <f t="shared" si="2"/>
        <v>6182187.0625</v>
      </c>
      <c r="AO88">
        <f t="shared" si="2"/>
        <v>6198454.71875</v>
      </c>
      <c r="AP88">
        <f t="shared" si="2"/>
        <v>8683617.59375</v>
      </c>
      <c r="AQ88">
        <f t="shared" si="2"/>
        <v>9210325.28125</v>
      </c>
      <c r="AR88">
        <f t="shared" si="2"/>
        <v>9136450.03125</v>
      </c>
      <c r="AS88">
        <f t="shared" si="2"/>
        <v>9111470.21875</v>
      </c>
      <c r="AT88">
        <f t="shared" si="2"/>
        <v>201488.796875</v>
      </c>
      <c r="AU88">
        <f t="shared" si="2"/>
        <v>231186.21875</v>
      </c>
      <c r="AV88">
        <f t="shared" si="2"/>
        <v>219051.609375</v>
      </c>
      <c r="AW88">
        <f t="shared" si="2"/>
        <v>239624.53125</v>
      </c>
      <c r="AX88">
        <f t="shared" si="2"/>
        <v>215479.703125</v>
      </c>
      <c r="AY88">
        <f t="shared" si="2"/>
        <v>223725.96875</v>
      </c>
      <c r="AZ88">
        <f t="shared" si="2"/>
        <v>215155.75</v>
      </c>
      <c r="BA88">
        <f t="shared" si="2"/>
        <v>219465.40625</v>
      </c>
      <c r="BB88">
        <f t="shared" si="2"/>
        <v>223692.65625</v>
      </c>
      <c r="BC88">
        <f t="shared" si="2"/>
        <v>216800.5625</v>
      </c>
      <c r="BD88">
        <f t="shared" si="2"/>
        <v>217594.734375</v>
      </c>
      <c r="BE88">
        <f t="shared" si="2"/>
        <v>210394.421875</v>
      </c>
      <c r="BF88">
        <f t="shared" si="2"/>
        <v>1078910.765625</v>
      </c>
      <c r="BG88">
        <f t="shared" si="2"/>
        <v>150778.15625</v>
      </c>
      <c r="BH88">
        <f t="shared" si="2"/>
        <v>150628.40625</v>
      </c>
      <c r="BI88">
        <f t="shared" si="2"/>
        <v>149179.375</v>
      </c>
      <c r="BJ88">
        <f t="shared" si="2"/>
        <v>143218.765625</v>
      </c>
      <c r="BK88">
        <f t="shared" si="2"/>
        <v>143170.21875</v>
      </c>
      <c r="BL88">
        <f t="shared" si="2"/>
        <v>138858.375</v>
      </c>
      <c r="BM88">
        <f t="shared" si="2"/>
        <v>133828.5</v>
      </c>
      <c r="BN88">
        <f t="shared" si="2"/>
        <v>154571.25</v>
      </c>
      <c r="BO88">
        <f t="shared" ref="BO88:CW88" si="3">SUM(BO90:BO153)</f>
        <v>135319.625</v>
      </c>
      <c r="BP88">
        <f t="shared" si="3"/>
        <v>150719.203125</v>
      </c>
      <c r="BQ88">
        <f t="shared" si="3"/>
        <v>141196.46875</v>
      </c>
      <c r="BR88">
        <f t="shared" si="3"/>
        <v>153876.03125</v>
      </c>
      <c r="BS88">
        <f t="shared" si="3"/>
        <v>10613.8125</v>
      </c>
      <c r="BT88">
        <f t="shared" si="3"/>
        <v>1319.75</v>
      </c>
      <c r="BU88">
        <f t="shared" si="3"/>
        <v>11667.46875</v>
      </c>
      <c r="BV88">
        <f t="shared" si="3"/>
        <v>1619860.0625</v>
      </c>
      <c r="BW88">
        <f t="shared" si="3"/>
        <v>150829.875</v>
      </c>
      <c r="BX88">
        <f t="shared" si="3"/>
        <v>166494.765625</v>
      </c>
      <c r="BY88">
        <f t="shared" si="3"/>
        <v>153719.875</v>
      </c>
      <c r="BZ88">
        <f t="shared" si="3"/>
        <v>2044831.25</v>
      </c>
      <c r="CA88">
        <f t="shared" si="3"/>
        <v>2306893.796875</v>
      </c>
      <c r="CB88">
        <f t="shared" si="3"/>
        <v>2175337.84375</v>
      </c>
      <c r="CC88">
        <f t="shared" si="3"/>
        <v>2117886.46875</v>
      </c>
      <c r="CD88">
        <f t="shared" si="3"/>
        <v>3998706.5625</v>
      </c>
      <c r="CE88">
        <f>SUM(CE90:CE153)</f>
        <v>3943334.25</v>
      </c>
      <c r="CF88">
        <f t="shared" si="3"/>
        <v>3805801.71875</v>
      </c>
      <c r="CG88">
        <f t="shared" si="3"/>
        <v>3741899.8125</v>
      </c>
      <c r="CH88">
        <f t="shared" si="3"/>
        <v>7094091.890625</v>
      </c>
      <c r="CI88">
        <f t="shared" si="3"/>
        <v>7140508.375</v>
      </c>
      <c r="CJ88">
        <f t="shared" si="3"/>
        <v>7044096</v>
      </c>
      <c r="CK88">
        <f t="shared" si="3"/>
        <v>6933330.125</v>
      </c>
      <c r="CL88">
        <f t="shared" si="3"/>
        <v>14132743.265625</v>
      </c>
      <c r="CM88">
        <f t="shared" si="3"/>
        <v>13395655.109375</v>
      </c>
      <c r="CN88">
        <f t="shared" si="3"/>
        <v>13586639.15625</v>
      </c>
      <c r="CO88">
        <f t="shared" si="3"/>
        <v>12861801.25</v>
      </c>
      <c r="CP88">
        <f t="shared" si="3"/>
        <v>4358487.546875</v>
      </c>
      <c r="CQ88">
        <f t="shared" si="3"/>
        <v>4832679.3125</v>
      </c>
      <c r="CR88">
        <f t="shared" si="3"/>
        <v>4624157.4375</v>
      </c>
      <c r="CS88">
        <f t="shared" si="3"/>
        <v>4734145.5625</v>
      </c>
      <c r="CT88">
        <f t="shared" si="3"/>
        <v>6916888.9375</v>
      </c>
      <c r="CU88">
        <f t="shared" si="3"/>
        <v>6950022.40625</v>
      </c>
      <c r="CV88">
        <f t="shared" si="3"/>
        <v>6783925.53125</v>
      </c>
      <c r="CW88">
        <f t="shared" si="3"/>
        <v>6660234.53125</v>
      </c>
    </row>
    <row r="89" spans="1:101" x14ac:dyDescent="0.2">
      <c r="A89" s="2"/>
    </row>
    <row r="90" spans="1:101" x14ac:dyDescent="0.2">
      <c r="A90" s="2">
        <v>1</v>
      </c>
      <c r="B90">
        <f t="shared" ref="B90:B121" si="4">MAX(0,AVERAGE(B4:B5)*($A5-$A4)-B$87)</f>
        <v>0</v>
      </c>
      <c r="C90">
        <f t="shared" ref="C90:BN91" si="5">MAX(0,AVERAGE(C4:C5)*($A5-$A4)-C$87)</f>
        <v>0</v>
      </c>
      <c r="D90">
        <f t="shared" si="5"/>
        <v>0</v>
      </c>
      <c r="E90">
        <f t="shared" si="5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0</v>
      </c>
      <c r="N90">
        <f t="shared" si="5"/>
        <v>0</v>
      </c>
      <c r="O90">
        <f t="shared" si="5"/>
        <v>0</v>
      </c>
      <c r="P90">
        <f t="shared" si="5"/>
        <v>0</v>
      </c>
      <c r="Q90">
        <f t="shared" si="5"/>
        <v>0</v>
      </c>
      <c r="R90">
        <f t="shared" si="5"/>
        <v>0</v>
      </c>
      <c r="S90">
        <f t="shared" si="5"/>
        <v>0</v>
      </c>
      <c r="T90">
        <f t="shared" si="5"/>
        <v>0</v>
      </c>
      <c r="U90">
        <f t="shared" si="5"/>
        <v>0</v>
      </c>
      <c r="V90">
        <f t="shared" si="5"/>
        <v>0</v>
      </c>
      <c r="W90">
        <f t="shared" si="5"/>
        <v>0</v>
      </c>
      <c r="X90">
        <f t="shared" si="5"/>
        <v>0</v>
      </c>
      <c r="Y90">
        <f t="shared" si="5"/>
        <v>0</v>
      </c>
      <c r="Z90">
        <f t="shared" si="5"/>
        <v>0</v>
      </c>
      <c r="AA90">
        <f t="shared" si="5"/>
        <v>0</v>
      </c>
      <c r="AB90">
        <f t="shared" si="5"/>
        <v>0</v>
      </c>
      <c r="AC90">
        <f t="shared" si="5"/>
        <v>0</v>
      </c>
      <c r="AD90">
        <f t="shared" si="5"/>
        <v>0</v>
      </c>
      <c r="AE90">
        <f t="shared" si="5"/>
        <v>0</v>
      </c>
      <c r="AF90">
        <f t="shared" si="5"/>
        <v>0</v>
      </c>
      <c r="AG90">
        <f t="shared" si="5"/>
        <v>0</v>
      </c>
      <c r="AH90">
        <f t="shared" si="5"/>
        <v>0</v>
      </c>
      <c r="AI90">
        <f t="shared" si="5"/>
        <v>0</v>
      </c>
      <c r="AJ90">
        <f t="shared" si="5"/>
        <v>0</v>
      </c>
      <c r="AK90">
        <f t="shared" si="5"/>
        <v>0</v>
      </c>
      <c r="AL90">
        <f t="shared" si="5"/>
        <v>0</v>
      </c>
      <c r="AM90">
        <f t="shared" si="5"/>
        <v>0</v>
      </c>
      <c r="AN90">
        <f t="shared" si="5"/>
        <v>0</v>
      </c>
      <c r="AO90">
        <f t="shared" si="5"/>
        <v>0</v>
      </c>
      <c r="AP90">
        <f t="shared" si="5"/>
        <v>0</v>
      </c>
      <c r="AQ90">
        <f t="shared" si="5"/>
        <v>0</v>
      </c>
      <c r="AR90">
        <f t="shared" si="5"/>
        <v>0</v>
      </c>
      <c r="AS90">
        <f t="shared" si="5"/>
        <v>0</v>
      </c>
      <c r="AT90">
        <f t="shared" si="5"/>
        <v>0</v>
      </c>
      <c r="AU90">
        <f t="shared" si="5"/>
        <v>0</v>
      </c>
      <c r="AV90">
        <f t="shared" si="5"/>
        <v>0</v>
      </c>
      <c r="AW90">
        <f t="shared" si="5"/>
        <v>0</v>
      </c>
      <c r="AX90">
        <f t="shared" si="5"/>
        <v>0</v>
      </c>
      <c r="AY90">
        <f t="shared" si="5"/>
        <v>0</v>
      </c>
      <c r="AZ90">
        <f t="shared" si="5"/>
        <v>0</v>
      </c>
      <c r="BA90">
        <f t="shared" si="5"/>
        <v>0</v>
      </c>
      <c r="BB90">
        <f t="shared" si="5"/>
        <v>0</v>
      </c>
      <c r="BC90">
        <f t="shared" si="5"/>
        <v>0</v>
      </c>
      <c r="BD90">
        <f t="shared" si="5"/>
        <v>0</v>
      </c>
      <c r="BE90">
        <f t="shared" si="5"/>
        <v>0</v>
      </c>
      <c r="BF90">
        <f t="shared" si="5"/>
        <v>0</v>
      </c>
      <c r="BG90">
        <f t="shared" si="5"/>
        <v>0</v>
      </c>
      <c r="BH90">
        <f t="shared" si="5"/>
        <v>0</v>
      </c>
      <c r="BI90">
        <f t="shared" si="5"/>
        <v>0</v>
      </c>
      <c r="BJ90">
        <f t="shared" si="5"/>
        <v>0</v>
      </c>
      <c r="BK90">
        <f t="shared" si="5"/>
        <v>0</v>
      </c>
      <c r="BL90">
        <f t="shared" si="5"/>
        <v>0</v>
      </c>
      <c r="BM90">
        <f t="shared" si="5"/>
        <v>0</v>
      </c>
      <c r="BN90">
        <f t="shared" si="5"/>
        <v>0</v>
      </c>
      <c r="BO90">
        <f t="shared" ref="BO90:CW94" si="6">MAX(0,AVERAGE(BO4:BO5)*($A5-$A4)-BO$87)</f>
        <v>0</v>
      </c>
      <c r="BP90">
        <f t="shared" si="6"/>
        <v>375.265625</v>
      </c>
      <c r="BQ90">
        <f t="shared" si="6"/>
        <v>0</v>
      </c>
      <c r="BR90">
        <f t="shared" si="6"/>
        <v>0</v>
      </c>
      <c r="BS90">
        <f t="shared" si="6"/>
        <v>0</v>
      </c>
      <c r="BT90">
        <f t="shared" si="6"/>
        <v>0</v>
      </c>
      <c r="BU90">
        <f t="shared" si="6"/>
        <v>0</v>
      </c>
      <c r="BV90">
        <f t="shared" si="6"/>
        <v>0</v>
      </c>
      <c r="BW90">
        <f t="shared" si="6"/>
        <v>0</v>
      </c>
      <c r="BX90">
        <f t="shared" si="6"/>
        <v>0</v>
      </c>
      <c r="BY90">
        <f t="shared" si="6"/>
        <v>0</v>
      </c>
      <c r="BZ90">
        <f t="shared" si="6"/>
        <v>0</v>
      </c>
      <c r="CA90">
        <f t="shared" si="6"/>
        <v>0</v>
      </c>
      <c r="CB90">
        <f t="shared" si="6"/>
        <v>0</v>
      </c>
      <c r="CC90">
        <f t="shared" si="6"/>
        <v>0</v>
      </c>
      <c r="CD90">
        <f t="shared" si="6"/>
        <v>0</v>
      </c>
      <c r="CE90">
        <f t="shared" si="6"/>
        <v>0</v>
      </c>
      <c r="CF90">
        <f t="shared" si="6"/>
        <v>0</v>
      </c>
      <c r="CG90">
        <f t="shared" si="6"/>
        <v>0</v>
      </c>
      <c r="CH90">
        <f t="shared" si="6"/>
        <v>0</v>
      </c>
      <c r="CI90">
        <f t="shared" si="6"/>
        <v>0</v>
      </c>
      <c r="CJ90">
        <f t="shared" si="6"/>
        <v>0</v>
      </c>
      <c r="CK90">
        <f t="shared" si="6"/>
        <v>0</v>
      </c>
      <c r="CL90">
        <f t="shared" si="6"/>
        <v>0</v>
      </c>
      <c r="CM90">
        <f t="shared" si="6"/>
        <v>0</v>
      </c>
      <c r="CN90">
        <f t="shared" si="6"/>
        <v>0</v>
      </c>
      <c r="CO90">
        <f t="shared" si="6"/>
        <v>0</v>
      </c>
      <c r="CP90">
        <f t="shared" si="6"/>
        <v>0</v>
      </c>
      <c r="CQ90">
        <f t="shared" si="6"/>
        <v>0</v>
      </c>
      <c r="CR90">
        <f t="shared" si="6"/>
        <v>0</v>
      </c>
      <c r="CS90">
        <f t="shared" si="6"/>
        <v>0</v>
      </c>
      <c r="CT90">
        <f t="shared" si="6"/>
        <v>0</v>
      </c>
      <c r="CU90">
        <f t="shared" si="6"/>
        <v>0</v>
      </c>
      <c r="CV90">
        <f t="shared" si="6"/>
        <v>0</v>
      </c>
      <c r="CW90">
        <f t="shared" si="6"/>
        <v>0</v>
      </c>
    </row>
    <row r="91" spans="1:101" x14ac:dyDescent="0.2">
      <c r="A91" s="2">
        <v>2</v>
      </c>
      <c r="B91">
        <f t="shared" si="4"/>
        <v>0</v>
      </c>
      <c r="C91">
        <f t="shared" ref="C91:Q91" si="7">MAX(0,AVERAGE(C5:C6)*($A6-$A5)-C$87)</f>
        <v>0</v>
      </c>
      <c r="D91">
        <f t="shared" si="7"/>
        <v>0</v>
      </c>
      <c r="E91">
        <f t="shared" si="7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5"/>
        <v>0</v>
      </c>
      <c r="S91">
        <f t="shared" si="5"/>
        <v>0</v>
      </c>
      <c r="T91">
        <f t="shared" si="5"/>
        <v>0</v>
      </c>
      <c r="U91">
        <f t="shared" si="5"/>
        <v>0</v>
      </c>
      <c r="V91">
        <f t="shared" si="5"/>
        <v>0</v>
      </c>
      <c r="W91">
        <f t="shared" si="5"/>
        <v>0</v>
      </c>
      <c r="X91">
        <f t="shared" si="5"/>
        <v>0</v>
      </c>
      <c r="Y91">
        <f t="shared" si="5"/>
        <v>0</v>
      </c>
      <c r="Z91">
        <f t="shared" si="5"/>
        <v>0</v>
      </c>
      <c r="AA91">
        <f t="shared" si="5"/>
        <v>0</v>
      </c>
      <c r="AB91">
        <f t="shared" si="5"/>
        <v>0</v>
      </c>
      <c r="AC91">
        <f t="shared" si="5"/>
        <v>0</v>
      </c>
      <c r="AD91">
        <f t="shared" si="5"/>
        <v>0</v>
      </c>
      <c r="AE91">
        <f t="shared" si="5"/>
        <v>0</v>
      </c>
      <c r="AF91">
        <f t="shared" si="5"/>
        <v>0</v>
      </c>
      <c r="AG91">
        <f t="shared" si="5"/>
        <v>0</v>
      </c>
      <c r="AH91">
        <f t="shared" si="5"/>
        <v>0</v>
      </c>
      <c r="AI91">
        <f t="shared" si="5"/>
        <v>0</v>
      </c>
      <c r="AJ91">
        <f t="shared" si="5"/>
        <v>0</v>
      </c>
      <c r="AK91">
        <f t="shared" si="5"/>
        <v>0</v>
      </c>
      <c r="AL91">
        <f t="shared" si="5"/>
        <v>0</v>
      </c>
      <c r="AM91">
        <f t="shared" si="5"/>
        <v>0</v>
      </c>
      <c r="AN91">
        <f t="shared" si="5"/>
        <v>0</v>
      </c>
      <c r="AO91">
        <f t="shared" si="5"/>
        <v>0</v>
      </c>
      <c r="AP91">
        <f t="shared" si="5"/>
        <v>0</v>
      </c>
      <c r="AQ91">
        <f t="shared" si="5"/>
        <v>0</v>
      </c>
      <c r="AR91">
        <f t="shared" si="5"/>
        <v>0</v>
      </c>
      <c r="AS91">
        <f t="shared" si="5"/>
        <v>0</v>
      </c>
      <c r="AT91">
        <f t="shared" si="5"/>
        <v>0</v>
      </c>
      <c r="AU91">
        <f t="shared" si="5"/>
        <v>0</v>
      </c>
      <c r="AV91">
        <f t="shared" si="5"/>
        <v>0</v>
      </c>
      <c r="AW91">
        <f t="shared" si="5"/>
        <v>0</v>
      </c>
      <c r="AX91">
        <f t="shared" si="5"/>
        <v>0</v>
      </c>
      <c r="AY91">
        <f t="shared" si="5"/>
        <v>0</v>
      </c>
      <c r="AZ91">
        <f t="shared" si="5"/>
        <v>0</v>
      </c>
      <c r="BA91">
        <f t="shared" si="5"/>
        <v>0</v>
      </c>
      <c r="BB91">
        <f t="shared" si="5"/>
        <v>0</v>
      </c>
      <c r="BC91">
        <f t="shared" si="5"/>
        <v>0</v>
      </c>
      <c r="BD91">
        <f t="shared" si="5"/>
        <v>0</v>
      </c>
      <c r="BE91">
        <f t="shared" si="5"/>
        <v>0</v>
      </c>
      <c r="BF91">
        <f t="shared" si="5"/>
        <v>0</v>
      </c>
      <c r="BG91">
        <f t="shared" si="5"/>
        <v>0</v>
      </c>
      <c r="BH91">
        <f t="shared" si="5"/>
        <v>0</v>
      </c>
      <c r="BI91">
        <f t="shared" si="5"/>
        <v>0</v>
      </c>
      <c r="BJ91">
        <f t="shared" si="5"/>
        <v>0</v>
      </c>
      <c r="BK91">
        <f t="shared" si="5"/>
        <v>0</v>
      </c>
      <c r="BL91">
        <f t="shared" si="5"/>
        <v>0</v>
      </c>
      <c r="BM91">
        <f t="shared" si="5"/>
        <v>0</v>
      </c>
      <c r="BN91">
        <f t="shared" si="5"/>
        <v>0</v>
      </c>
      <c r="BO91">
        <f t="shared" si="6"/>
        <v>0</v>
      </c>
      <c r="BP91">
        <f t="shared" si="6"/>
        <v>217.015625</v>
      </c>
      <c r="BQ91">
        <f t="shared" si="6"/>
        <v>0</v>
      </c>
      <c r="BR91">
        <f t="shared" si="6"/>
        <v>0</v>
      </c>
      <c r="BS91">
        <f t="shared" si="6"/>
        <v>0</v>
      </c>
      <c r="BT91">
        <f t="shared" si="6"/>
        <v>0</v>
      </c>
      <c r="BU91">
        <f t="shared" si="6"/>
        <v>0</v>
      </c>
      <c r="BV91">
        <f t="shared" si="6"/>
        <v>0</v>
      </c>
      <c r="BW91">
        <f t="shared" si="6"/>
        <v>0</v>
      </c>
      <c r="BX91">
        <f t="shared" si="6"/>
        <v>0</v>
      </c>
      <c r="BY91">
        <f t="shared" si="6"/>
        <v>0</v>
      </c>
      <c r="BZ91">
        <f t="shared" si="6"/>
        <v>0</v>
      </c>
      <c r="CA91">
        <f t="shared" si="6"/>
        <v>0</v>
      </c>
      <c r="CB91">
        <f t="shared" si="6"/>
        <v>0</v>
      </c>
      <c r="CC91">
        <f t="shared" si="6"/>
        <v>0</v>
      </c>
      <c r="CD91">
        <f t="shared" si="6"/>
        <v>0</v>
      </c>
      <c r="CE91">
        <f t="shared" si="6"/>
        <v>0</v>
      </c>
      <c r="CF91">
        <f t="shared" si="6"/>
        <v>0</v>
      </c>
      <c r="CG91">
        <f t="shared" si="6"/>
        <v>0</v>
      </c>
      <c r="CH91">
        <f t="shared" si="6"/>
        <v>0</v>
      </c>
      <c r="CI91">
        <f t="shared" si="6"/>
        <v>0</v>
      </c>
      <c r="CJ91">
        <f t="shared" si="6"/>
        <v>0</v>
      </c>
      <c r="CK91">
        <f t="shared" si="6"/>
        <v>0</v>
      </c>
      <c r="CL91">
        <f t="shared" si="6"/>
        <v>0</v>
      </c>
      <c r="CM91">
        <f t="shared" si="6"/>
        <v>0</v>
      </c>
      <c r="CN91">
        <f t="shared" si="6"/>
        <v>0</v>
      </c>
      <c r="CO91">
        <f t="shared" si="6"/>
        <v>0</v>
      </c>
      <c r="CP91">
        <f t="shared" si="6"/>
        <v>0</v>
      </c>
      <c r="CQ91">
        <f t="shared" si="6"/>
        <v>0</v>
      </c>
      <c r="CR91">
        <f t="shared" si="6"/>
        <v>0</v>
      </c>
      <c r="CS91">
        <f t="shared" si="6"/>
        <v>0</v>
      </c>
      <c r="CT91">
        <f t="shared" si="6"/>
        <v>0</v>
      </c>
      <c r="CU91">
        <f t="shared" si="6"/>
        <v>0</v>
      </c>
      <c r="CV91">
        <f t="shared" si="6"/>
        <v>0</v>
      </c>
      <c r="CW91">
        <f t="shared" si="6"/>
        <v>0</v>
      </c>
    </row>
    <row r="92" spans="1:101" x14ac:dyDescent="0.2">
      <c r="A92" s="2">
        <v>3</v>
      </c>
      <c r="B92">
        <f t="shared" si="4"/>
        <v>0</v>
      </c>
      <c r="C92">
        <f t="shared" ref="C92:BN95" si="8">MAX(0,AVERAGE(C6:C7)*($A7-$A6)-C$87)</f>
        <v>0</v>
      </c>
      <c r="D92">
        <f t="shared" si="8"/>
        <v>0</v>
      </c>
      <c r="E92">
        <f t="shared" si="8"/>
        <v>0</v>
      </c>
      <c r="F92">
        <f t="shared" si="8"/>
        <v>0</v>
      </c>
      <c r="G92">
        <f t="shared" si="8"/>
        <v>0</v>
      </c>
      <c r="H92">
        <f t="shared" si="8"/>
        <v>0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0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 t="shared" si="8"/>
        <v>0</v>
      </c>
      <c r="U92">
        <f t="shared" si="8"/>
        <v>0</v>
      </c>
      <c r="V92">
        <f t="shared" si="8"/>
        <v>0</v>
      </c>
      <c r="W92">
        <f t="shared" si="8"/>
        <v>0</v>
      </c>
      <c r="X92">
        <f t="shared" si="8"/>
        <v>0</v>
      </c>
      <c r="Y92">
        <f t="shared" si="8"/>
        <v>0</v>
      </c>
      <c r="Z92">
        <f t="shared" si="8"/>
        <v>0</v>
      </c>
      <c r="AA92">
        <f t="shared" si="8"/>
        <v>0</v>
      </c>
      <c r="AB92">
        <f t="shared" si="8"/>
        <v>0</v>
      </c>
      <c r="AC92">
        <f t="shared" si="8"/>
        <v>0</v>
      </c>
      <c r="AD92">
        <f t="shared" si="8"/>
        <v>0</v>
      </c>
      <c r="AE92">
        <f t="shared" si="8"/>
        <v>0</v>
      </c>
      <c r="AF92">
        <f t="shared" si="8"/>
        <v>0</v>
      </c>
      <c r="AG92">
        <f t="shared" si="8"/>
        <v>0</v>
      </c>
      <c r="AH92">
        <f t="shared" si="8"/>
        <v>0</v>
      </c>
      <c r="AI92">
        <f t="shared" si="8"/>
        <v>0</v>
      </c>
      <c r="AJ92">
        <f t="shared" si="8"/>
        <v>0</v>
      </c>
      <c r="AK92">
        <f t="shared" si="8"/>
        <v>0</v>
      </c>
      <c r="AL92">
        <f t="shared" si="8"/>
        <v>0</v>
      </c>
      <c r="AM92">
        <f t="shared" si="8"/>
        <v>0</v>
      </c>
      <c r="AN92">
        <f t="shared" si="8"/>
        <v>0</v>
      </c>
      <c r="AO92">
        <f t="shared" si="8"/>
        <v>0</v>
      </c>
      <c r="AP92">
        <f t="shared" si="8"/>
        <v>0</v>
      </c>
      <c r="AQ92">
        <f t="shared" si="8"/>
        <v>0</v>
      </c>
      <c r="AR92">
        <f t="shared" si="8"/>
        <v>0</v>
      </c>
      <c r="AS92">
        <f t="shared" si="8"/>
        <v>0</v>
      </c>
      <c r="AT92">
        <f t="shared" si="8"/>
        <v>0</v>
      </c>
      <c r="AU92">
        <f t="shared" si="8"/>
        <v>0</v>
      </c>
      <c r="AV92">
        <f t="shared" si="8"/>
        <v>0</v>
      </c>
      <c r="AW92">
        <f t="shared" si="8"/>
        <v>0</v>
      </c>
      <c r="AX92">
        <f t="shared" si="8"/>
        <v>0</v>
      </c>
      <c r="AY92">
        <f t="shared" si="8"/>
        <v>0</v>
      </c>
      <c r="AZ92">
        <f t="shared" si="8"/>
        <v>0</v>
      </c>
      <c r="BA92">
        <f t="shared" si="8"/>
        <v>0</v>
      </c>
      <c r="BB92">
        <f t="shared" si="8"/>
        <v>0</v>
      </c>
      <c r="BC92">
        <f t="shared" si="8"/>
        <v>0</v>
      </c>
      <c r="BD92">
        <f t="shared" si="8"/>
        <v>0</v>
      </c>
      <c r="BE92">
        <f t="shared" si="8"/>
        <v>0</v>
      </c>
      <c r="BF92">
        <f t="shared" si="8"/>
        <v>0</v>
      </c>
      <c r="BG92">
        <f t="shared" si="8"/>
        <v>0</v>
      </c>
      <c r="BH92">
        <f>MAX(0,AVERAGE(BH6:BH7)*($A7-$A6)-BH$87)</f>
        <v>0</v>
      </c>
      <c r="BI92">
        <f t="shared" si="8"/>
        <v>0</v>
      </c>
      <c r="BJ92">
        <f t="shared" si="8"/>
        <v>0</v>
      </c>
      <c r="BK92">
        <f t="shared" si="8"/>
        <v>0</v>
      </c>
      <c r="BL92">
        <f t="shared" si="8"/>
        <v>0</v>
      </c>
      <c r="BM92">
        <f t="shared" si="8"/>
        <v>0</v>
      </c>
      <c r="BN92">
        <f t="shared" si="8"/>
        <v>0</v>
      </c>
      <c r="BO92">
        <f t="shared" si="6"/>
        <v>0</v>
      </c>
      <c r="BP92">
        <f t="shared" si="6"/>
        <v>73.640625</v>
      </c>
      <c r="BQ92">
        <f t="shared" si="6"/>
        <v>0</v>
      </c>
      <c r="BR92">
        <f t="shared" si="6"/>
        <v>0</v>
      </c>
      <c r="BS92">
        <f t="shared" si="6"/>
        <v>0</v>
      </c>
      <c r="BT92">
        <f t="shared" si="6"/>
        <v>0</v>
      </c>
      <c r="BU92">
        <f t="shared" si="6"/>
        <v>0</v>
      </c>
      <c r="BV92">
        <f t="shared" si="6"/>
        <v>0</v>
      </c>
      <c r="BW92">
        <f t="shared" si="6"/>
        <v>0</v>
      </c>
      <c r="BX92">
        <f t="shared" si="6"/>
        <v>0</v>
      </c>
      <c r="BY92">
        <f t="shared" si="6"/>
        <v>0</v>
      </c>
      <c r="BZ92">
        <f t="shared" si="6"/>
        <v>0</v>
      </c>
      <c r="CA92">
        <f t="shared" si="6"/>
        <v>0</v>
      </c>
      <c r="CB92">
        <f t="shared" si="6"/>
        <v>0</v>
      </c>
      <c r="CC92">
        <f t="shared" si="6"/>
        <v>0</v>
      </c>
      <c r="CD92">
        <f t="shared" si="6"/>
        <v>0</v>
      </c>
      <c r="CE92">
        <f t="shared" si="6"/>
        <v>0</v>
      </c>
      <c r="CF92">
        <f t="shared" si="6"/>
        <v>0</v>
      </c>
      <c r="CG92">
        <f t="shared" si="6"/>
        <v>0</v>
      </c>
      <c r="CH92">
        <f t="shared" si="6"/>
        <v>0</v>
      </c>
      <c r="CI92">
        <f t="shared" si="6"/>
        <v>0</v>
      </c>
      <c r="CJ92">
        <f t="shared" si="6"/>
        <v>0</v>
      </c>
      <c r="CK92">
        <f t="shared" si="6"/>
        <v>0</v>
      </c>
      <c r="CL92">
        <f t="shared" si="6"/>
        <v>0</v>
      </c>
      <c r="CM92">
        <f t="shared" si="6"/>
        <v>0</v>
      </c>
      <c r="CN92">
        <f t="shared" si="6"/>
        <v>0</v>
      </c>
      <c r="CO92">
        <f t="shared" si="6"/>
        <v>0</v>
      </c>
      <c r="CP92">
        <f t="shared" si="6"/>
        <v>0</v>
      </c>
      <c r="CQ92">
        <f t="shared" si="6"/>
        <v>0</v>
      </c>
      <c r="CR92">
        <f t="shared" si="6"/>
        <v>0</v>
      </c>
      <c r="CS92">
        <f t="shared" si="6"/>
        <v>0</v>
      </c>
      <c r="CT92">
        <f t="shared" si="6"/>
        <v>0</v>
      </c>
      <c r="CU92">
        <f t="shared" si="6"/>
        <v>0</v>
      </c>
      <c r="CV92">
        <f t="shared" si="6"/>
        <v>0</v>
      </c>
      <c r="CW92">
        <f t="shared" si="6"/>
        <v>0</v>
      </c>
    </row>
    <row r="93" spans="1:101" x14ac:dyDescent="0.2">
      <c r="A93" s="2">
        <v>4</v>
      </c>
      <c r="B93">
        <f t="shared" si="4"/>
        <v>0</v>
      </c>
      <c r="C93">
        <f t="shared" si="8"/>
        <v>0</v>
      </c>
      <c r="D93">
        <f t="shared" si="8"/>
        <v>0</v>
      </c>
      <c r="E93">
        <f t="shared" si="8"/>
        <v>0</v>
      </c>
      <c r="F93">
        <f t="shared" si="8"/>
        <v>0</v>
      </c>
      <c r="G93">
        <f t="shared" si="8"/>
        <v>0</v>
      </c>
      <c r="H93">
        <f t="shared" si="8"/>
        <v>0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0</v>
      </c>
      <c r="Q93">
        <f t="shared" si="8"/>
        <v>81.125</v>
      </c>
      <c r="R93">
        <f t="shared" si="8"/>
        <v>0</v>
      </c>
      <c r="S93">
        <f t="shared" si="8"/>
        <v>0</v>
      </c>
      <c r="T93">
        <f t="shared" si="8"/>
        <v>0</v>
      </c>
      <c r="U93">
        <f t="shared" si="8"/>
        <v>0</v>
      </c>
      <c r="V93">
        <f t="shared" si="8"/>
        <v>0</v>
      </c>
      <c r="W93">
        <f t="shared" si="8"/>
        <v>0</v>
      </c>
      <c r="X93">
        <f t="shared" si="8"/>
        <v>0</v>
      </c>
      <c r="Y93">
        <f t="shared" si="8"/>
        <v>0</v>
      </c>
      <c r="Z93">
        <f t="shared" si="8"/>
        <v>0</v>
      </c>
      <c r="AA93">
        <f t="shared" si="8"/>
        <v>0</v>
      </c>
      <c r="AB93">
        <f t="shared" si="8"/>
        <v>0</v>
      </c>
      <c r="AC93">
        <f t="shared" si="8"/>
        <v>0</v>
      </c>
      <c r="AD93">
        <f t="shared" si="8"/>
        <v>0</v>
      </c>
      <c r="AE93">
        <f t="shared" si="8"/>
        <v>0</v>
      </c>
      <c r="AF93">
        <f t="shared" si="8"/>
        <v>0</v>
      </c>
      <c r="AG93">
        <f t="shared" si="8"/>
        <v>0</v>
      </c>
      <c r="AH93">
        <f t="shared" si="8"/>
        <v>0</v>
      </c>
      <c r="AI93">
        <f t="shared" si="8"/>
        <v>0</v>
      </c>
      <c r="AJ93">
        <f t="shared" si="8"/>
        <v>0</v>
      </c>
      <c r="AK93">
        <f t="shared" si="8"/>
        <v>0</v>
      </c>
      <c r="AL93">
        <f t="shared" si="8"/>
        <v>0</v>
      </c>
      <c r="AM93">
        <f t="shared" si="8"/>
        <v>0</v>
      </c>
      <c r="AN93">
        <f t="shared" si="8"/>
        <v>0</v>
      </c>
      <c r="AO93">
        <f t="shared" si="8"/>
        <v>0</v>
      </c>
      <c r="AP93">
        <f t="shared" si="8"/>
        <v>0</v>
      </c>
      <c r="AQ93">
        <f t="shared" si="8"/>
        <v>0</v>
      </c>
      <c r="AR93">
        <f t="shared" si="8"/>
        <v>0</v>
      </c>
      <c r="AS93">
        <f t="shared" si="8"/>
        <v>0</v>
      </c>
      <c r="AT93">
        <f t="shared" si="8"/>
        <v>0</v>
      </c>
      <c r="AU93">
        <f t="shared" si="8"/>
        <v>0</v>
      </c>
      <c r="AV93">
        <f t="shared" si="8"/>
        <v>0</v>
      </c>
      <c r="AW93">
        <f t="shared" si="8"/>
        <v>0</v>
      </c>
      <c r="AX93">
        <f t="shared" si="8"/>
        <v>0</v>
      </c>
      <c r="AY93">
        <f t="shared" si="8"/>
        <v>0</v>
      </c>
      <c r="AZ93">
        <f t="shared" si="8"/>
        <v>0</v>
      </c>
      <c r="BA93">
        <f t="shared" si="8"/>
        <v>0</v>
      </c>
      <c r="BB93">
        <f t="shared" si="8"/>
        <v>0</v>
      </c>
      <c r="BC93">
        <f t="shared" si="8"/>
        <v>0</v>
      </c>
      <c r="BD93">
        <f t="shared" si="8"/>
        <v>0</v>
      </c>
      <c r="BE93">
        <f t="shared" si="8"/>
        <v>0</v>
      </c>
      <c r="BF93">
        <f t="shared" si="8"/>
        <v>0</v>
      </c>
      <c r="BG93">
        <f t="shared" si="8"/>
        <v>0</v>
      </c>
      <c r="BH93">
        <f t="shared" si="8"/>
        <v>0</v>
      </c>
      <c r="BI93">
        <f t="shared" si="8"/>
        <v>0</v>
      </c>
      <c r="BJ93">
        <f t="shared" si="8"/>
        <v>0</v>
      </c>
      <c r="BK93">
        <f t="shared" si="8"/>
        <v>0</v>
      </c>
      <c r="BL93">
        <f t="shared" si="8"/>
        <v>0</v>
      </c>
      <c r="BM93">
        <f t="shared" si="8"/>
        <v>0</v>
      </c>
      <c r="BN93">
        <f t="shared" si="8"/>
        <v>0</v>
      </c>
      <c r="BO93">
        <f t="shared" si="6"/>
        <v>0</v>
      </c>
      <c r="BP93">
        <f t="shared" si="6"/>
        <v>0</v>
      </c>
      <c r="BQ93">
        <f t="shared" si="6"/>
        <v>0</v>
      </c>
      <c r="BR93">
        <f t="shared" si="6"/>
        <v>0</v>
      </c>
      <c r="BS93">
        <f t="shared" si="6"/>
        <v>0</v>
      </c>
      <c r="BT93">
        <f t="shared" si="6"/>
        <v>0</v>
      </c>
      <c r="BU93">
        <f t="shared" si="6"/>
        <v>0</v>
      </c>
      <c r="BV93">
        <f t="shared" si="6"/>
        <v>0</v>
      </c>
      <c r="BW93">
        <f t="shared" si="6"/>
        <v>0</v>
      </c>
      <c r="BX93">
        <f t="shared" si="6"/>
        <v>0</v>
      </c>
      <c r="BY93">
        <f t="shared" si="6"/>
        <v>0</v>
      </c>
      <c r="BZ93">
        <f t="shared" si="6"/>
        <v>0</v>
      </c>
      <c r="CA93">
        <f t="shared" si="6"/>
        <v>0</v>
      </c>
      <c r="CB93">
        <f t="shared" si="6"/>
        <v>0</v>
      </c>
      <c r="CC93">
        <f t="shared" si="6"/>
        <v>0</v>
      </c>
      <c r="CD93">
        <f t="shared" si="6"/>
        <v>0</v>
      </c>
      <c r="CE93">
        <f t="shared" si="6"/>
        <v>0</v>
      </c>
      <c r="CF93">
        <f t="shared" si="6"/>
        <v>0</v>
      </c>
      <c r="CG93">
        <f t="shared" si="6"/>
        <v>0</v>
      </c>
      <c r="CH93">
        <f t="shared" si="6"/>
        <v>0</v>
      </c>
      <c r="CI93">
        <f t="shared" si="6"/>
        <v>0</v>
      </c>
      <c r="CJ93">
        <f t="shared" si="6"/>
        <v>0</v>
      </c>
      <c r="CK93">
        <f t="shared" si="6"/>
        <v>0</v>
      </c>
      <c r="CL93">
        <f t="shared" si="6"/>
        <v>0</v>
      </c>
      <c r="CM93">
        <f t="shared" si="6"/>
        <v>0</v>
      </c>
      <c r="CN93">
        <f t="shared" si="6"/>
        <v>0</v>
      </c>
      <c r="CO93">
        <f t="shared" si="6"/>
        <v>0</v>
      </c>
      <c r="CP93">
        <f t="shared" si="6"/>
        <v>0</v>
      </c>
      <c r="CQ93">
        <f t="shared" si="6"/>
        <v>0</v>
      </c>
      <c r="CR93">
        <f t="shared" si="6"/>
        <v>0</v>
      </c>
      <c r="CS93">
        <f t="shared" si="6"/>
        <v>0</v>
      </c>
      <c r="CT93">
        <f t="shared" si="6"/>
        <v>0</v>
      </c>
      <c r="CU93">
        <f t="shared" si="6"/>
        <v>0</v>
      </c>
      <c r="CV93">
        <f t="shared" si="6"/>
        <v>0</v>
      </c>
      <c r="CW93">
        <f t="shared" si="6"/>
        <v>0</v>
      </c>
    </row>
    <row r="94" spans="1:101" x14ac:dyDescent="0.2">
      <c r="A94" s="2">
        <v>5</v>
      </c>
      <c r="B94">
        <f t="shared" si="4"/>
        <v>0</v>
      </c>
      <c r="C94">
        <f t="shared" si="8"/>
        <v>0</v>
      </c>
      <c r="D94">
        <f t="shared" si="8"/>
        <v>0</v>
      </c>
      <c r="E94">
        <f t="shared" si="8"/>
        <v>0</v>
      </c>
      <c r="F94">
        <f t="shared" si="8"/>
        <v>0</v>
      </c>
      <c r="G94">
        <f t="shared" si="8"/>
        <v>0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0</v>
      </c>
      <c r="R94">
        <f t="shared" si="8"/>
        <v>0</v>
      </c>
      <c r="S94">
        <f t="shared" si="8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si="8"/>
        <v>0</v>
      </c>
      <c r="AW94">
        <f t="shared" si="8"/>
        <v>0</v>
      </c>
      <c r="AX94">
        <f t="shared" si="8"/>
        <v>0</v>
      </c>
      <c r="AY94">
        <f t="shared" si="8"/>
        <v>0</v>
      </c>
      <c r="AZ94">
        <f t="shared" si="8"/>
        <v>0</v>
      </c>
      <c r="BA94">
        <f t="shared" si="8"/>
        <v>0</v>
      </c>
      <c r="BB94">
        <f t="shared" si="8"/>
        <v>0</v>
      </c>
      <c r="BC94">
        <f t="shared" si="8"/>
        <v>0</v>
      </c>
      <c r="BD94">
        <f t="shared" si="8"/>
        <v>0</v>
      </c>
      <c r="BE94">
        <f t="shared" si="8"/>
        <v>0</v>
      </c>
      <c r="BF94">
        <f t="shared" si="8"/>
        <v>0</v>
      </c>
      <c r="BG94">
        <f t="shared" si="8"/>
        <v>0</v>
      </c>
      <c r="BH94">
        <f t="shared" si="8"/>
        <v>0</v>
      </c>
      <c r="BI94">
        <f t="shared" si="8"/>
        <v>0</v>
      </c>
      <c r="BJ94">
        <f t="shared" si="8"/>
        <v>0</v>
      </c>
      <c r="BK94">
        <f t="shared" si="8"/>
        <v>0</v>
      </c>
      <c r="BL94">
        <f t="shared" si="8"/>
        <v>0</v>
      </c>
      <c r="BM94">
        <f t="shared" si="8"/>
        <v>0</v>
      </c>
      <c r="BN94">
        <f t="shared" si="8"/>
        <v>0</v>
      </c>
      <c r="BO94">
        <f t="shared" si="6"/>
        <v>0</v>
      </c>
      <c r="BP94">
        <f t="shared" si="6"/>
        <v>0</v>
      </c>
      <c r="BQ94">
        <f t="shared" si="6"/>
        <v>0</v>
      </c>
      <c r="BR94">
        <f t="shared" si="6"/>
        <v>0</v>
      </c>
      <c r="BS94">
        <f t="shared" si="6"/>
        <v>0</v>
      </c>
      <c r="BT94">
        <f t="shared" si="6"/>
        <v>0</v>
      </c>
      <c r="BU94">
        <f t="shared" si="6"/>
        <v>0</v>
      </c>
      <c r="BV94">
        <f t="shared" si="6"/>
        <v>0</v>
      </c>
      <c r="BW94">
        <f t="shared" si="6"/>
        <v>0</v>
      </c>
      <c r="BX94">
        <f t="shared" si="6"/>
        <v>0</v>
      </c>
      <c r="BY94">
        <f t="shared" si="6"/>
        <v>0</v>
      </c>
      <c r="BZ94">
        <f t="shared" si="6"/>
        <v>0</v>
      </c>
      <c r="CA94">
        <f t="shared" si="6"/>
        <v>0</v>
      </c>
      <c r="CB94">
        <f t="shared" si="6"/>
        <v>0</v>
      </c>
      <c r="CC94">
        <f t="shared" si="6"/>
        <v>0</v>
      </c>
      <c r="CD94">
        <f t="shared" si="6"/>
        <v>0</v>
      </c>
      <c r="CE94">
        <f t="shared" si="6"/>
        <v>0</v>
      </c>
      <c r="CF94">
        <f t="shared" si="6"/>
        <v>0</v>
      </c>
      <c r="CG94">
        <f t="shared" si="6"/>
        <v>0</v>
      </c>
      <c r="CH94">
        <f t="shared" si="6"/>
        <v>0</v>
      </c>
      <c r="CI94">
        <f t="shared" si="6"/>
        <v>0</v>
      </c>
      <c r="CJ94">
        <f t="shared" si="6"/>
        <v>0</v>
      </c>
      <c r="CK94">
        <f t="shared" si="6"/>
        <v>0</v>
      </c>
      <c r="CL94">
        <f t="shared" si="6"/>
        <v>0</v>
      </c>
      <c r="CM94">
        <f t="shared" si="6"/>
        <v>0</v>
      </c>
      <c r="CN94">
        <f t="shared" si="6"/>
        <v>0</v>
      </c>
      <c r="CO94">
        <f t="shared" si="6"/>
        <v>0</v>
      </c>
      <c r="CP94">
        <f t="shared" si="6"/>
        <v>0</v>
      </c>
      <c r="CQ94">
        <f t="shared" si="6"/>
        <v>0</v>
      </c>
      <c r="CR94">
        <f t="shared" si="6"/>
        <v>0</v>
      </c>
      <c r="CS94">
        <f t="shared" si="6"/>
        <v>0</v>
      </c>
      <c r="CT94">
        <f t="shared" si="6"/>
        <v>0</v>
      </c>
      <c r="CU94">
        <f t="shared" si="6"/>
        <v>0</v>
      </c>
      <c r="CV94">
        <f t="shared" si="6"/>
        <v>0</v>
      </c>
      <c r="CW94">
        <f t="shared" si="6"/>
        <v>0</v>
      </c>
    </row>
    <row r="95" spans="1:101" x14ac:dyDescent="0.2">
      <c r="A95" s="2">
        <v>6</v>
      </c>
      <c r="B95">
        <f t="shared" si="4"/>
        <v>0</v>
      </c>
      <c r="C95">
        <f t="shared" si="8"/>
        <v>0</v>
      </c>
      <c r="D95">
        <f t="shared" si="8"/>
        <v>0</v>
      </c>
      <c r="E95">
        <f t="shared" si="8"/>
        <v>0</v>
      </c>
      <c r="F95">
        <f t="shared" si="8"/>
        <v>0</v>
      </c>
      <c r="G95">
        <f t="shared" si="8"/>
        <v>0</v>
      </c>
      <c r="H95">
        <f t="shared" si="8"/>
        <v>0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0</v>
      </c>
      <c r="S95">
        <f t="shared" si="8"/>
        <v>0</v>
      </c>
      <c r="T95">
        <f t="shared" si="8"/>
        <v>0</v>
      </c>
      <c r="U95">
        <f t="shared" si="8"/>
        <v>0</v>
      </c>
      <c r="V95">
        <f t="shared" si="8"/>
        <v>0</v>
      </c>
      <c r="W95">
        <f t="shared" si="8"/>
        <v>0</v>
      </c>
      <c r="X95">
        <f t="shared" si="8"/>
        <v>0</v>
      </c>
      <c r="Y95">
        <f t="shared" si="8"/>
        <v>0</v>
      </c>
      <c r="Z95">
        <f t="shared" si="8"/>
        <v>0</v>
      </c>
      <c r="AA95">
        <f t="shared" si="8"/>
        <v>0</v>
      </c>
      <c r="AB95">
        <f t="shared" si="8"/>
        <v>0</v>
      </c>
      <c r="AC95">
        <f t="shared" si="8"/>
        <v>0</v>
      </c>
      <c r="AD95">
        <f t="shared" si="8"/>
        <v>0</v>
      </c>
      <c r="AE95">
        <f t="shared" si="8"/>
        <v>0</v>
      </c>
      <c r="AF95">
        <f t="shared" si="8"/>
        <v>0</v>
      </c>
      <c r="AG95">
        <f t="shared" si="8"/>
        <v>0</v>
      </c>
      <c r="AH95">
        <f t="shared" si="8"/>
        <v>0</v>
      </c>
      <c r="AI95">
        <f t="shared" si="8"/>
        <v>0</v>
      </c>
      <c r="AJ95">
        <f t="shared" si="8"/>
        <v>0</v>
      </c>
      <c r="AK95">
        <f t="shared" si="8"/>
        <v>0</v>
      </c>
      <c r="AL95">
        <f t="shared" si="8"/>
        <v>0</v>
      </c>
      <c r="AM95">
        <f t="shared" si="8"/>
        <v>0</v>
      </c>
      <c r="AN95">
        <f t="shared" si="8"/>
        <v>0</v>
      </c>
      <c r="AO95">
        <f t="shared" si="8"/>
        <v>0</v>
      </c>
      <c r="AP95">
        <f t="shared" si="8"/>
        <v>0</v>
      </c>
      <c r="AQ95">
        <f t="shared" si="8"/>
        <v>0</v>
      </c>
      <c r="AR95">
        <f t="shared" si="8"/>
        <v>0</v>
      </c>
      <c r="AS95">
        <f t="shared" si="8"/>
        <v>0</v>
      </c>
      <c r="AT95">
        <f t="shared" si="8"/>
        <v>0</v>
      </c>
      <c r="AU95">
        <f t="shared" si="8"/>
        <v>0</v>
      </c>
      <c r="AV95">
        <f t="shared" si="8"/>
        <v>0</v>
      </c>
      <c r="AW95">
        <f t="shared" si="8"/>
        <v>0</v>
      </c>
      <c r="AX95">
        <f t="shared" si="8"/>
        <v>0</v>
      </c>
      <c r="AY95">
        <f t="shared" si="8"/>
        <v>0</v>
      </c>
      <c r="AZ95">
        <f t="shared" si="8"/>
        <v>0</v>
      </c>
      <c r="BA95">
        <f t="shared" si="8"/>
        <v>0</v>
      </c>
      <c r="BB95">
        <f t="shared" si="8"/>
        <v>0</v>
      </c>
      <c r="BC95">
        <f t="shared" si="8"/>
        <v>0</v>
      </c>
      <c r="BD95">
        <f t="shared" si="8"/>
        <v>0</v>
      </c>
      <c r="BE95">
        <f t="shared" si="8"/>
        <v>0</v>
      </c>
      <c r="BF95">
        <f t="shared" si="8"/>
        <v>0</v>
      </c>
      <c r="BG95">
        <f t="shared" si="8"/>
        <v>0</v>
      </c>
      <c r="BH95">
        <f t="shared" si="8"/>
        <v>0</v>
      </c>
      <c r="BI95">
        <f t="shared" si="8"/>
        <v>0</v>
      </c>
      <c r="BJ95">
        <f t="shared" si="8"/>
        <v>0</v>
      </c>
      <c r="BK95">
        <f t="shared" si="8"/>
        <v>0</v>
      </c>
      <c r="BL95">
        <f t="shared" si="8"/>
        <v>0</v>
      </c>
      <c r="BM95">
        <f t="shared" si="8"/>
        <v>0</v>
      </c>
      <c r="BN95">
        <f t="shared" ref="BN95:CW98" si="9">MAX(0,AVERAGE(BN9:BN10)*($A10-$A9)-BN$87)</f>
        <v>0</v>
      </c>
      <c r="BO95">
        <f t="shared" si="9"/>
        <v>0</v>
      </c>
      <c r="BP95">
        <f t="shared" si="9"/>
        <v>0</v>
      </c>
      <c r="BQ95">
        <f t="shared" si="9"/>
        <v>0</v>
      </c>
      <c r="BR95">
        <f t="shared" si="9"/>
        <v>0</v>
      </c>
      <c r="BS95">
        <f t="shared" si="9"/>
        <v>0</v>
      </c>
      <c r="BT95">
        <f t="shared" si="9"/>
        <v>0</v>
      </c>
      <c r="BU95">
        <f t="shared" si="9"/>
        <v>0</v>
      </c>
      <c r="BV95">
        <f t="shared" si="9"/>
        <v>0</v>
      </c>
      <c r="BW95">
        <f t="shared" si="9"/>
        <v>0</v>
      </c>
      <c r="BX95">
        <f t="shared" si="9"/>
        <v>0</v>
      </c>
      <c r="BY95">
        <f t="shared" si="9"/>
        <v>0</v>
      </c>
      <c r="BZ95">
        <f t="shared" si="9"/>
        <v>0</v>
      </c>
      <c r="CA95">
        <f t="shared" si="9"/>
        <v>0</v>
      </c>
      <c r="CB95">
        <f t="shared" si="9"/>
        <v>0</v>
      </c>
      <c r="CC95">
        <f t="shared" si="9"/>
        <v>0</v>
      </c>
      <c r="CD95">
        <f t="shared" si="9"/>
        <v>0</v>
      </c>
      <c r="CE95">
        <f t="shared" si="9"/>
        <v>0</v>
      </c>
      <c r="CF95">
        <f t="shared" si="9"/>
        <v>0</v>
      </c>
      <c r="CG95">
        <f t="shared" si="9"/>
        <v>0</v>
      </c>
      <c r="CH95">
        <f t="shared" si="9"/>
        <v>0</v>
      </c>
      <c r="CI95">
        <f t="shared" si="9"/>
        <v>0</v>
      </c>
      <c r="CJ95">
        <f t="shared" si="9"/>
        <v>0</v>
      </c>
      <c r="CK95">
        <f t="shared" si="9"/>
        <v>0</v>
      </c>
      <c r="CL95">
        <f t="shared" si="9"/>
        <v>0</v>
      </c>
      <c r="CM95">
        <f t="shared" si="9"/>
        <v>0</v>
      </c>
      <c r="CN95">
        <f t="shared" si="9"/>
        <v>0</v>
      </c>
      <c r="CO95">
        <f t="shared" si="9"/>
        <v>0</v>
      </c>
      <c r="CP95">
        <f t="shared" si="9"/>
        <v>0</v>
      </c>
      <c r="CQ95">
        <f t="shared" si="9"/>
        <v>0</v>
      </c>
      <c r="CR95">
        <f t="shared" si="9"/>
        <v>0</v>
      </c>
      <c r="CS95">
        <f t="shared" si="9"/>
        <v>0</v>
      </c>
      <c r="CT95">
        <f t="shared" si="9"/>
        <v>0</v>
      </c>
      <c r="CU95">
        <f t="shared" si="9"/>
        <v>0</v>
      </c>
      <c r="CV95">
        <f t="shared" si="9"/>
        <v>0</v>
      </c>
      <c r="CW95">
        <f t="shared" si="9"/>
        <v>0</v>
      </c>
    </row>
    <row r="96" spans="1:101" x14ac:dyDescent="0.2">
      <c r="A96" s="2">
        <v>7</v>
      </c>
      <c r="B96">
        <f t="shared" si="4"/>
        <v>0</v>
      </c>
      <c r="C96">
        <f t="shared" ref="C96:BN99" si="10">MAX(0,AVERAGE(C10:C11)*($A11-$A10)-C$87)</f>
        <v>0</v>
      </c>
      <c r="D96">
        <f t="shared" si="10"/>
        <v>0</v>
      </c>
      <c r="E96">
        <f t="shared" si="10"/>
        <v>0</v>
      </c>
      <c r="F96">
        <f t="shared" si="10"/>
        <v>0</v>
      </c>
      <c r="G96">
        <f t="shared" si="10"/>
        <v>0</v>
      </c>
      <c r="H96">
        <f t="shared" si="10"/>
        <v>0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0</v>
      </c>
      <c r="T96">
        <f t="shared" si="10"/>
        <v>0</v>
      </c>
      <c r="U96">
        <f t="shared" si="10"/>
        <v>0</v>
      </c>
      <c r="V96">
        <f t="shared" si="10"/>
        <v>0</v>
      </c>
      <c r="W96">
        <f t="shared" si="10"/>
        <v>0</v>
      </c>
      <c r="X96">
        <f t="shared" si="10"/>
        <v>0</v>
      </c>
      <c r="Y96">
        <f t="shared" si="10"/>
        <v>0</v>
      </c>
      <c r="Z96">
        <f t="shared" si="10"/>
        <v>0</v>
      </c>
      <c r="AA96">
        <f t="shared" si="10"/>
        <v>0</v>
      </c>
      <c r="AB96">
        <f t="shared" si="10"/>
        <v>0</v>
      </c>
      <c r="AC96">
        <f t="shared" si="10"/>
        <v>0</v>
      </c>
      <c r="AD96">
        <f t="shared" si="10"/>
        <v>0</v>
      </c>
      <c r="AE96">
        <f t="shared" si="10"/>
        <v>0</v>
      </c>
      <c r="AF96">
        <f t="shared" si="10"/>
        <v>0</v>
      </c>
      <c r="AG96">
        <f t="shared" si="10"/>
        <v>0</v>
      </c>
      <c r="AH96">
        <f t="shared" si="10"/>
        <v>0</v>
      </c>
      <c r="AI96">
        <f t="shared" si="10"/>
        <v>0</v>
      </c>
      <c r="AJ96">
        <f t="shared" si="10"/>
        <v>0</v>
      </c>
      <c r="AK96">
        <f t="shared" si="10"/>
        <v>0</v>
      </c>
      <c r="AL96">
        <f t="shared" si="10"/>
        <v>0</v>
      </c>
      <c r="AM96">
        <f t="shared" si="10"/>
        <v>0</v>
      </c>
      <c r="AN96">
        <f t="shared" si="10"/>
        <v>0</v>
      </c>
      <c r="AO96">
        <f t="shared" si="10"/>
        <v>0</v>
      </c>
      <c r="AP96">
        <f t="shared" si="10"/>
        <v>0</v>
      </c>
      <c r="AQ96">
        <f t="shared" si="10"/>
        <v>0</v>
      </c>
      <c r="AR96">
        <f t="shared" si="10"/>
        <v>0</v>
      </c>
      <c r="AS96">
        <f t="shared" si="10"/>
        <v>0</v>
      </c>
      <c r="AT96">
        <f t="shared" si="10"/>
        <v>0</v>
      </c>
      <c r="AU96">
        <f t="shared" si="10"/>
        <v>0</v>
      </c>
      <c r="AV96">
        <f t="shared" si="10"/>
        <v>0</v>
      </c>
      <c r="AW96">
        <f t="shared" si="10"/>
        <v>0</v>
      </c>
      <c r="AX96">
        <f t="shared" si="10"/>
        <v>0</v>
      </c>
      <c r="AY96">
        <f t="shared" si="10"/>
        <v>0</v>
      </c>
      <c r="AZ96">
        <f t="shared" si="10"/>
        <v>0</v>
      </c>
      <c r="BA96">
        <f t="shared" si="10"/>
        <v>0</v>
      </c>
      <c r="BB96">
        <f t="shared" si="10"/>
        <v>0</v>
      </c>
      <c r="BC96">
        <f t="shared" si="10"/>
        <v>0</v>
      </c>
      <c r="BD96">
        <f t="shared" si="10"/>
        <v>0</v>
      </c>
      <c r="BE96">
        <f t="shared" si="10"/>
        <v>0</v>
      </c>
      <c r="BF96">
        <f t="shared" si="10"/>
        <v>0</v>
      </c>
      <c r="BG96">
        <f t="shared" si="10"/>
        <v>0</v>
      </c>
      <c r="BH96">
        <f t="shared" si="10"/>
        <v>0</v>
      </c>
      <c r="BI96">
        <f t="shared" si="10"/>
        <v>0</v>
      </c>
      <c r="BJ96">
        <f t="shared" si="10"/>
        <v>0</v>
      </c>
      <c r="BK96">
        <f t="shared" si="10"/>
        <v>0</v>
      </c>
      <c r="BL96">
        <f t="shared" si="10"/>
        <v>0</v>
      </c>
      <c r="BM96">
        <f t="shared" si="10"/>
        <v>0</v>
      </c>
      <c r="BN96">
        <f t="shared" si="10"/>
        <v>0</v>
      </c>
      <c r="BO96">
        <f t="shared" si="9"/>
        <v>0</v>
      </c>
      <c r="BP96">
        <f t="shared" si="9"/>
        <v>0</v>
      </c>
      <c r="BQ96">
        <f t="shared" si="9"/>
        <v>0</v>
      </c>
      <c r="BR96">
        <f t="shared" si="9"/>
        <v>0</v>
      </c>
      <c r="BS96">
        <f t="shared" si="9"/>
        <v>0</v>
      </c>
      <c r="BT96">
        <f t="shared" si="9"/>
        <v>0</v>
      </c>
      <c r="BU96">
        <f t="shared" si="9"/>
        <v>0</v>
      </c>
      <c r="BV96">
        <f t="shared" si="9"/>
        <v>0</v>
      </c>
      <c r="BW96">
        <f t="shared" si="9"/>
        <v>0</v>
      </c>
      <c r="BX96">
        <f t="shared" si="9"/>
        <v>0</v>
      </c>
      <c r="BY96">
        <f t="shared" si="9"/>
        <v>0</v>
      </c>
      <c r="BZ96">
        <f t="shared" si="9"/>
        <v>0</v>
      </c>
      <c r="CA96">
        <f t="shared" si="9"/>
        <v>0</v>
      </c>
      <c r="CB96">
        <f t="shared" si="9"/>
        <v>0</v>
      </c>
      <c r="CC96">
        <f t="shared" si="9"/>
        <v>0</v>
      </c>
      <c r="CD96">
        <f t="shared" si="9"/>
        <v>0</v>
      </c>
      <c r="CE96">
        <f t="shared" si="9"/>
        <v>0</v>
      </c>
      <c r="CF96">
        <f t="shared" si="9"/>
        <v>0</v>
      </c>
      <c r="CG96">
        <f t="shared" si="9"/>
        <v>0</v>
      </c>
      <c r="CH96">
        <f t="shared" si="9"/>
        <v>0</v>
      </c>
      <c r="CI96">
        <f t="shared" si="9"/>
        <v>0</v>
      </c>
      <c r="CJ96">
        <f t="shared" si="9"/>
        <v>0</v>
      </c>
      <c r="CK96">
        <f t="shared" si="9"/>
        <v>0</v>
      </c>
      <c r="CL96">
        <f t="shared" si="9"/>
        <v>0</v>
      </c>
      <c r="CM96">
        <f t="shared" si="9"/>
        <v>0</v>
      </c>
      <c r="CN96">
        <f t="shared" si="9"/>
        <v>0</v>
      </c>
      <c r="CO96">
        <f t="shared" si="9"/>
        <v>0</v>
      </c>
      <c r="CP96">
        <f t="shared" si="9"/>
        <v>0</v>
      </c>
      <c r="CQ96">
        <f t="shared" si="9"/>
        <v>0</v>
      </c>
      <c r="CR96">
        <f t="shared" si="9"/>
        <v>0</v>
      </c>
      <c r="CS96">
        <f t="shared" si="9"/>
        <v>0</v>
      </c>
      <c r="CT96">
        <f t="shared" si="9"/>
        <v>0</v>
      </c>
      <c r="CU96">
        <f t="shared" si="9"/>
        <v>0</v>
      </c>
      <c r="CV96">
        <f t="shared" si="9"/>
        <v>0</v>
      </c>
      <c r="CW96">
        <f t="shared" si="9"/>
        <v>0</v>
      </c>
    </row>
    <row r="97" spans="1:101" x14ac:dyDescent="0.2">
      <c r="A97" s="2">
        <v>8</v>
      </c>
      <c r="B97">
        <f t="shared" si="4"/>
        <v>0</v>
      </c>
      <c r="C97">
        <f t="shared" si="10"/>
        <v>0</v>
      </c>
      <c r="D97">
        <f t="shared" si="10"/>
        <v>0</v>
      </c>
      <c r="E97">
        <f t="shared" si="10"/>
        <v>0</v>
      </c>
      <c r="F97">
        <f t="shared" si="10"/>
        <v>0</v>
      </c>
      <c r="G97">
        <f t="shared" si="10"/>
        <v>0</v>
      </c>
      <c r="H97">
        <f t="shared" si="10"/>
        <v>0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  <c r="T97">
        <f t="shared" si="10"/>
        <v>0</v>
      </c>
      <c r="U97">
        <f t="shared" si="10"/>
        <v>0</v>
      </c>
      <c r="V97">
        <f t="shared" si="10"/>
        <v>0</v>
      </c>
      <c r="W97">
        <f t="shared" si="10"/>
        <v>0</v>
      </c>
      <c r="X97">
        <f t="shared" si="10"/>
        <v>0</v>
      </c>
      <c r="Y97">
        <f t="shared" si="10"/>
        <v>0</v>
      </c>
      <c r="Z97">
        <f t="shared" si="10"/>
        <v>0</v>
      </c>
      <c r="AA97">
        <f t="shared" si="10"/>
        <v>0</v>
      </c>
      <c r="AB97">
        <f t="shared" si="10"/>
        <v>0</v>
      </c>
      <c r="AC97">
        <f t="shared" si="10"/>
        <v>0</v>
      </c>
      <c r="AD97">
        <f t="shared" si="10"/>
        <v>0</v>
      </c>
      <c r="AE97">
        <f t="shared" si="10"/>
        <v>0</v>
      </c>
      <c r="AF97">
        <f t="shared" si="10"/>
        <v>0</v>
      </c>
      <c r="AG97">
        <f t="shared" si="10"/>
        <v>0</v>
      </c>
      <c r="AH97">
        <f t="shared" si="10"/>
        <v>0</v>
      </c>
      <c r="AI97">
        <f t="shared" si="10"/>
        <v>0</v>
      </c>
      <c r="AJ97">
        <f t="shared" si="10"/>
        <v>0</v>
      </c>
      <c r="AK97">
        <f t="shared" si="10"/>
        <v>0</v>
      </c>
      <c r="AL97">
        <f t="shared" si="10"/>
        <v>0</v>
      </c>
      <c r="AM97">
        <f t="shared" si="10"/>
        <v>0</v>
      </c>
      <c r="AN97">
        <f t="shared" si="10"/>
        <v>0</v>
      </c>
      <c r="AO97">
        <f t="shared" si="10"/>
        <v>0</v>
      </c>
      <c r="AP97">
        <f t="shared" si="10"/>
        <v>0</v>
      </c>
      <c r="AQ97">
        <f t="shared" si="10"/>
        <v>0</v>
      </c>
      <c r="AR97">
        <f t="shared" si="10"/>
        <v>0</v>
      </c>
      <c r="AS97">
        <f t="shared" si="10"/>
        <v>0</v>
      </c>
      <c r="AT97">
        <f t="shared" si="10"/>
        <v>0</v>
      </c>
      <c r="AU97">
        <f t="shared" si="10"/>
        <v>0</v>
      </c>
      <c r="AV97">
        <f t="shared" si="10"/>
        <v>0</v>
      </c>
      <c r="AW97">
        <f t="shared" si="10"/>
        <v>0</v>
      </c>
      <c r="AX97">
        <f t="shared" si="10"/>
        <v>0</v>
      </c>
      <c r="AY97">
        <f t="shared" si="10"/>
        <v>0</v>
      </c>
      <c r="AZ97">
        <f t="shared" si="10"/>
        <v>0</v>
      </c>
      <c r="BA97">
        <f t="shared" si="10"/>
        <v>0</v>
      </c>
      <c r="BB97">
        <f t="shared" si="10"/>
        <v>0</v>
      </c>
      <c r="BC97">
        <f t="shared" si="10"/>
        <v>0</v>
      </c>
      <c r="BD97">
        <f t="shared" si="10"/>
        <v>0</v>
      </c>
      <c r="BE97">
        <f t="shared" si="10"/>
        <v>0</v>
      </c>
      <c r="BF97">
        <f t="shared" si="10"/>
        <v>0</v>
      </c>
      <c r="BG97">
        <f t="shared" si="10"/>
        <v>0</v>
      </c>
      <c r="BH97">
        <f t="shared" si="10"/>
        <v>0</v>
      </c>
      <c r="BI97">
        <f t="shared" si="10"/>
        <v>0</v>
      </c>
      <c r="BJ97">
        <f t="shared" si="10"/>
        <v>0</v>
      </c>
      <c r="BK97">
        <f t="shared" si="10"/>
        <v>0</v>
      </c>
      <c r="BL97">
        <f t="shared" si="10"/>
        <v>0</v>
      </c>
      <c r="BM97">
        <f t="shared" si="10"/>
        <v>0</v>
      </c>
      <c r="BN97">
        <f t="shared" si="10"/>
        <v>0</v>
      </c>
      <c r="BO97">
        <f t="shared" si="9"/>
        <v>0</v>
      </c>
      <c r="BP97">
        <f t="shared" si="9"/>
        <v>0</v>
      </c>
      <c r="BQ97">
        <f t="shared" si="9"/>
        <v>0</v>
      </c>
      <c r="BR97">
        <f t="shared" si="9"/>
        <v>0</v>
      </c>
      <c r="BS97">
        <f t="shared" si="9"/>
        <v>0</v>
      </c>
      <c r="BT97">
        <f t="shared" si="9"/>
        <v>0</v>
      </c>
      <c r="BU97">
        <f t="shared" si="9"/>
        <v>0</v>
      </c>
      <c r="BV97">
        <f t="shared" si="9"/>
        <v>0</v>
      </c>
      <c r="BW97">
        <f t="shared" si="9"/>
        <v>0</v>
      </c>
      <c r="BX97">
        <f t="shared" si="9"/>
        <v>0</v>
      </c>
      <c r="BY97">
        <f t="shared" si="9"/>
        <v>0</v>
      </c>
      <c r="BZ97">
        <f t="shared" si="9"/>
        <v>0</v>
      </c>
      <c r="CA97">
        <f t="shared" si="9"/>
        <v>0</v>
      </c>
      <c r="CB97">
        <f t="shared" si="9"/>
        <v>0</v>
      </c>
      <c r="CC97">
        <f t="shared" si="9"/>
        <v>0</v>
      </c>
      <c r="CD97">
        <f t="shared" si="9"/>
        <v>0</v>
      </c>
      <c r="CE97">
        <f t="shared" si="9"/>
        <v>0</v>
      </c>
      <c r="CF97">
        <f t="shared" si="9"/>
        <v>0</v>
      </c>
      <c r="CG97">
        <f t="shared" si="9"/>
        <v>0</v>
      </c>
      <c r="CH97">
        <f t="shared" si="9"/>
        <v>0</v>
      </c>
      <c r="CI97">
        <f t="shared" si="9"/>
        <v>0</v>
      </c>
      <c r="CJ97">
        <f t="shared" si="9"/>
        <v>0</v>
      </c>
      <c r="CK97">
        <f t="shared" si="9"/>
        <v>0</v>
      </c>
      <c r="CL97">
        <f t="shared" si="9"/>
        <v>0</v>
      </c>
      <c r="CM97">
        <f t="shared" si="9"/>
        <v>0</v>
      </c>
      <c r="CN97">
        <f t="shared" si="9"/>
        <v>0</v>
      </c>
      <c r="CO97">
        <f t="shared" si="9"/>
        <v>0</v>
      </c>
      <c r="CP97">
        <f t="shared" si="9"/>
        <v>0</v>
      </c>
      <c r="CQ97">
        <f t="shared" si="9"/>
        <v>0</v>
      </c>
      <c r="CR97">
        <f t="shared" si="9"/>
        <v>0</v>
      </c>
      <c r="CS97">
        <f t="shared" si="9"/>
        <v>0</v>
      </c>
      <c r="CT97">
        <f t="shared" si="9"/>
        <v>0</v>
      </c>
      <c r="CU97">
        <f t="shared" si="9"/>
        <v>0</v>
      </c>
      <c r="CV97">
        <f t="shared" si="9"/>
        <v>0</v>
      </c>
      <c r="CW97">
        <f t="shared" si="9"/>
        <v>0</v>
      </c>
    </row>
    <row r="98" spans="1:101" x14ac:dyDescent="0.2">
      <c r="A98" s="2">
        <v>9</v>
      </c>
      <c r="B98">
        <f t="shared" si="4"/>
        <v>0</v>
      </c>
      <c r="C98">
        <f t="shared" si="10"/>
        <v>0</v>
      </c>
      <c r="D98">
        <f t="shared" si="10"/>
        <v>0</v>
      </c>
      <c r="E98">
        <f t="shared" si="10"/>
        <v>0</v>
      </c>
      <c r="F98">
        <f t="shared" si="10"/>
        <v>0</v>
      </c>
      <c r="G98">
        <f t="shared" si="10"/>
        <v>0</v>
      </c>
      <c r="H98">
        <f t="shared" si="10"/>
        <v>0</v>
      </c>
      <c r="I98">
        <f t="shared" si="10"/>
        <v>0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  <c r="T98">
        <f t="shared" si="10"/>
        <v>0</v>
      </c>
      <c r="U98">
        <f t="shared" si="10"/>
        <v>0</v>
      </c>
      <c r="V98">
        <f t="shared" si="10"/>
        <v>0</v>
      </c>
      <c r="W98">
        <f t="shared" si="10"/>
        <v>0</v>
      </c>
      <c r="X98">
        <f t="shared" si="10"/>
        <v>0</v>
      </c>
      <c r="Y98">
        <f t="shared" si="10"/>
        <v>0</v>
      </c>
      <c r="Z98">
        <f t="shared" si="10"/>
        <v>0</v>
      </c>
      <c r="AA98">
        <f t="shared" si="10"/>
        <v>0</v>
      </c>
      <c r="AB98">
        <f t="shared" si="10"/>
        <v>0</v>
      </c>
      <c r="AC98">
        <f t="shared" si="10"/>
        <v>0</v>
      </c>
      <c r="AD98">
        <f t="shared" si="10"/>
        <v>0</v>
      </c>
      <c r="AE98">
        <f t="shared" si="10"/>
        <v>0</v>
      </c>
      <c r="AF98">
        <f t="shared" si="10"/>
        <v>0</v>
      </c>
      <c r="AG98">
        <f t="shared" si="10"/>
        <v>0</v>
      </c>
      <c r="AH98">
        <f t="shared" si="10"/>
        <v>0</v>
      </c>
      <c r="AI98">
        <f t="shared" si="10"/>
        <v>0</v>
      </c>
      <c r="AJ98">
        <f t="shared" si="10"/>
        <v>0</v>
      </c>
      <c r="AK98">
        <f t="shared" si="10"/>
        <v>0</v>
      </c>
      <c r="AL98">
        <f t="shared" si="10"/>
        <v>0</v>
      </c>
      <c r="AM98">
        <f t="shared" si="10"/>
        <v>0</v>
      </c>
      <c r="AN98">
        <f t="shared" si="10"/>
        <v>0</v>
      </c>
      <c r="AO98">
        <f t="shared" si="10"/>
        <v>0</v>
      </c>
      <c r="AP98">
        <f t="shared" si="10"/>
        <v>0</v>
      </c>
      <c r="AQ98">
        <f t="shared" si="10"/>
        <v>0</v>
      </c>
      <c r="AR98">
        <f t="shared" si="10"/>
        <v>0</v>
      </c>
      <c r="AS98">
        <f t="shared" si="10"/>
        <v>0</v>
      </c>
      <c r="AT98">
        <f t="shared" si="10"/>
        <v>0</v>
      </c>
      <c r="AU98">
        <f t="shared" si="10"/>
        <v>0</v>
      </c>
      <c r="AV98">
        <f t="shared" si="10"/>
        <v>0</v>
      </c>
      <c r="AW98">
        <f t="shared" si="10"/>
        <v>0</v>
      </c>
      <c r="AX98">
        <f t="shared" si="10"/>
        <v>0</v>
      </c>
      <c r="AY98">
        <f t="shared" si="10"/>
        <v>0</v>
      </c>
      <c r="AZ98">
        <f t="shared" si="10"/>
        <v>0</v>
      </c>
      <c r="BA98">
        <f t="shared" si="10"/>
        <v>0</v>
      </c>
      <c r="BB98">
        <f t="shared" si="10"/>
        <v>0</v>
      </c>
      <c r="BC98">
        <f t="shared" si="10"/>
        <v>0</v>
      </c>
      <c r="BD98">
        <f t="shared" si="10"/>
        <v>0</v>
      </c>
      <c r="BE98">
        <f t="shared" si="10"/>
        <v>0</v>
      </c>
      <c r="BF98">
        <f t="shared" si="10"/>
        <v>0</v>
      </c>
      <c r="BG98">
        <f t="shared" si="10"/>
        <v>0</v>
      </c>
      <c r="BH98">
        <f t="shared" si="10"/>
        <v>0</v>
      </c>
      <c r="BI98">
        <f t="shared" si="10"/>
        <v>0</v>
      </c>
      <c r="BJ98">
        <f t="shared" si="10"/>
        <v>0</v>
      </c>
      <c r="BK98">
        <f t="shared" si="10"/>
        <v>0</v>
      </c>
      <c r="BL98">
        <f t="shared" si="10"/>
        <v>0</v>
      </c>
      <c r="BM98">
        <f t="shared" si="10"/>
        <v>0</v>
      </c>
      <c r="BN98">
        <f t="shared" si="10"/>
        <v>0</v>
      </c>
      <c r="BO98">
        <f t="shared" si="9"/>
        <v>0</v>
      </c>
      <c r="BP98">
        <f t="shared" si="9"/>
        <v>0</v>
      </c>
      <c r="BQ98">
        <f t="shared" si="9"/>
        <v>0</v>
      </c>
      <c r="BR98">
        <f t="shared" si="9"/>
        <v>0</v>
      </c>
      <c r="BS98">
        <f t="shared" si="9"/>
        <v>0</v>
      </c>
      <c r="BT98">
        <f t="shared" si="9"/>
        <v>0</v>
      </c>
      <c r="BU98">
        <f t="shared" si="9"/>
        <v>0</v>
      </c>
      <c r="BV98">
        <f t="shared" si="9"/>
        <v>0</v>
      </c>
      <c r="BW98">
        <f t="shared" si="9"/>
        <v>0</v>
      </c>
      <c r="BX98">
        <f t="shared" si="9"/>
        <v>0</v>
      </c>
      <c r="BY98">
        <f t="shared" si="9"/>
        <v>0</v>
      </c>
      <c r="BZ98">
        <f t="shared" si="9"/>
        <v>0</v>
      </c>
      <c r="CA98">
        <f t="shared" si="9"/>
        <v>0</v>
      </c>
      <c r="CB98">
        <f t="shared" si="9"/>
        <v>0</v>
      </c>
      <c r="CC98">
        <f t="shared" si="9"/>
        <v>0</v>
      </c>
      <c r="CD98">
        <f t="shared" si="9"/>
        <v>0</v>
      </c>
      <c r="CE98">
        <f t="shared" si="9"/>
        <v>0</v>
      </c>
      <c r="CF98">
        <f t="shared" si="9"/>
        <v>0</v>
      </c>
      <c r="CG98">
        <f t="shared" si="9"/>
        <v>0</v>
      </c>
      <c r="CH98">
        <f t="shared" si="9"/>
        <v>0</v>
      </c>
      <c r="CI98">
        <f t="shared" si="9"/>
        <v>0</v>
      </c>
      <c r="CJ98">
        <f t="shared" si="9"/>
        <v>0</v>
      </c>
      <c r="CK98">
        <f t="shared" si="9"/>
        <v>0</v>
      </c>
      <c r="CL98">
        <f t="shared" si="9"/>
        <v>0</v>
      </c>
      <c r="CM98">
        <f t="shared" si="9"/>
        <v>0</v>
      </c>
      <c r="CN98">
        <f t="shared" si="9"/>
        <v>0</v>
      </c>
      <c r="CO98">
        <f t="shared" si="9"/>
        <v>0</v>
      </c>
      <c r="CP98">
        <f t="shared" si="9"/>
        <v>0</v>
      </c>
      <c r="CQ98">
        <f t="shared" si="9"/>
        <v>0</v>
      </c>
      <c r="CR98">
        <f t="shared" si="9"/>
        <v>0</v>
      </c>
      <c r="CS98">
        <f t="shared" si="9"/>
        <v>0</v>
      </c>
      <c r="CT98">
        <f t="shared" si="9"/>
        <v>0</v>
      </c>
      <c r="CU98">
        <f t="shared" si="9"/>
        <v>0</v>
      </c>
      <c r="CV98">
        <f t="shared" si="9"/>
        <v>0</v>
      </c>
      <c r="CW98">
        <f t="shared" si="9"/>
        <v>0</v>
      </c>
    </row>
    <row r="99" spans="1:101" x14ac:dyDescent="0.2">
      <c r="A99" s="2">
        <v>10</v>
      </c>
      <c r="B99">
        <f t="shared" si="4"/>
        <v>0</v>
      </c>
      <c r="C99">
        <f t="shared" si="10"/>
        <v>0</v>
      </c>
      <c r="D99">
        <f t="shared" si="10"/>
        <v>0</v>
      </c>
      <c r="E99">
        <f t="shared" si="10"/>
        <v>0</v>
      </c>
      <c r="F99">
        <f t="shared" si="10"/>
        <v>439.578125</v>
      </c>
      <c r="G99">
        <f t="shared" si="10"/>
        <v>0</v>
      </c>
      <c r="H99">
        <f t="shared" si="10"/>
        <v>219.859375</v>
      </c>
      <c r="I99">
        <f t="shared" si="10"/>
        <v>0</v>
      </c>
      <c r="J99">
        <f t="shared" si="10"/>
        <v>692.640625</v>
      </c>
      <c r="K99">
        <f t="shared" si="10"/>
        <v>0</v>
      </c>
      <c r="L99">
        <f t="shared" si="10"/>
        <v>0</v>
      </c>
      <c r="M99">
        <f t="shared" si="10"/>
        <v>605.4375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  <c r="T99">
        <f t="shared" si="10"/>
        <v>0</v>
      </c>
      <c r="U99">
        <f t="shared" si="10"/>
        <v>803.84375</v>
      </c>
      <c r="V99">
        <f t="shared" si="10"/>
        <v>0</v>
      </c>
      <c r="W99">
        <f t="shared" si="10"/>
        <v>0</v>
      </c>
      <c r="X99">
        <f t="shared" si="10"/>
        <v>561.390625</v>
      </c>
      <c r="Y99">
        <f t="shared" si="10"/>
        <v>0</v>
      </c>
      <c r="Z99">
        <f t="shared" si="10"/>
        <v>0</v>
      </c>
      <c r="AA99">
        <f t="shared" si="10"/>
        <v>0</v>
      </c>
      <c r="AB99">
        <f t="shared" si="10"/>
        <v>0</v>
      </c>
      <c r="AC99">
        <f t="shared" si="10"/>
        <v>0</v>
      </c>
      <c r="AD99">
        <f t="shared" si="10"/>
        <v>0</v>
      </c>
      <c r="AE99">
        <f t="shared" si="10"/>
        <v>0</v>
      </c>
      <c r="AF99">
        <f t="shared" si="10"/>
        <v>0</v>
      </c>
      <c r="AG99">
        <f t="shared" si="10"/>
        <v>0</v>
      </c>
      <c r="AH99">
        <f t="shared" si="10"/>
        <v>0</v>
      </c>
      <c r="AI99">
        <f t="shared" si="10"/>
        <v>0</v>
      </c>
      <c r="AJ99">
        <f t="shared" si="10"/>
        <v>0</v>
      </c>
      <c r="AK99">
        <f t="shared" si="10"/>
        <v>0</v>
      </c>
      <c r="AL99">
        <f t="shared" si="10"/>
        <v>0</v>
      </c>
      <c r="AM99">
        <f t="shared" si="10"/>
        <v>0</v>
      </c>
      <c r="AN99">
        <f t="shared" si="10"/>
        <v>0</v>
      </c>
      <c r="AO99">
        <f t="shared" si="10"/>
        <v>0</v>
      </c>
      <c r="AP99">
        <f t="shared" si="10"/>
        <v>0</v>
      </c>
      <c r="AQ99">
        <f t="shared" si="10"/>
        <v>0</v>
      </c>
      <c r="AR99">
        <f t="shared" si="10"/>
        <v>0</v>
      </c>
      <c r="AS99">
        <f t="shared" si="10"/>
        <v>0</v>
      </c>
      <c r="AT99">
        <f t="shared" si="10"/>
        <v>0</v>
      </c>
      <c r="AU99">
        <f t="shared" si="10"/>
        <v>0</v>
      </c>
      <c r="AV99">
        <f t="shared" si="10"/>
        <v>0</v>
      </c>
      <c r="AW99">
        <f t="shared" si="10"/>
        <v>0</v>
      </c>
      <c r="AX99">
        <f t="shared" si="10"/>
        <v>0</v>
      </c>
      <c r="AY99">
        <f t="shared" si="10"/>
        <v>0</v>
      </c>
      <c r="AZ99">
        <f t="shared" si="10"/>
        <v>0</v>
      </c>
      <c r="BA99">
        <f t="shared" si="10"/>
        <v>0</v>
      </c>
      <c r="BB99">
        <f t="shared" si="10"/>
        <v>0</v>
      </c>
      <c r="BC99">
        <f t="shared" si="10"/>
        <v>0</v>
      </c>
      <c r="BD99">
        <f t="shared" si="10"/>
        <v>0</v>
      </c>
      <c r="BE99">
        <f t="shared" si="10"/>
        <v>0</v>
      </c>
      <c r="BF99">
        <f t="shared" si="10"/>
        <v>0</v>
      </c>
      <c r="BG99">
        <f t="shared" si="10"/>
        <v>0</v>
      </c>
      <c r="BH99">
        <f t="shared" si="10"/>
        <v>0</v>
      </c>
      <c r="BI99">
        <f t="shared" si="10"/>
        <v>0</v>
      </c>
      <c r="BJ99">
        <f t="shared" si="10"/>
        <v>0</v>
      </c>
      <c r="BK99">
        <f t="shared" si="10"/>
        <v>0</v>
      </c>
      <c r="BL99">
        <f t="shared" si="10"/>
        <v>0</v>
      </c>
      <c r="BM99">
        <f t="shared" si="10"/>
        <v>0</v>
      </c>
      <c r="BN99">
        <f t="shared" ref="BN99:CW102" si="11">MAX(0,AVERAGE(BN13:BN14)*($A14-$A13)-BN$87)</f>
        <v>0</v>
      </c>
      <c r="BO99">
        <f t="shared" si="11"/>
        <v>0</v>
      </c>
      <c r="BP99">
        <f t="shared" si="11"/>
        <v>0</v>
      </c>
      <c r="BQ99">
        <f t="shared" si="11"/>
        <v>0</v>
      </c>
      <c r="BR99">
        <f t="shared" si="11"/>
        <v>0</v>
      </c>
      <c r="BS99">
        <f t="shared" si="11"/>
        <v>0</v>
      </c>
      <c r="BT99">
        <f t="shared" si="11"/>
        <v>0</v>
      </c>
      <c r="BU99">
        <f t="shared" si="11"/>
        <v>0</v>
      </c>
      <c r="BV99">
        <f t="shared" si="11"/>
        <v>0</v>
      </c>
      <c r="BW99">
        <f t="shared" si="11"/>
        <v>0</v>
      </c>
      <c r="BX99">
        <f t="shared" si="11"/>
        <v>0</v>
      </c>
      <c r="BY99">
        <f t="shared" si="11"/>
        <v>0</v>
      </c>
      <c r="BZ99">
        <f t="shared" si="11"/>
        <v>0</v>
      </c>
      <c r="CA99">
        <f t="shared" si="11"/>
        <v>58.453125</v>
      </c>
      <c r="CB99">
        <f t="shared" si="11"/>
        <v>0</v>
      </c>
      <c r="CC99">
        <f t="shared" si="11"/>
        <v>0</v>
      </c>
      <c r="CD99">
        <f t="shared" si="11"/>
        <v>0</v>
      </c>
      <c r="CE99">
        <f t="shared" si="11"/>
        <v>0</v>
      </c>
      <c r="CF99">
        <f t="shared" si="11"/>
        <v>0</v>
      </c>
      <c r="CG99">
        <f t="shared" si="11"/>
        <v>0</v>
      </c>
      <c r="CH99">
        <f t="shared" si="11"/>
        <v>801.234375</v>
      </c>
      <c r="CI99">
        <f t="shared" si="11"/>
        <v>241.1875</v>
      </c>
      <c r="CJ99">
        <f t="shared" si="11"/>
        <v>0</v>
      </c>
      <c r="CK99">
        <f t="shared" si="11"/>
        <v>1371.5</v>
      </c>
      <c r="CL99">
        <f t="shared" si="11"/>
        <v>933.109375</v>
      </c>
      <c r="CM99">
        <f t="shared" si="11"/>
        <v>919.015625</v>
      </c>
      <c r="CN99">
        <f t="shared" si="11"/>
        <v>0</v>
      </c>
      <c r="CO99">
        <f t="shared" si="11"/>
        <v>0</v>
      </c>
      <c r="CP99">
        <f t="shared" si="11"/>
        <v>316.578125</v>
      </c>
      <c r="CQ99">
        <f t="shared" si="11"/>
        <v>0</v>
      </c>
      <c r="CR99">
        <f t="shared" si="11"/>
        <v>0</v>
      </c>
      <c r="CS99">
        <f t="shared" si="11"/>
        <v>0</v>
      </c>
      <c r="CT99">
        <f t="shared" si="11"/>
        <v>0</v>
      </c>
      <c r="CU99">
        <f t="shared" si="11"/>
        <v>0</v>
      </c>
      <c r="CV99">
        <f t="shared" si="11"/>
        <v>544.09375</v>
      </c>
      <c r="CW99">
        <f t="shared" si="11"/>
        <v>0</v>
      </c>
    </row>
    <row r="100" spans="1:101" x14ac:dyDescent="0.2">
      <c r="A100" s="2">
        <v>11</v>
      </c>
      <c r="B100">
        <f t="shared" si="4"/>
        <v>3308.546875</v>
      </c>
      <c r="C100">
        <f t="shared" ref="C100:BN103" si="12">MAX(0,AVERAGE(C14:C15)*($A15-$A14)-C$87)</f>
        <v>6915.609375</v>
      </c>
      <c r="D100">
        <f t="shared" si="12"/>
        <v>6308.890625</v>
      </c>
      <c r="E100">
        <f t="shared" si="12"/>
        <v>6118</v>
      </c>
      <c r="F100">
        <f t="shared" si="12"/>
        <v>11553.453125</v>
      </c>
      <c r="G100">
        <f t="shared" si="12"/>
        <v>6167.46875</v>
      </c>
      <c r="H100">
        <f t="shared" si="12"/>
        <v>7697.984375</v>
      </c>
      <c r="I100">
        <f t="shared" si="12"/>
        <v>6123.296875</v>
      </c>
      <c r="J100">
        <f t="shared" si="12"/>
        <v>10213.265625</v>
      </c>
      <c r="K100">
        <f t="shared" si="12"/>
        <v>8582.0625</v>
      </c>
      <c r="L100">
        <f t="shared" si="12"/>
        <v>7529.625</v>
      </c>
      <c r="M100">
        <f t="shared" si="12"/>
        <v>9401.6875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3188.90625</v>
      </c>
      <c r="S100">
        <f t="shared" si="12"/>
        <v>3946.3125</v>
      </c>
      <c r="T100">
        <f t="shared" si="12"/>
        <v>3177.8125</v>
      </c>
      <c r="U100">
        <f t="shared" si="12"/>
        <v>4534.46875</v>
      </c>
      <c r="V100">
        <f t="shared" si="12"/>
        <v>4255.890625</v>
      </c>
      <c r="W100">
        <f t="shared" si="12"/>
        <v>5832.5625</v>
      </c>
      <c r="X100">
        <f t="shared" si="12"/>
        <v>7150.765625</v>
      </c>
      <c r="Y100">
        <f t="shared" si="12"/>
        <v>0</v>
      </c>
      <c r="Z100">
        <f t="shared" si="12"/>
        <v>0</v>
      </c>
      <c r="AA100">
        <f t="shared" si="12"/>
        <v>0</v>
      </c>
      <c r="AB100">
        <f t="shared" si="12"/>
        <v>0</v>
      </c>
      <c r="AC100">
        <f t="shared" si="12"/>
        <v>0</v>
      </c>
      <c r="AD100">
        <f t="shared" si="12"/>
        <v>0</v>
      </c>
      <c r="AE100">
        <f t="shared" si="12"/>
        <v>0</v>
      </c>
      <c r="AF100">
        <f t="shared" si="12"/>
        <v>0</v>
      </c>
      <c r="AG100">
        <f t="shared" si="12"/>
        <v>0</v>
      </c>
      <c r="AH100">
        <f t="shared" si="12"/>
        <v>0</v>
      </c>
      <c r="AI100">
        <f t="shared" si="12"/>
        <v>0</v>
      </c>
      <c r="AJ100">
        <f t="shared" si="12"/>
        <v>0</v>
      </c>
      <c r="AK100">
        <f t="shared" si="12"/>
        <v>0</v>
      </c>
      <c r="AL100">
        <f t="shared" si="12"/>
        <v>1779.9375</v>
      </c>
      <c r="AM100">
        <f t="shared" si="12"/>
        <v>2313.90625</v>
      </c>
      <c r="AN100">
        <f t="shared" si="12"/>
        <v>3168.96875</v>
      </c>
      <c r="AO100">
        <f t="shared" si="12"/>
        <v>3465.578125</v>
      </c>
      <c r="AP100">
        <f t="shared" si="12"/>
        <v>4909.140625</v>
      </c>
      <c r="AQ100">
        <f t="shared" si="12"/>
        <v>6351.359375</v>
      </c>
      <c r="AR100">
        <f t="shared" si="12"/>
        <v>3964.484375</v>
      </c>
      <c r="AS100">
        <f t="shared" si="12"/>
        <v>3891.015625</v>
      </c>
      <c r="AT100">
        <f t="shared" si="12"/>
        <v>0</v>
      </c>
      <c r="AU100">
        <f t="shared" si="12"/>
        <v>0</v>
      </c>
      <c r="AV100">
        <f t="shared" si="12"/>
        <v>0</v>
      </c>
      <c r="AW100">
        <f t="shared" si="12"/>
        <v>0</v>
      </c>
      <c r="AX100">
        <f t="shared" si="12"/>
        <v>0</v>
      </c>
      <c r="AY100">
        <f t="shared" si="12"/>
        <v>0</v>
      </c>
      <c r="AZ100">
        <f t="shared" si="12"/>
        <v>0</v>
      </c>
      <c r="BA100">
        <f t="shared" si="12"/>
        <v>0</v>
      </c>
      <c r="BB100">
        <f t="shared" si="12"/>
        <v>0</v>
      </c>
      <c r="BC100">
        <f t="shared" si="12"/>
        <v>0</v>
      </c>
      <c r="BD100">
        <f t="shared" si="12"/>
        <v>0</v>
      </c>
      <c r="BE100">
        <f t="shared" si="12"/>
        <v>0</v>
      </c>
      <c r="BF100">
        <f t="shared" si="12"/>
        <v>0</v>
      </c>
      <c r="BG100">
        <f t="shared" si="12"/>
        <v>0</v>
      </c>
      <c r="BH100">
        <f t="shared" si="12"/>
        <v>0</v>
      </c>
      <c r="BI100">
        <f t="shared" si="12"/>
        <v>0</v>
      </c>
      <c r="BJ100">
        <f t="shared" si="12"/>
        <v>0</v>
      </c>
      <c r="BK100">
        <f t="shared" si="12"/>
        <v>0</v>
      </c>
      <c r="BL100">
        <f t="shared" si="12"/>
        <v>0</v>
      </c>
      <c r="BM100">
        <f t="shared" si="12"/>
        <v>0</v>
      </c>
      <c r="BN100">
        <f t="shared" si="12"/>
        <v>0</v>
      </c>
      <c r="BO100">
        <f t="shared" si="11"/>
        <v>0</v>
      </c>
      <c r="BP100">
        <f t="shared" si="11"/>
        <v>0</v>
      </c>
      <c r="BQ100">
        <f t="shared" si="11"/>
        <v>0</v>
      </c>
      <c r="BR100">
        <f t="shared" si="11"/>
        <v>0</v>
      </c>
      <c r="BS100">
        <f t="shared" si="11"/>
        <v>0</v>
      </c>
      <c r="BT100">
        <f t="shared" si="11"/>
        <v>0</v>
      </c>
      <c r="BU100">
        <f t="shared" si="11"/>
        <v>0</v>
      </c>
      <c r="BV100">
        <f t="shared" si="11"/>
        <v>1485.71875</v>
      </c>
      <c r="BW100">
        <f t="shared" si="11"/>
        <v>0</v>
      </c>
      <c r="BX100">
        <f t="shared" si="11"/>
        <v>0</v>
      </c>
      <c r="BY100">
        <f t="shared" si="11"/>
        <v>0</v>
      </c>
      <c r="BZ100">
        <f t="shared" si="11"/>
        <v>0</v>
      </c>
      <c r="CA100">
        <f t="shared" si="11"/>
        <v>1708.953125</v>
      </c>
      <c r="CB100">
        <f t="shared" si="11"/>
        <v>0</v>
      </c>
      <c r="CC100">
        <f t="shared" si="11"/>
        <v>669.328125</v>
      </c>
      <c r="CD100">
        <f t="shared" si="11"/>
        <v>2942.21875</v>
      </c>
      <c r="CE100">
        <f t="shared" si="11"/>
        <v>846.0625</v>
      </c>
      <c r="CF100">
        <f t="shared" si="11"/>
        <v>2971.140625</v>
      </c>
      <c r="CG100">
        <f t="shared" si="11"/>
        <v>1520.90625</v>
      </c>
      <c r="CH100">
        <f t="shared" si="11"/>
        <v>5986.734375</v>
      </c>
      <c r="CI100">
        <f t="shared" si="11"/>
        <v>5184.3125</v>
      </c>
      <c r="CJ100">
        <f t="shared" si="11"/>
        <v>4050.5625</v>
      </c>
      <c r="CK100">
        <f t="shared" si="11"/>
        <v>6835.125</v>
      </c>
      <c r="CL100">
        <f t="shared" si="11"/>
        <v>10241.234375</v>
      </c>
      <c r="CM100">
        <f t="shared" si="11"/>
        <v>8766.515625</v>
      </c>
      <c r="CN100">
        <f t="shared" si="11"/>
        <v>6521.671875</v>
      </c>
      <c r="CO100">
        <f t="shared" si="11"/>
        <v>5090.0625</v>
      </c>
      <c r="CP100">
        <f t="shared" si="11"/>
        <v>3745.453125</v>
      </c>
      <c r="CQ100">
        <f t="shared" si="11"/>
        <v>3010.46875</v>
      </c>
      <c r="CR100">
        <f t="shared" si="11"/>
        <v>2523.03125</v>
      </c>
      <c r="CS100">
        <f t="shared" si="11"/>
        <v>2553.578125</v>
      </c>
      <c r="CT100">
        <f t="shared" si="11"/>
        <v>4944.03125</v>
      </c>
      <c r="CU100">
        <f t="shared" si="11"/>
        <v>5170.984375</v>
      </c>
      <c r="CV100">
        <f t="shared" si="11"/>
        <v>5429.21875</v>
      </c>
      <c r="CW100">
        <f t="shared" si="11"/>
        <v>4000.234375</v>
      </c>
    </row>
    <row r="101" spans="1:101" x14ac:dyDescent="0.2">
      <c r="A101" s="2">
        <v>12</v>
      </c>
      <c r="B101">
        <f t="shared" si="4"/>
        <v>13681.171875</v>
      </c>
      <c r="C101">
        <f t="shared" si="12"/>
        <v>23469.734375</v>
      </c>
      <c r="D101">
        <f t="shared" si="12"/>
        <v>23041.015625</v>
      </c>
      <c r="E101">
        <f t="shared" si="12"/>
        <v>21440.875</v>
      </c>
      <c r="F101">
        <f t="shared" si="12"/>
        <v>37800.078125</v>
      </c>
      <c r="G101">
        <f t="shared" si="12"/>
        <v>24273.21875</v>
      </c>
      <c r="H101">
        <f t="shared" si="12"/>
        <v>26269.734375</v>
      </c>
      <c r="I101">
        <f t="shared" si="12"/>
        <v>25158.171875</v>
      </c>
      <c r="J101">
        <f t="shared" si="12"/>
        <v>33444.140625</v>
      </c>
      <c r="K101">
        <f t="shared" si="12"/>
        <v>30281.3125</v>
      </c>
      <c r="L101">
        <f t="shared" si="12"/>
        <v>28720.125</v>
      </c>
      <c r="M101">
        <f t="shared" si="12"/>
        <v>30153.0625</v>
      </c>
      <c r="N101">
        <f t="shared" si="12"/>
        <v>3133.625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12076.15625</v>
      </c>
      <c r="S101">
        <f t="shared" si="12"/>
        <v>13380.9375</v>
      </c>
      <c r="T101">
        <f t="shared" si="12"/>
        <v>12184.1875</v>
      </c>
      <c r="U101">
        <f t="shared" si="12"/>
        <v>13406.71875</v>
      </c>
      <c r="V101">
        <f t="shared" si="12"/>
        <v>16086.890625</v>
      </c>
      <c r="W101">
        <f t="shared" si="12"/>
        <v>19982.3125</v>
      </c>
      <c r="X101">
        <f t="shared" si="12"/>
        <v>21432.890625</v>
      </c>
      <c r="Y101">
        <f t="shared" si="12"/>
        <v>0</v>
      </c>
      <c r="Z101">
        <f t="shared" si="12"/>
        <v>0</v>
      </c>
      <c r="AA101">
        <f t="shared" si="12"/>
        <v>0</v>
      </c>
      <c r="AB101">
        <f t="shared" si="12"/>
        <v>0</v>
      </c>
      <c r="AC101">
        <f t="shared" si="12"/>
        <v>0</v>
      </c>
      <c r="AD101">
        <f t="shared" si="12"/>
        <v>0</v>
      </c>
      <c r="AE101">
        <f t="shared" si="12"/>
        <v>0</v>
      </c>
      <c r="AF101">
        <f t="shared" si="12"/>
        <v>0</v>
      </c>
      <c r="AG101">
        <f t="shared" si="12"/>
        <v>0</v>
      </c>
      <c r="AH101">
        <f t="shared" si="12"/>
        <v>0</v>
      </c>
      <c r="AI101">
        <f t="shared" si="12"/>
        <v>0</v>
      </c>
      <c r="AJ101">
        <f t="shared" si="12"/>
        <v>0</v>
      </c>
      <c r="AK101">
        <f t="shared" si="12"/>
        <v>0</v>
      </c>
      <c r="AL101">
        <f t="shared" si="12"/>
        <v>8882.6875</v>
      </c>
      <c r="AM101">
        <f t="shared" si="12"/>
        <v>10967.90625</v>
      </c>
      <c r="AN101">
        <f t="shared" si="12"/>
        <v>12738.09375</v>
      </c>
      <c r="AO101">
        <f t="shared" si="12"/>
        <v>12439.203125</v>
      </c>
      <c r="AP101">
        <f t="shared" si="12"/>
        <v>18636.515625</v>
      </c>
      <c r="AQ101">
        <f t="shared" si="12"/>
        <v>21006.984375</v>
      </c>
      <c r="AR101">
        <f t="shared" si="12"/>
        <v>16498.984375</v>
      </c>
      <c r="AS101">
        <f t="shared" si="12"/>
        <v>16383.640625</v>
      </c>
      <c r="AT101">
        <f t="shared" si="12"/>
        <v>0</v>
      </c>
      <c r="AU101">
        <f t="shared" si="12"/>
        <v>0</v>
      </c>
      <c r="AV101">
        <f t="shared" si="12"/>
        <v>0</v>
      </c>
      <c r="AW101">
        <f t="shared" si="12"/>
        <v>0</v>
      </c>
      <c r="AX101">
        <f t="shared" si="12"/>
        <v>0</v>
      </c>
      <c r="AY101">
        <f t="shared" si="12"/>
        <v>0</v>
      </c>
      <c r="AZ101">
        <f t="shared" si="12"/>
        <v>0</v>
      </c>
      <c r="BA101">
        <f t="shared" si="12"/>
        <v>0</v>
      </c>
      <c r="BB101">
        <f t="shared" si="12"/>
        <v>0</v>
      </c>
      <c r="BC101">
        <f t="shared" si="12"/>
        <v>0</v>
      </c>
      <c r="BD101">
        <f t="shared" si="12"/>
        <v>0</v>
      </c>
      <c r="BE101">
        <f t="shared" si="12"/>
        <v>0</v>
      </c>
      <c r="BF101">
        <f t="shared" si="12"/>
        <v>2544.703125</v>
      </c>
      <c r="BG101">
        <f t="shared" si="12"/>
        <v>0</v>
      </c>
      <c r="BH101">
        <f t="shared" si="12"/>
        <v>0</v>
      </c>
      <c r="BI101">
        <f t="shared" si="12"/>
        <v>0</v>
      </c>
      <c r="BJ101">
        <f t="shared" si="12"/>
        <v>0</v>
      </c>
      <c r="BK101">
        <f t="shared" si="12"/>
        <v>0</v>
      </c>
      <c r="BL101">
        <f t="shared" si="12"/>
        <v>0</v>
      </c>
      <c r="BM101">
        <f t="shared" si="12"/>
        <v>0</v>
      </c>
      <c r="BN101">
        <f t="shared" si="12"/>
        <v>0</v>
      </c>
      <c r="BO101">
        <f t="shared" si="11"/>
        <v>0</v>
      </c>
      <c r="BP101">
        <f t="shared" si="11"/>
        <v>0</v>
      </c>
      <c r="BQ101">
        <f t="shared" si="11"/>
        <v>0</v>
      </c>
      <c r="BR101">
        <f t="shared" si="11"/>
        <v>0</v>
      </c>
      <c r="BS101">
        <f t="shared" si="11"/>
        <v>0</v>
      </c>
      <c r="BT101">
        <f t="shared" si="11"/>
        <v>0</v>
      </c>
      <c r="BU101">
        <f t="shared" si="11"/>
        <v>0</v>
      </c>
      <c r="BV101">
        <f t="shared" si="11"/>
        <v>6911.09375</v>
      </c>
      <c r="BW101">
        <f t="shared" si="11"/>
        <v>0</v>
      </c>
      <c r="BX101">
        <f t="shared" si="11"/>
        <v>0</v>
      </c>
      <c r="BY101">
        <f t="shared" si="11"/>
        <v>0</v>
      </c>
      <c r="BZ101">
        <f t="shared" si="11"/>
        <v>2305.75</v>
      </c>
      <c r="CA101">
        <f t="shared" si="11"/>
        <v>5130.078125</v>
      </c>
      <c r="CB101">
        <f t="shared" si="11"/>
        <v>2201.96875</v>
      </c>
      <c r="CC101">
        <f t="shared" si="11"/>
        <v>3695.703125</v>
      </c>
      <c r="CD101">
        <f t="shared" si="11"/>
        <v>9367.21875</v>
      </c>
      <c r="CE101">
        <f t="shared" si="11"/>
        <v>6181.0625</v>
      </c>
      <c r="CF101">
        <f t="shared" si="11"/>
        <v>9052.265625</v>
      </c>
      <c r="CG101">
        <f t="shared" si="11"/>
        <v>7442.53125</v>
      </c>
      <c r="CH101">
        <f t="shared" si="11"/>
        <v>17454.484375</v>
      </c>
      <c r="CI101">
        <f t="shared" si="11"/>
        <v>16410.6875</v>
      </c>
      <c r="CJ101">
        <f t="shared" si="11"/>
        <v>14692.5625</v>
      </c>
      <c r="CK101">
        <f t="shared" si="11"/>
        <v>18436.125</v>
      </c>
      <c r="CL101">
        <f t="shared" si="11"/>
        <v>31713.484375</v>
      </c>
      <c r="CM101">
        <f t="shared" si="11"/>
        <v>27675.640625</v>
      </c>
      <c r="CN101">
        <f t="shared" si="11"/>
        <v>23081.296875</v>
      </c>
      <c r="CO101">
        <f t="shared" si="11"/>
        <v>21127.4375</v>
      </c>
      <c r="CP101">
        <f t="shared" si="11"/>
        <v>11442.953125</v>
      </c>
      <c r="CQ101">
        <f t="shared" si="11"/>
        <v>11489.96875</v>
      </c>
      <c r="CR101">
        <f t="shared" si="11"/>
        <v>10242.65625</v>
      </c>
      <c r="CS101">
        <f t="shared" si="11"/>
        <v>10825.203125</v>
      </c>
      <c r="CT101">
        <f t="shared" si="11"/>
        <v>16915.15625</v>
      </c>
      <c r="CU101">
        <f t="shared" si="11"/>
        <v>17266.234375</v>
      </c>
      <c r="CV101">
        <f t="shared" si="11"/>
        <v>16210.71875</v>
      </c>
      <c r="CW101">
        <f t="shared" si="11"/>
        <v>14091.109375</v>
      </c>
    </row>
    <row r="102" spans="1:101" x14ac:dyDescent="0.2">
      <c r="A102" s="2">
        <v>13</v>
      </c>
      <c r="B102">
        <f t="shared" si="4"/>
        <v>31271.921875</v>
      </c>
      <c r="C102">
        <f t="shared" si="12"/>
        <v>53124.234375</v>
      </c>
      <c r="D102">
        <f t="shared" si="12"/>
        <v>53326.890625</v>
      </c>
      <c r="E102">
        <f t="shared" si="12"/>
        <v>49144.125</v>
      </c>
      <c r="F102">
        <f t="shared" si="12"/>
        <v>85699.953125</v>
      </c>
      <c r="G102">
        <f t="shared" si="12"/>
        <v>58815.34375</v>
      </c>
      <c r="H102">
        <f t="shared" si="12"/>
        <v>62401.984375</v>
      </c>
      <c r="I102">
        <f t="shared" si="12"/>
        <v>62120.546875</v>
      </c>
      <c r="J102">
        <f t="shared" si="12"/>
        <v>78556.015625</v>
      </c>
      <c r="K102">
        <f t="shared" si="12"/>
        <v>72085.3125</v>
      </c>
      <c r="L102">
        <f t="shared" si="12"/>
        <v>70622.125</v>
      </c>
      <c r="M102">
        <f t="shared" si="12"/>
        <v>69386.9375</v>
      </c>
      <c r="N102">
        <f t="shared" si="12"/>
        <v>10459.875</v>
      </c>
      <c r="O102">
        <f t="shared" si="12"/>
        <v>1455.375</v>
      </c>
      <c r="P102">
        <f t="shared" si="12"/>
        <v>1595.703125</v>
      </c>
      <c r="Q102">
        <f t="shared" si="12"/>
        <v>1269.625</v>
      </c>
      <c r="R102">
        <f t="shared" si="12"/>
        <v>27973.40625</v>
      </c>
      <c r="S102">
        <f t="shared" si="12"/>
        <v>30388.9375</v>
      </c>
      <c r="T102">
        <f t="shared" si="12"/>
        <v>28548.0625</v>
      </c>
      <c r="U102">
        <f t="shared" si="12"/>
        <v>30119.59375</v>
      </c>
      <c r="V102">
        <f t="shared" si="12"/>
        <v>38136.265625</v>
      </c>
      <c r="W102">
        <f t="shared" si="12"/>
        <v>45729.9375</v>
      </c>
      <c r="X102">
        <f t="shared" si="12"/>
        <v>46483.140625</v>
      </c>
      <c r="Y102">
        <f t="shared" si="12"/>
        <v>0</v>
      </c>
      <c r="Z102">
        <f t="shared" si="12"/>
        <v>0</v>
      </c>
      <c r="AA102">
        <f t="shared" si="12"/>
        <v>0</v>
      </c>
      <c r="AB102">
        <f t="shared" si="12"/>
        <v>0</v>
      </c>
      <c r="AC102">
        <f t="shared" si="12"/>
        <v>0</v>
      </c>
      <c r="AD102">
        <f t="shared" si="12"/>
        <v>0</v>
      </c>
      <c r="AE102">
        <f t="shared" si="12"/>
        <v>0</v>
      </c>
      <c r="AF102">
        <f t="shared" si="12"/>
        <v>0</v>
      </c>
      <c r="AG102">
        <f t="shared" si="12"/>
        <v>0</v>
      </c>
      <c r="AH102">
        <f t="shared" si="12"/>
        <v>0</v>
      </c>
      <c r="AI102">
        <f t="shared" si="12"/>
        <v>0</v>
      </c>
      <c r="AJ102">
        <f t="shared" si="12"/>
        <v>0</v>
      </c>
      <c r="AK102">
        <f t="shared" si="12"/>
        <v>0</v>
      </c>
      <c r="AL102">
        <f t="shared" si="12"/>
        <v>21574.3125</v>
      </c>
      <c r="AM102">
        <f t="shared" si="12"/>
        <v>26845.90625</v>
      </c>
      <c r="AN102">
        <f t="shared" si="12"/>
        <v>29756.09375</v>
      </c>
      <c r="AO102">
        <f t="shared" si="12"/>
        <v>28614.703125</v>
      </c>
      <c r="AP102">
        <f t="shared" si="12"/>
        <v>42339.640625</v>
      </c>
      <c r="AQ102">
        <f t="shared" si="12"/>
        <v>46421.359375</v>
      </c>
      <c r="AR102">
        <f t="shared" si="12"/>
        <v>39998.734375</v>
      </c>
      <c r="AS102">
        <f t="shared" si="12"/>
        <v>39473.015625</v>
      </c>
      <c r="AT102">
        <f t="shared" si="12"/>
        <v>0</v>
      </c>
      <c r="AU102">
        <f t="shared" si="12"/>
        <v>0</v>
      </c>
      <c r="AV102">
        <f t="shared" si="12"/>
        <v>0</v>
      </c>
      <c r="AW102">
        <f t="shared" si="12"/>
        <v>0</v>
      </c>
      <c r="AX102">
        <f t="shared" si="12"/>
        <v>0</v>
      </c>
      <c r="AY102">
        <f t="shared" si="12"/>
        <v>0</v>
      </c>
      <c r="AZ102">
        <f t="shared" si="12"/>
        <v>0</v>
      </c>
      <c r="BA102">
        <f t="shared" si="12"/>
        <v>0</v>
      </c>
      <c r="BB102">
        <f t="shared" si="12"/>
        <v>0</v>
      </c>
      <c r="BC102">
        <f t="shared" si="12"/>
        <v>0</v>
      </c>
      <c r="BD102">
        <f t="shared" si="12"/>
        <v>0</v>
      </c>
      <c r="BE102">
        <f t="shared" si="12"/>
        <v>0</v>
      </c>
      <c r="BF102">
        <f t="shared" si="12"/>
        <v>7546.453125</v>
      </c>
      <c r="BG102">
        <f t="shared" si="12"/>
        <v>0</v>
      </c>
      <c r="BH102">
        <f t="shared" si="12"/>
        <v>0</v>
      </c>
      <c r="BI102">
        <f t="shared" si="12"/>
        <v>0</v>
      </c>
      <c r="BJ102">
        <f t="shared" si="12"/>
        <v>0</v>
      </c>
      <c r="BK102">
        <f t="shared" si="12"/>
        <v>0</v>
      </c>
      <c r="BL102">
        <f t="shared" si="12"/>
        <v>0</v>
      </c>
      <c r="BM102">
        <f t="shared" si="12"/>
        <v>0</v>
      </c>
      <c r="BN102">
        <f t="shared" si="12"/>
        <v>0</v>
      </c>
      <c r="BO102">
        <f t="shared" si="11"/>
        <v>0</v>
      </c>
      <c r="BP102">
        <f t="shared" si="11"/>
        <v>0</v>
      </c>
      <c r="BQ102">
        <f t="shared" si="11"/>
        <v>0</v>
      </c>
      <c r="BR102">
        <f t="shared" si="11"/>
        <v>0</v>
      </c>
      <c r="BS102">
        <f t="shared" si="11"/>
        <v>0</v>
      </c>
      <c r="BT102">
        <f t="shared" si="11"/>
        <v>0</v>
      </c>
      <c r="BU102">
        <f t="shared" si="11"/>
        <v>0</v>
      </c>
      <c r="BV102">
        <f t="shared" si="11"/>
        <v>15918.71875</v>
      </c>
      <c r="BW102">
        <f t="shared" si="11"/>
        <v>0</v>
      </c>
      <c r="BX102">
        <f t="shared" si="11"/>
        <v>0</v>
      </c>
      <c r="BY102">
        <f t="shared" si="11"/>
        <v>0</v>
      </c>
      <c r="BZ102">
        <f t="shared" si="11"/>
        <v>7007.25</v>
      </c>
      <c r="CA102">
        <f t="shared" si="11"/>
        <v>10955.703125</v>
      </c>
      <c r="CB102">
        <f t="shared" si="11"/>
        <v>7582.84375</v>
      </c>
      <c r="CC102">
        <f t="shared" si="11"/>
        <v>9002.453125</v>
      </c>
      <c r="CD102">
        <f t="shared" si="11"/>
        <v>20257.59375</v>
      </c>
      <c r="CE102">
        <f t="shared" si="11"/>
        <v>16171.8125</v>
      </c>
      <c r="CF102">
        <f t="shared" si="11"/>
        <v>19516.765625</v>
      </c>
      <c r="CG102">
        <f t="shared" si="11"/>
        <v>17926.53125</v>
      </c>
      <c r="CH102">
        <f t="shared" si="11"/>
        <v>37615.484375</v>
      </c>
      <c r="CI102">
        <f t="shared" si="11"/>
        <v>36415.6875</v>
      </c>
      <c r="CJ102">
        <f t="shared" si="11"/>
        <v>34149.5625</v>
      </c>
      <c r="CK102">
        <f t="shared" si="11"/>
        <v>38129.75</v>
      </c>
      <c r="CL102">
        <f t="shared" si="11"/>
        <v>70858.109375</v>
      </c>
      <c r="CM102">
        <f t="shared" si="11"/>
        <v>62623.265625</v>
      </c>
      <c r="CN102">
        <f t="shared" si="11"/>
        <v>54830.046875</v>
      </c>
      <c r="CO102">
        <f t="shared" si="11"/>
        <v>51383.4375</v>
      </c>
      <c r="CP102">
        <f t="shared" si="11"/>
        <v>24978.328125</v>
      </c>
      <c r="CQ102">
        <f t="shared" si="11"/>
        <v>27113.96875</v>
      </c>
      <c r="CR102">
        <f t="shared" si="11"/>
        <v>24312.90625</v>
      </c>
      <c r="CS102">
        <f t="shared" si="11"/>
        <v>25594.078125</v>
      </c>
      <c r="CT102">
        <f t="shared" si="11"/>
        <v>38168.78125</v>
      </c>
      <c r="CU102">
        <f t="shared" si="11"/>
        <v>39048.984375</v>
      </c>
      <c r="CV102">
        <f t="shared" si="11"/>
        <v>35734.84375</v>
      </c>
      <c r="CW102">
        <f t="shared" si="11"/>
        <v>32847.984375</v>
      </c>
    </row>
    <row r="103" spans="1:101" x14ac:dyDescent="0.2">
      <c r="A103" s="2">
        <v>14</v>
      </c>
      <c r="B103">
        <f t="shared" si="4"/>
        <v>56236.921875</v>
      </c>
      <c r="C103">
        <f t="shared" si="12"/>
        <v>97942.859375</v>
      </c>
      <c r="D103">
        <f t="shared" si="12"/>
        <v>99465.015625</v>
      </c>
      <c r="E103">
        <f t="shared" si="12"/>
        <v>91627.25</v>
      </c>
      <c r="F103">
        <f t="shared" si="12"/>
        <v>156918.453125</v>
      </c>
      <c r="G103">
        <f t="shared" si="12"/>
        <v>113988.84375</v>
      </c>
      <c r="H103">
        <f t="shared" si="12"/>
        <v>120041.609375</v>
      </c>
      <c r="I103">
        <f t="shared" si="12"/>
        <v>120529.046875</v>
      </c>
      <c r="J103">
        <f t="shared" si="12"/>
        <v>149530.890625</v>
      </c>
      <c r="K103">
        <f t="shared" si="12"/>
        <v>139013.5625</v>
      </c>
      <c r="L103">
        <f t="shared" si="12"/>
        <v>138524.75</v>
      </c>
      <c r="M103">
        <f t="shared" si="12"/>
        <v>132308.0625</v>
      </c>
      <c r="N103">
        <f t="shared" si="12"/>
        <v>21155.5</v>
      </c>
      <c r="O103">
        <f t="shared" si="12"/>
        <v>4441.5</v>
      </c>
      <c r="P103">
        <f t="shared" si="12"/>
        <v>4400.078125</v>
      </c>
      <c r="Q103">
        <f t="shared" si="12"/>
        <v>4280.375</v>
      </c>
      <c r="R103">
        <f t="shared" si="12"/>
        <v>51745.78125</v>
      </c>
      <c r="S103">
        <f t="shared" si="12"/>
        <v>56287.5625</v>
      </c>
      <c r="T103">
        <f t="shared" si="12"/>
        <v>53726.4375</v>
      </c>
      <c r="U103">
        <f t="shared" si="12"/>
        <v>56276.34375</v>
      </c>
      <c r="V103">
        <f t="shared" si="12"/>
        <v>72680.265625</v>
      </c>
      <c r="W103">
        <f t="shared" si="12"/>
        <v>84565.9375</v>
      </c>
      <c r="X103">
        <f t="shared" si="12"/>
        <v>84065.265625</v>
      </c>
      <c r="Y103">
        <f t="shared" si="12"/>
        <v>0</v>
      </c>
      <c r="Z103">
        <f t="shared" si="12"/>
        <v>0</v>
      </c>
      <c r="AA103">
        <f t="shared" si="12"/>
        <v>0</v>
      </c>
      <c r="AB103">
        <f t="shared" si="12"/>
        <v>0</v>
      </c>
      <c r="AC103">
        <f t="shared" si="12"/>
        <v>0</v>
      </c>
      <c r="AD103">
        <f t="shared" si="12"/>
        <v>0</v>
      </c>
      <c r="AE103">
        <f t="shared" si="12"/>
        <v>0</v>
      </c>
      <c r="AF103">
        <f t="shared" si="12"/>
        <v>0</v>
      </c>
      <c r="AG103">
        <f t="shared" si="12"/>
        <v>0</v>
      </c>
      <c r="AH103">
        <f t="shared" si="12"/>
        <v>0</v>
      </c>
      <c r="AI103">
        <f t="shared" si="12"/>
        <v>1010.015625</v>
      </c>
      <c r="AJ103">
        <f t="shared" si="12"/>
        <v>583.375</v>
      </c>
      <c r="AK103">
        <f t="shared" si="12"/>
        <v>647.265625</v>
      </c>
      <c r="AL103">
        <f t="shared" si="12"/>
        <v>40648.5625</v>
      </c>
      <c r="AM103">
        <f t="shared" si="12"/>
        <v>51121.53125</v>
      </c>
      <c r="AN103">
        <f t="shared" si="12"/>
        <v>55304.21875</v>
      </c>
      <c r="AO103">
        <f t="shared" si="12"/>
        <v>53331.578125</v>
      </c>
      <c r="AP103">
        <f t="shared" si="12"/>
        <v>76979.890625</v>
      </c>
      <c r="AQ103">
        <f t="shared" si="12"/>
        <v>84280.609375</v>
      </c>
      <c r="AR103">
        <f t="shared" si="12"/>
        <v>76556.359375</v>
      </c>
      <c r="AS103">
        <f t="shared" si="12"/>
        <v>75361.015625</v>
      </c>
      <c r="AT103">
        <f t="shared" si="12"/>
        <v>0</v>
      </c>
      <c r="AU103">
        <f t="shared" si="12"/>
        <v>0</v>
      </c>
      <c r="AV103">
        <f t="shared" si="12"/>
        <v>0</v>
      </c>
      <c r="AW103">
        <f t="shared" si="12"/>
        <v>0</v>
      </c>
      <c r="AX103">
        <f t="shared" si="12"/>
        <v>0</v>
      </c>
      <c r="AY103">
        <f t="shared" si="12"/>
        <v>0</v>
      </c>
      <c r="AZ103">
        <f t="shared" si="12"/>
        <v>0</v>
      </c>
      <c r="BA103">
        <f t="shared" si="12"/>
        <v>0</v>
      </c>
      <c r="BB103">
        <f t="shared" si="12"/>
        <v>0</v>
      </c>
      <c r="BC103">
        <f t="shared" si="12"/>
        <v>0</v>
      </c>
      <c r="BD103">
        <f t="shared" si="12"/>
        <v>0</v>
      </c>
      <c r="BE103">
        <f t="shared" si="12"/>
        <v>0</v>
      </c>
      <c r="BF103">
        <f t="shared" si="12"/>
        <v>14615.078125</v>
      </c>
      <c r="BG103">
        <f t="shared" si="12"/>
        <v>0</v>
      </c>
      <c r="BH103">
        <f t="shared" si="12"/>
        <v>0</v>
      </c>
      <c r="BI103">
        <f t="shared" si="12"/>
        <v>0</v>
      </c>
      <c r="BJ103">
        <f t="shared" si="12"/>
        <v>0</v>
      </c>
      <c r="BK103">
        <f t="shared" si="12"/>
        <v>0</v>
      </c>
      <c r="BL103">
        <f t="shared" si="12"/>
        <v>0</v>
      </c>
      <c r="BM103">
        <f t="shared" si="12"/>
        <v>0</v>
      </c>
      <c r="BN103">
        <f t="shared" ref="BN103:CW106" si="13">MAX(0,AVERAGE(BN17:BN18)*($A18-$A17)-BN$87)</f>
        <v>0</v>
      </c>
      <c r="BO103">
        <f t="shared" si="13"/>
        <v>0</v>
      </c>
      <c r="BP103">
        <f t="shared" si="13"/>
        <v>0</v>
      </c>
      <c r="BQ103">
        <f t="shared" si="13"/>
        <v>0</v>
      </c>
      <c r="BR103">
        <f t="shared" si="13"/>
        <v>0</v>
      </c>
      <c r="BS103">
        <f t="shared" si="13"/>
        <v>0</v>
      </c>
      <c r="BT103">
        <f t="shared" si="13"/>
        <v>0</v>
      </c>
      <c r="BU103">
        <f t="shared" si="13"/>
        <v>0</v>
      </c>
      <c r="BV103">
        <f t="shared" si="13"/>
        <v>28228.71875</v>
      </c>
      <c r="BW103">
        <f t="shared" si="13"/>
        <v>389.125</v>
      </c>
      <c r="BX103">
        <f t="shared" si="13"/>
        <v>359.421875</v>
      </c>
      <c r="BY103">
        <f t="shared" si="13"/>
        <v>568.9375</v>
      </c>
      <c r="BZ103">
        <f t="shared" si="13"/>
        <v>14436.375</v>
      </c>
      <c r="CA103">
        <f t="shared" si="13"/>
        <v>19724.828125</v>
      </c>
      <c r="CB103">
        <f t="shared" si="13"/>
        <v>15808.09375</v>
      </c>
      <c r="CC103">
        <f t="shared" si="13"/>
        <v>16920.453125</v>
      </c>
      <c r="CD103">
        <f t="shared" si="13"/>
        <v>36260.96875</v>
      </c>
      <c r="CE103">
        <f t="shared" si="13"/>
        <v>31746.0625</v>
      </c>
      <c r="CF103">
        <f t="shared" si="13"/>
        <v>35186.140625</v>
      </c>
      <c r="CG103">
        <f t="shared" si="13"/>
        <v>34012.03125</v>
      </c>
      <c r="CH103">
        <f t="shared" si="13"/>
        <v>67999.234375</v>
      </c>
      <c r="CI103">
        <f t="shared" si="13"/>
        <v>66443.8125</v>
      </c>
      <c r="CJ103">
        <f t="shared" si="13"/>
        <v>64290.9375</v>
      </c>
      <c r="CK103">
        <f t="shared" si="13"/>
        <v>67246.25</v>
      </c>
      <c r="CL103">
        <f t="shared" si="13"/>
        <v>131176.484375</v>
      </c>
      <c r="CM103">
        <f t="shared" si="13"/>
        <v>115963.765625</v>
      </c>
      <c r="CN103">
        <f t="shared" si="13"/>
        <v>106064.171875</v>
      </c>
      <c r="CO103">
        <f t="shared" si="13"/>
        <v>99399.8125</v>
      </c>
      <c r="CP103">
        <f t="shared" si="13"/>
        <v>44918.453125</v>
      </c>
      <c r="CQ103">
        <f t="shared" si="13"/>
        <v>50706.09375</v>
      </c>
      <c r="CR103">
        <f t="shared" si="13"/>
        <v>46150.03125</v>
      </c>
      <c r="CS103">
        <f t="shared" si="13"/>
        <v>47918.828125</v>
      </c>
      <c r="CT103">
        <f t="shared" si="13"/>
        <v>70016.65625</v>
      </c>
      <c r="CU103">
        <f t="shared" si="13"/>
        <v>71930.484375</v>
      </c>
      <c r="CV103">
        <f t="shared" si="13"/>
        <v>65800.34375</v>
      </c>
      <c r="CW103">
        <f t="shared" si="13"/>
        <v>62290.609375</v>
      </c>
    </row>
    <row r="104" spans="1:101" x14ac:dyDescent="0.2">
      <c r="A104" s="2">
        <v>15</v>
      </c>
      <c r="B104">
        <f t="shared" si="4"/>
        <v>87679.546875</v>
      </c>
      <c r="C104">
        <f t="shared" ref="C104:BN107" si="14">MAX(0,AVERAGE(C18:C19)*($A19-$A18)-C$87)</f>
        <v>157592.484375</v>
      </c>
      <c r="D104">
        <f t="shared" si="14"/>
        <v>161161.640625</v>
      </c>
      <c r="E104">
        <f t="shared" si="14"/>
        <v>149033.25</v>
      </c>
      <c r="F104">
        <f t="shared" si="14"/>
        <v>247755.453125</v>
      </c>
      <c r="G104">
        <f t="shared" si="14"/>
        <v>190796.46875</v>
      </c>
      <c r="H104">
        <f t="shared" si="14"/>
        <v>199372.359375</v>
      </c>
      <c r="I104">
        <f t="shared" si="14"/>
        <v>200146.171875</v>
      </c>
      <c r="J104">
        <f t="shared" si="14"/>
        <v>245162.765625</v>
      </c>
      <c r="K104">
        <f t="shared" si="14"/>
        <v>232736.9375</v>
      </c>
      <c r="L104">
        <f t="shared" si="14"/>
        <v>233363.125</v>
      </c>
      <c r="M104">
        <f t="shared" si="14"/>
        <v>221263.5625</v>
      </c>
      <c r="N104">
        <f t="shared" si="14"/>
        <v>34312.375</v>
      </c>
      <c r="O104">
        <f t="shared" si="14"/>
        <v>8457.375</v>
      </c>
      <c r="P104">
        <f t="shared" si="14"/>
        <v>8227.828125</v>
      </c>
      <c r="Q104">
        <f t="shared" si="14"/>
        <v>8462.75</v>
      </c>
      <c r="R104">
        <f t="shared" si="14"/>
        <v>83338.15625</v>
      </c>
      <c r="S104">
        <f t="shared" si="14"/>
        <v>90983.6875</v>
      </c>
      <c r="T104">
        <f t="shared" si="14"/>
        <v>88229.9375</v>
      </c>
      <c r="U104">
        <f t="shared" si="14"/>
        <v>91860.71875</v>
      </c>
      <c r="V104">
        <f t="shared" si="14"/>
        <v>120321.140625</v>
      </c>
      <c r="W104">
        <f t="shared" si="14"/>
        <v>135939.0625</v>
      </c>
      <c r="X104">
        <f t="shared" si="14"/>
        <v>134408.015625</v>
      </c>
      <c r="Y104">
        <f t="shared" si="14"/>
        <v>0</v>
      </c>
      <c r="Z104">
        <f t="shared" si="14"/>
        <v>0</v>
      </c>
      <c r="AA104">
        <f t="shared" si="14"/>
        <v>0</v>
      </c>
      <c r="AB104">
        <f t="shared" si="14"/>
        <v>0</v>
      </c>
      <c r="AC104">
        <f t="shared" si="14"/>
        <v>0</v>
      </c>
      <c r="AD104">
        <f t="shared" si="14"/>
        <v>0</v>
      </c>
      <c r="AE104">
        <f t="shared" si="14"/>
        <v>0</v>
      </c>
      <c r="AF104">
        <f t="shared" si="14"/>
        <v>0</v>
      </c>
      <c r="AG104">
        <f t="shared" si="14"/>
        <v>0</v>
      </c>
      <c r="AH104">
        <f t="shared" si="14"/>
        <v>0</v>
      </c>
      <c r="AI104">
        <f t="shared" si="14"/>
        <v>3340.765625</v>
      </c>
      <c r="AJ104">
        <f t="shared" si="14"/>
        <v>2698.125</v>
      </c>
      <c r="AK104">
        <f t="shared" si="14"/>
        <v>2677.265625</v>
      </c>
      <c r="AL104">
        <f t="shared" si="14"/>
        <v>66176.5625</v>
      </c>
      <c r="AM104">
        <f t="shared" si="14"/>
        <v>83577.40625</v>
      </c>
      <c r="AN104">
        <f t="shared" si="14"/>
        <v>89217.59375</v>
      </c>
      <c r="AO104">
        <f t="shared" si="14"/>
        <v>86804.703125</v>
      </c>
      <c r="AP104">
        <f t="shared" si="14"/>
        <v>122743.390625</v>
      </c>
      <c r="AQ104">
        <f t="shared" si="14"/>
        <v>134769.734375</v>
      </c>
      <c r="AR104">
        <f t="shared" si="14"/>
        <v>125760.609375</v>
      </c>
      <c r="AS104">
        <f t="shared" si="14"/>
        <v>124433.515625</v>
      </c>
      <c r="AT104">
        <f t="shared" si="14"/>
        <v>0</v>
      </c>
      <c r="AU104">
        <f t="shared" si="14"/>
        <v>483.796875</v>
      </c>
      <c r="AV104">
        <f t="shared" si="14"/>
        <v>0</v>
      </c>
      <c r="AW104">
        <f t="shared" si="14"/>
        <v>89.265625</v>
      </c>
      <c r="AX104">
        <f t="shared" si="14"/>
        <v>0</v>
      </c>
      <c r="AY104">
        <f t="shared" si="14"/>
        <v>53.484375</v>
      </c>
      <c r="AZ104">
        <f t="shared" si="14"/>
        <v>0</v>
      </c>
      <c r="BA104">
        <f t="shared" si="14"/>
        <v>117.328125</v>
      </c>
      <c r="BB104">
        <f t="shared" si="14"/>
        <v>294.078125</v>
      </c>
      <c r="BC104">
        <f t="shared" si="14"/>
        <v>0</v>
      </c>
      <c r="BD104">
        <f t="shared" si="14"/>
        <v>0</v>
      </c>
      <c r="BE104">
        <f t="shared" si="14"/>
        <v>0</v>
      </c>
      <c r="BF104">
        <f t="shared" si="14"/>
        <v>23251.453125</v>
      </c>
      <c r="BG104">
        <f t="shared" si="14"/>
        <v>0</v>
      </c>
      <c r="BH104">
        <f t="shared" si="14"/>
        <v>0</v>
      </c>
      <c r="BI104">
        <f t="shared" si="14"/>
        <v>0</v>
      </c>
      <c r="BJ104">
        <f t="shared" si="14"/>
        <v>0</v>
      </c>
      <c r="BK104">
        <f t="shared" si="14"/>
        <v>0</v>
      </c>
      <c r="BL104">
        <f t="shared" si="14"/>
        <v>0</v>
      </c>
      <c r="BM104">
        <f t="shared" si="14"/>
        <v>0</v>
      </c>
      <c r="BN104">
        <f t="shared" si="14"/>
        <v>0</v>
      </c>
      <c r="BO104">
        <f t="shared" si="13"/>
        <v>0</v>
      </c>
      <c r="BP104">
        <f t="shared" si="13"/>
        <v>455.515625</v>
      </c>
      <c r="BQ104">
        <f t="shared" si="13"/>
        <v>0</v>
      </c>
      <c r="BR104">
        <f t="shared" si="13"/>
        <v>85.203125</v>
      </c>
      <c r="BS104">
        <f t="shared" si="13"/>
        <v>0</v>
      </c>
      <c r="BT104">
        <f t="shared" si="13"/>
        <v>0</v>
      </c>
      <c r="BU104">
        <f t="shared" si="13"/>
        <v>0</v>
      </c>
      <c r="BV104">
        <f t="shared" si="13"/>
        <v>42768.21875</v>
      </c>
      <c r="BW104">
        <f t="shared" si="13"/>
        <v>1382.25</v>
      </c>
      <c r="BX104">
        <f t="shared" si="13"/>
        <v>1236.921875</v>
      </c>
      <c r="BY104">
        <f t="shared" si="13"/>
        <v>1485.0625</v>
      </c>
      <c r="BZ104">
        <f t="shared" si="13"/>
        <v>24916.875</v>
      </c>
      <c r="CA104">
        <f t="shared" si="13"/>
        <v>31668.953125</v>
      </c>
      <c r="CB104">
        <f t="shared" si="13"/>
        <v>27054.96875</v>
      </c>
      <c r="CC104">
        <f t="shared" si="13"/>
        <v>27723.078125</v>
      </c>
      <c r="CD104">
        <f t="shared" si="13"/>
        <v>57618.71875</v>
      </c>
      <c r="CE104">
        <f t="shared" si="13"/>
        <v>53232.8125</v>
      </c>
      <c r="CF104">
        <f t="shared" si="13"/>
        <v>56117.140625</v>
      </c>
      <c r="CG104">
        <f t="shared" si="13"/>
        <v>56187.03125</v>
      </c>
      <c r="CH104">
        <f t="shared" si="13"/>
        <v>109418.109375</v>
      </c>
      <c r="CI104">
        <f t="shared" si="13"/>
        <v>106586.5625</v>
      </c>
      <c r="CJ104">
        <f t="shared" si="13"/>
        <v>105453.0625</v>
      </c>
      <c r="CK104">
        <f t="shared" si="13"/>
        <v>106421.25</v>
      </c>
      <c r="CL104">
        <f t="shared" si="13"/>
        <v>213670.359375</v>
      </c>
      <c r="CM104">
        <f t="shared" si="13"/>
        <v>188047.140625</v>
      </c>
      <c r="CN104">
        <f t="shared" si="13"/>
        <v>178671.421875</v>
      </c>
      <c r="CO104">
        <f t="shared" si="13"/>
        <v>166484.0625</v>
      </c>
      <c r="CP104">
        <f t="shared" si="13"/>
        <v>71662.328125</v>
      </c>
      <c r="CQ104">
        <f t="shared" si="13"/>
        <v>81689.71875</v>
      </c>
      <c r="CR104">
        <f t="shared" si="13"/>
        <v>75880.03125</v>
      </c>
      <c r="CS104">
        <f t="shared" si="13"/>
        <v>77228.453125</v>
      </c>
      <c r="CT104">
        <f t="shared" si="13"/>
        <v>112302.90625</v>
      </c>
      <c r="CU104">
        <f t="shared" si="13"/>
        <v>115858.984375</v>
      </c>
      <c r="CV104">
        <f t="shared" si="13"/>
        <v>106347.84375</v>
      </c>
      <c r="CW104">
        <f t="shared" si="13"/>
        <v>102893.109375</v>
      </c>
    </row>
    <row r="105" spans="1:101" x14ac:dyDescent="0.2">
      <c r="A105" s="2">
        <v>16</v>
      </c>
      <c r="B105">
        <f t="shared" si="4"/>
        <v>124437.421875</v>
      </c>
      <c r="C105">
        <f t="shared" si="14"/>
        <v>229304.484375</v>
      </c>
      <c r="D105">
        <f t="shared" si="14"/>
        <v>235478.265625</v>
      </c>
      <c r="E105">
        <f t="shared" si="14"/>
        <v>218748.25</v>
      </c>
      <c r="F105">
        <f t="shared" si="14"/>
        <v>353750.703125</v>
      </c>
      <c r="G105">
        <f t="shared" si="14"/>
        <v>287226.09375</v>
      </c>
      <c r="H105">
        <f t="shared" si="14"/>
        <v>298231.484375</v>
      </c>
      <c r="I105">
        <f t="shared" si="14"/>
        <v>298428.421875</v>
      </c>
      <c r="J105">
        <f t="shared" si="14"/>
        <v>363472.390625</v>
      </c>
      <c r="K105">
        <f t="shared" si="14"/>
        <v>351494.9375</v>
      </c>
      <c r="L105">
        <f t="shared" si="14"/>
        <v>352347</v>
      </c>
      <c r="M105">
        <f t="shared" si="14"/>
        <v>334753.8125</v>
      </c>
      <c r="N105">
        <f t="shared" si="14"/>
        <v>48924</v>
      </c>
      <c r="O105">
        <f t="shared" si="14"/>
        <v>13433.5</v>
      </c>
      <c r="P105">
        <f t="shared" si="14"/>
        <v>13068.453125</v>
      </c>
      <c r="Q105">
        <f t="shared" si="14"/>
        <v>13348.875</v>
      </c>
      <c r="R105">
        <f t="shared" si="14"/>
        <v>122110.65625</v>
      </c>
      <c r="S105">
        <f t="shared" si="14"/>
        <v>133548.6875</v>
      </c>
      <c r="T105">
        <f t="shared" si="14"/>
        <v>131248.1875</v>
      </c>
      <c r="U105">
        <f t="shared" si="14"/>
        <v>135410.71875</v>
      </c>
      <c r="V105">
        <f t="shared" si="14"/>
        <v>179894.640625</v>
      </c>
      <c r="W105">
        <f t="shared" si="14"/>
        <v>198097.9375</v>
      </c>
      <c r="X105">
        <f t="shared" si="14"/>
        <v>196423.390625</v>
      </c>
      <c r="Y105">
        <f t="shared" si="14"/>
        <v>0</v>
      </c>
      <c r="Z105">
        <f t="shared" si="14"/>
        <v>0</v>
      </c>
      <c r="AA105">
        <f t="shared" si="14"/>
        <v>0</v>
      </c>
      <c r="AB105">
        <f t="shared" si="14"/>
        <v>0</v>
      </c>
      <c r="AC105">
        <f t="shared" si="14"/>
        <v>0</v>
      </c>
      <c r="AD105">
        <f t="shared" si="14"/>
        <v>0</v>
      </c>
      <c r="AE105">
        <f t="shared" si="14"/>
        <v>0</v>
      </c>
      <c r="AF105">
        <f t="shared" si="14"/>
        <v>0</v>
      </c>
      <c r="AG105">
        <f t="shared" si="14"/>
        <v>0</v>
      </c>
      <c r="AH105">
        <f t="shared" si="14"/>
        <v>0</v>
      </c>
      <c r="AI105">
        <f t="shared" si="14"/>
        <v>5997.265625</v>
      </c>
      <c r="AJ105">
        <f t="shared" si="14"/>
        <v>5198.875</v>
      </c>
      <c r="AK105">
        <f t="shared" si="14"/>
        <v>5253.640625</v>
      </c>
      <c r="AL105">
        <f t="shared" si="14"/>
        <v>97866.8125</v>
      </c>
      <c r="AM105">
        <f t="shared" si="14"/>
        <v>122851.40625</v>
      </c>
      <c r="AN105">
        <f t="shared" si="14"/>
        <v>129679.59375</v>
      </c>
      <c r="AO105">
        <f t="shared" si="14"/>
        <v>127819.078125</v>
      </c>
      <c r="AP105">
        <f t="shared" si="14"/>
        <v>178875.890625</v>
      </c>
      <c r="AQ105">
        <f t="shared" si="14"/>
        <v>196470.984375</v>
      </c>
      <c r="AR105">
        <f t="shared" si="14"/>
        <v>185817.484375</v>
      </c>
      <c r="AS105">
        <f t="shared" si="14"/>
        <v>184883.390625</v>
      </c>
      <c r="AT105">
        <f t="shared" si="14"/>
        <v>490.046875</v>
      </c>
      <c r="AU105">
        <f t="shared" si="14"/>
        <v>1213.796875</v>
      </c>
      <c r="AV105">
        <f t="shared" si="14"/>
        <v>381.609375</v>
      </c>
      <c r="AW105">
        <f t="shared" si="14"/>
        <v>959.515625</v>
      </c>
      <c r="AX105">
        <f t="shared" si="14"/>
        <v>595.453125</v>
      </c>
      <c r="AY105">
        <f t="shared" si="14"/>
        <v>780.234375</v>
      </c>
      <c r="AZ105">
        <f t="shared" si="14"/>
        <v>115.25</v>
      </c>
      <c r="BA105">
        <f t="shared" si="14"/>
        <v>712.578125</v>
      </c>
      <c r="BB105">
        <f t="shared" si="14"/>
        <v>712.078125</v>
      </c>
      <c r="BC105">
        <f t="shared" si="14"/>
        <v>92.1875</v>
      </c>
      <c r="BD105">
        <f t="shared" si="14"/>
        <v>606.484375</v>
      </c>
      <c r="BE105">
        <f t="shared" si="14"/>
        <v>526.796875</v>
      </c>
      <c r="BF105">
        <f t="shared" si="14"/>
        <v>32725.328125</v>
      </c>
      <c r="BG105">
        <f t="shared" si="14"/>
        <v>471.15625</v>
      </c>
      <c r="BH105">
        <f t="shared" si="14"/>
        <v>691.15625</v>
      </c>
      <c r="BI105">
        <f t="shared" si="14"/>
        <v>0</v>
      </c>
      <c r="BJ105">
        <f t="shared" si="14"/>
        <v>427.140625</v>
      </c>
      <c r="BK105">
        <f t="shared" si="14"/>
        <v>144.84375</v>
      </c>
      <c r="BL105">
        <f t="shared" si="14"/>
        <v>0</v>
      </c>
      <c r="BM105">
        <f t="shared" si="14"/>
        <v>0</v>
      </c>
      <c r="BN105">
        <f t="shared" si="14"/>
        <v>0</v>
      </c>
      <c r="BO105">
        <f t="shared" si="13"/>
        <v>0</v>
      </c>
      <c r="BP105">
        <f t="shared" si="13"/>
        <v>1007.640625</v>
      </c>
      <c r="BQ105">
        <f t="shared" si="13"/>
        <v>122.21875</v>
      </c>
      <c r="BR105">
        <f t="shared" si="13"/>
        <v>789.703125</v>
      </c>
      <c r="BS105">
        <f t="shared" si="13"/>
        <v>37.9375</v>
      </c>
      <c r="BT105">
        <f t="shared" si="13"/>
        <v>0</v>
      </c>
      <c r="BU105">
        <f t="shared" si="13"/>
        <v>0</v>
      </c>
      <c r="BV105">
        <f t="shared" si="13"/>
        <v>58304.34375</v>
      </c>
      <c r="BW105">
        <f t="shared" si="13"/>
        <v>2533.375</v>
      </c>
      <c r="BX105">
        <f t="shared" si="13"/>
        <v>2392.171875</v>
      </c>
      <c r="BY105">
        <f t="shared" si="13"/>
        <v>2529.4375</v>
      </c>
      <c r="BZ105">
        <f t="shared" si="13"/>
        <v>38311.875</v>
      </c>
      <c r="CA105">
        <f t="shared" si="13"/>
        <v>46488.703125</v>
      </c>
      <c r="CB105">
        <f t="shared" si="13"/>
        <v>41322.71875</v>
      </c>
      <c r="CC105">
        <f t="shared" si="13"/>
        <v>41504.703125</v>
      </c>
      <c r="CD105">
        <f t="shared" si="13"/>
        <v>83979.46875</v>
      </c>
      <c r="CE105">
        <f t="shared" si="13"/>
        <v>80457.5625</v>
      </c>
      <c r="CF105">
        <f t="shared" si="13"/>
        <v>81887.890625</v>
      </c>
      <c r="CG105">
        <f t="shared" si="13"/>
        <v>84015.53125</v>
      </c>
      <c r="CH105">
        <f t="shared" si="13"/>
        <v>161496.234375</v>
      </c>
      <c r="CI105">
        <f t="shared" si="13"/>
        <v>155602.3125</v>
      </c>
      <c r="CJ105">
        <f t="shared" si="13"/>
        <v>156211.4375</v>
      </c>
      <c r="CK105">
        <f t="shared" si="13"/>
        <v>154816.375</v>
      </c>
      <c r="CL105">
        <f t="shared" si="13"/>
        <v>315601.484375</v>
      </c>
      <c r="CM105">
        <f t="shared" si="13"/>
        <v>278026.390625</v>
      </c>
      <c r="CN105">
        <f t="shared" si="13"/>
        <v>271292.546875</v>
      </c>
      <c r="CO105">
        <f t="shared" si="13"/>
        <v>251451.9375</v>
      </c>
      <c r="CP105">
        <f t="shared" si="13"/>
        <v>105003.203125</v>
      </c>
      <c r="CQ105">
        <f t="shared" si="13"/>
        <v>118292.59375</v>
      </c>
      <c r="CR105">
        <f t="shared" si="13"/>
        <v>111998.65625</v>
      </c>
      <c r="CS105">
        <f t="shared" si="13"/>
        <v>111380.578125</v>
      </c>
      <c r="CT105">
        <f t="shared" si="13"/>
        <v>163895.28125</v>
      </c>
      <c r="CU105">
        <f t="shared" si="13"/>
        <v>169661.859375</v>
      </c>
      <c r="CV105">
        <f t="shared" si="13"/>
        <v>155776.34375</v>
      </c>
      <c r="CW105">
        <f t="shared" si="13"/>
        <v>153413.234375</v>
      </c>
    </row>
    <row r="106" spans="1:101" x14ac:dyDescent="0.2">
      <c r="A106" s="2">
        <v>17</v>
      </c>
      <c r="B106">
        <f t="shared" si="4"/>
        <v>165172.171875</v>
      </c>
      <c r="C106">
        <f t="shared" si="14"/>
        <v>308619.359375</v>
      </c>
      <c r="D106">
        <f t="shared" si="14"/>
        <v>317055.265625</v>
      </c>
      <c r="E106">
        <f t="shared" si="14"/>
        <v>296089.375</v>
      </c>
      <c r="F106">
        <f t="shared" si="14"/>
        <v>471818.578125</v>
      </c>
      <c r="G106">
        <f t="shared" si="14"/>
        <v>399658.59375</v>
      </c>
      <c r="H106">
        <f t="shared" si="14"/>
        <v>413622.109375</v>
      </c>
      <c r="I106">
        <f t="shared" si="14"/>
        <v>412353.796875</v>
      </c>
      <c r="J106">
        <f t="shared" si="14"/>
        <v>502525.890625</v>
      </c>
      <c r="K106">
        <f t="shared" si="14"/>
        <v>490321.0625</v>
      </c>
      <c r="L106">
        <f t="shared" si="14"/>
        <v>490087.125</v>
      </c>
      <c r="M106">
        <f t="shared" si="14"/>
        <v>467092.5625</v>
      </c>
      <c r="N106">
        <f t="shared" si="14"/>
        <v>64187</v>
      </c>
      <c r="O106">
        <f t="shared" si="14"/>
        <v>19063</v>
      </c>
      <c r="P106">
        <f t="shared" si="14"/>
        <v>18661.578125</v>
      </c>
      <c r="Q106">
        <f t="shared" si="14"/>
        <v>18464</v>
      </c>
      <c r="R106">
        <f t="shared" si="14"/>
        <v>166844.78125</v>
      </c>
      <c r="S106">
        <f t="shared" si="14"/>
        <v>182315.0625</v>
      </c>
      <c r="T106">
        <f t="shared" si="14"/>
        <v>180230.4375</v>
      </c>
      <c r="U106">
        <f t="shared" si="14"/>
        <v>184455.46875</v>
      </c>
      <c r="V106">
        <f t="shared" si="14"/>
        <v>248534.265625</v>
      </c>
      <c r="W106">
        <f t="shared" si="14"/>
        <v>268311.1875</v>
      </c>
      <c r="X106">
        <f t="shared" si="14"/>
        <v>267513.890625</v>
      </c>
      <c r="Y106">
        <f t="shared" si="14"/>
        <v>0</v>
      </c>
      <c r="Z106">
        <f t="shared" si="14"/>
        <v>0</v>
      </c>
      <c r="AA106">
        <f t="shared" si="14"/>
        <v>0</v>
      </c>
      <c r="AB106">
        <f t="shared" si="14"/>
        <v>0</v>
      </c>
      <c r="AC106">
        <f t="shared" si="14"/>
        <v>0</v>
      </c>
      <c r="AD106">
        <f t="shared" si="14"/>
        <v>0</v>
      </c>
      <c r="AE106">
        <f t="shared" si="14"/>
        <v>0</v>
      </c>
      <c r="AF106">
        <f t="shared" si="14"/>
        <v>0</v>
      </c>
      <c r="AG106">
        <f t="shared" si="14"/>
        <v>0</v>
      </c>
      <c r="AH106">
        <f t="shared" si="14"/>
        <v>0</v>
      </c>
      <c r="AI106">
        <f t="shared" si="14"/>
        <v>8768.015625</v>
      </c>
      <c r="AJ106">
        <f t="shared" si="14"/>
        <v>7990.25</v>
      </c>
      <c r="AK106">
        <f t="shared" si="14"/>
        <v>8258.890625</v>
      </c>
      <c r="AL106">
        <f t="shared" si="14"/>
        <v>134785.1875</v>
      </c>
      <c r="AM106">
        <f t="shared" si="14"/>
        <v>167144.53125</v>
      </c>
      <c r="AN106">
        <f t="shared" si="14"/>
        <v>173826.21875</v>
      </c>
      <c r="AO106">
        <f t="shared" si="14"/>
        <v>173901.203125</v>
      </c>
      <c r="AP106">
        <f t="shared" si="14"/>
        <v>243130.015625</v>
      </c>
      <c r="AQ106">
        <f t="shared" si="14"/>
        <v>266416.359375</v>
      </c>
      <c r="AR106">
        <f t="shared" si="14"/>
        <v>254564.484375</v>
      </c>
      <c r="AS106">
        <f t="shared" si="14"/>
        <v>253334.015625</v>
      </c>
      <c r="AT106">
        <f t="shared" si="14"/>
        <v>1214.171875</v>
      </c>
      <c r="AU106">
        <f t="shared" si="14"/>
        <v>1777.421875</v>
      </c>
      <c r="AV106">
        <f t="shared" si="14"/>
        <v>1079.109375</v>
      </c>
      <c r="AW106">
        <f t="shared" si="14"/>
        <v>1755.890625</v>
      </c>
      <c r="AX106">
        <f t="shared" si="14"/>
        <v>1382.578125</v>
      </c>
      <c r="AY106">
        <f t="shared" si="14"/>
        <v>1383.359375</v>
      </c>
      <c r="AZ106">
        <f t="shared" si="14"/>
        <v>783</v>
      </c>
      <c r="BA106">
        <f t="shared" si="14"/>
        <v>1219.328125</v>
      </c>
      <c r="BB106">
        <f t="shared" si="14"/>
        <v>1084.703125</v>
      </c>
      <c r="BC106">
        <f t="shared" si="14"/>
        <v>670.9375</v>
      </c>
      <c r="BD106">
        <f t="shared" si="14"/>
        <v>1378.359375</v>
      </c>
      <c r="BE106">
        <f t="shared" si="14"/>
        <v>983.671875</v>
      </c>
      <c r="BF106">
        <f t="shared" si="14"/>
        <v>42224.703125</v>
      </c>
      <c r="BG106">
        <f t="shared" si="14"/>
        <v>959.78125</v>
      </c>
      <c r="BH106">
        <f t="shared" si="14"/>
        <v>1331.28125</v>
      </c>
      <c r="BI106">
        <f t="shared" si="14"/>
        <v>583.3125</v>
      </c>
      <c r="BJ106">
        <f t="shared" si="14"/>
        <v>1069.515625</v>
      </c>
      <c r="BK106">
        <f t="shared" si="14"/>
        <v>577.34375</v>
      </c>
      <c r="BL106">
        <f t="shared" si="14"/>
        <v>309.484375</v>
      </c>
      <c r="BM106">
        <f t="shared" si="14"/>
        <v>357.109375</v>
      </c>
      <c r="BN106">
        <f t="shared" si="14"/>
        <v>421.171875</v>
      </c>
      <c r="BO106">
        <f t="shared" si="13"/>
        <v>454.984375</v>
      </c>
      <c r="BP106">
        <f t="shared" si="13"/>
        <v>1556.640625</v>
      </c>
      <c r="BQ106">
        <f t="shared" si="13"/>
        <v>792.59375</v>
      </c>
      <c r="BR106">
        <f t="shared" si="13"/>
        <v>1490.078125</v>
      </c>
      <c r="BS106">
        <f t="shared" si="13"/>
        <v>49.5625</v>
      </c>
      <c r="BT106">
        <f t="shared" si="13"/>
        <v>0</v>
      </c>
      <c r="BU106">
        <f t="shared" si="13"/>
        <v>0</v>
      </c>
      <c r="BV106">
        <f t="shared" si="13"/>
        <v>73735.71875</v>
      </c>
      <c r="BW106">
        <f t="shared" si="13"/>
        <v>3862.25</v>
      </c>
      <c r="BX106">
        <f t="shared" si="13"/>
        <v>3903.796875</v>
      </c>
      <c r="BY106">
        <f t="shared" si="13"/>
        <v>3653.4375</v>
      </c>
      <c r="BZ106">
        <f t="shared" si="13"/>
        <v>54130.25</v>
      </c>
      <c r="CA106">
        <f t="shared" si="13"/>
        <v>63632.703125</v>
      </c>
      <c r="CB106">
        <f t="shared" si="13"/>
        <v>58263.09375</v>
      </c>
      <c r="CC106">
        <f t="shared" si="13"/>
        <v>57794.078125</v>
      </c>
      <c r="CD106">
        <f t="shared" si="13"/>
        <v>114327.84375</v>
      </c>
      <c r="CE106">
        <f t="shared" si="13"/>
        <v>112353.9375</v>
      </c>
      <c r="CF106">
        <f t="shared" si="13"/>
        <v>111699.015625</v>
      </c>
      <c r="CG106">
        <f t="shared" si="13"/>
        <v>115859.15625</v>
      </c>
      <c r="CH106">
        <f t="shared" si="13"/>
        <v>221681.109375</v>
      </c>
      <c r="CI106">
        <f t="shared" si="13"/>
        <v>211094.9375</v>
      </c>
      <c r="CJ106">
        <f t="shared" si="13"/>
        <v>214109.3125</v>
      </c>
      <c r="CK106">
        <f t="shared" si="13"/>
        <v>210274.625</v>
      </c>
      <c r="CL106">
        <f t="shared" si="13"/>
        <v>430257.984375</v>
      </c>
      <c r="CM106">
        <f t="shared" si="13"/>
        <v>382755.140625</v>
      </c>
      <c r="CN106">
        <f t="shared" si="13"/>
        <v>379994.171875</v>
      </c>
      <c r="CO106">
        <f t="shared" si="13"/>
        <v>349735.5625</v>
      </c>
      <c r="CP106">
        <f t="shared" si="13"/>
        <v>142502.578125</v>
      </c>
      <c r="CQ106">
        <f t="shared" si="13"/>
        <v>158086.46875</v>
      </c>
      <c r="CR106">
        <f t="shared" si="13"/>
        <v>151479.40625</v>
      </c>
      <c r="CS106">
        <f t="shared" si="13"/>
        <v>148324.578125</v>
      </c>
      <c r="CT106">
        <f t="shared" si="13"/>
        <v>222542.90625</v>
      </c>
      <c r="CU106">
        <f t="shared" si="13"/>
        <v>230341.359375</v>
      </c>
      <c r="CV106">
        <f t="shared" si="13"/>
        <v>211957.59375</v>
      </c>
      <c r="CW106">
        <f t="shared" si="13"/>
        <v>210579.109375</v>
      </c>
    </row>
    <row r="107" spans="1:101" x14ac:dyDescent="0.2">
      <c r="A107" s="2">
        <v>18</v>
      </c>
      <c r="B107">
        <f t="shared" si="4"/>
        <v>208028.921875</v>
      </c>
      <c r="C107">
        <f t="shared" si="14"/>
        <v>390463.984375</v>
      </c>
      <c r="D107">
        <f t="shared" si="14"/>
        <v>398587.515625</v>
      </c>
      <c r="E107">
        <f t="shared" si="14"/>
        <v>376216.625</v>
      </c>
      <c r="F107">
        <f t="shared" si="14"/>
        <v>598132.953125</v>
      </c>
      <c r="G107">
        <f t="shared" si="14"/>
        <v>522877.96875</v>
      </c>
      <c r="H107">
        <f t="shared" si="14"/>
        <v>541279.734375</v>
      </c>
      <c r="I107">
        <f t="shared" si="14"/>
        <v>538129.171875</v>
      </c>
      <c r="J107">
        <f t="shared" si="14"/>
        <v>655946.765625</v>
      </c>
      <c r="K107">
        <f t="shared" si="14"/>
        <v>641391.4375</v>
      </c>
      <c r="L107">
        <f t="shared" si="14"/>
        <v>639941.25</v>
      </c>
      <c r="M107">
        <f t="shared" si="14"/>
        <v>609020.0625</v>
      </c>
      <c r="N107">
        <f t="shared" si="14"/>
        <v>79082.875</v>
      </c>
      <c r="O107">
        <f t="shared" si="14"/>
        <v>24888.125</v>
      </c>
      <c r="P107">
        <f t="shared" si="14"/>
        <v>24504.078125</v>
      </c>
      <c r="Q107">
        <f t="shared" si="14"/>
        <v>23649.375</v>
      </c>
      <c r="R107">
        <f t="shared" si="14"/>
        <v>215387.15625</v>
      </c>
      <c r="S107">
        <f t="shared" si="14"/>
        <v>234326.1875</v>
      </c>
      <c r="T107">
        <f t="shared" si="14"/>
        <v>231785.9375</v>
      </c>
      <c r="U107">
        <f t="shared" si="14"/>
        <v>236349.96875</v>
      </c>
      <c r="V107">
        <f t="shared" si="14"/>
        <v>321813.890625</v>
      </c>
      <c r="W107">
        <f t="shared" si="14"/>
        <v>342250.6875</v>
      </c>
      <c r="X107">
        <f t="shared" si="14"/>
        <v>343428.140625</v>
      </c>
      <c r="Y107">
        <f t="shared" si="14"/>
        <v>0</v>
      </c>
      <c r="Z107">
        <f t="shared" si="14"/>
        <v>0</v>
      </c>
      <c r="AA107">
        <f t="shared" si="14"/>
        <v>0</v>
      </c>
      <c r="AB107">
        <f t="shared" si="14"/>
        <v>0</v>
      </c>
      <c r="AC107">
        <f t="shared" si="14"/>
        <v>0</v>
      </c>
      <c r="AD107">
        <f t="shared" si="14"/>
        <v>0</v>
      </c>
      <c r="AE107">
        <f t="shared" si="14"/>
        <v>0</v>
      </c>
      <c r="AF107">
        <f t="shared" si="14"/>
        <v>0</v>
      </c>
      <c r="AG107">
        <f t="shared" si="14"/>
        <v>0</v>
      </c>
      <c r="AH107">
        <f t="shared" si="14"/>
        <v>0</v>
      </c>
      <c r="AI107">
        <f t="shared" si="14"/>
        <v>11552.265625</v>
      </c>
      <c r="AJ107">
        <f t="shared" si="14"/>
        <v>10938.25</v>
      </c>
      <c r="AK107">
        <f t="shared" si="14"/>
        <v>11436.765625</v>
      </c>
      <c r="AL107">
        <f t="shared" si="14"/>
        <v>174964.1875</v>
      </c>
      <c r="AM107">
        <f t="shared" si="14"/>
        <v>213900.15625</v>
      </c>
      <c r="AN107">
        <f t="shared" si="14"/>
        <v>219686.09375</v>
      </c>
      <c r="AO107">
        <f t="shared" si="14"/>
        <v>222060.953125</v>
      </c>
      <c r="AP107">
        <f t="shared" si="14"/>
        <v>311954.015625</v>
      </c>
      <c r="AQ107">
        <f t="shared" si="14"/>
        <v>340345.359375</v>
      </c>
      <c r="AR107">
        <f t="shared" si="14"/>
        <v>328670.109375</v>
      </c>
      <c r="AS107">
        <f t="shared" si="14"/>
        <v>325901.390625</v>
      </c>
      <c r="AT107">
        <f t="shared" si="14"/>
        <v>1930.671875</v>
      </c>
      <c r="AU107">
        <f t="shared" si="14"/>
        <v>2230.671875</v>
      </c>
      <c r="AV107">
        <f t="shared" si="14"/>
        <v>1713.109375</v>
      </c>
      <c r="AW107">
        <f t="shared" si="14"/>
        <v>2417.515625</v>
      </c>
      <c r="AX107">
        <f t="shared" si="14"/>
        <v>2006.953125</v>
      </c>
      <c r="AY107">
        <f t="shared" si="14"/>
        <v>1884.609375</v>
      </c>
      <c r="AZ107">
        <f t="shared" si="14"/>
        <v>1437.75</v>
      </c>
      <c r="BA107">
        <f t="shared" si="14"/>
        <v>1635.578125</v>
      </c>
      <c r="BB107">
        <f t="shared" si="14"/>
        <v>1518.953125</v>
      </c>
      <c r="BC107">
        <f t="shared" si="14"/>
        <v>1341.4375</v>
      </c>
      <c r="BD107">
        <f t="shared" si="14"/>
        <v>2087.984375</v>
      </c>
      <c r="BE107">
        <f t="shared" si="14"/>
        <v>1344.796875</v>
      </c>
      <c r="BF107">
        <f t="shared" si="14"/>
        <v>50891.203125</v>
      </c>
      <c r="BG107">
        <f t="shared" si="14"/>
        <v>1559.03125</v>
      </c>
      <c r="BH107">
        <f t="shared" si="14"/>
        <v>1872.28125</v>
      </c>
      <c r="BI107">
        <f t="shared" si="14"/>
        <v>1173.3125</v>
      </c>
      <c r="BJ107">
        <f t="shared" si="14"/>
        <v>1558.765625</v>
      </c>
      <c r="BK107">
        <f t="shared" si="14"/>
        <v>1036.84375</v>
      </c>
      <c r="BL107">
        <f t="shared" si="14"/>
        <v>899.984375</v>
      </c>
      <c r="BM107">
        <f t="shared" si="14"/>
        <v>932.734375</v>
      </c>
      <c r="BN107">
        <f t="shared" ref="BN107:CW110" si="15">MAX(0,AVERAGE(BN21:BN22)*($A22-$A21)-BN$87)</f>
        <v>1087.046875</v>
      </c>
      <c r="BO107">
        <f t="shared" si="15"/>
        <v>988.609375</v>
      </c>
      <c r="BP107">
        <f t="shared" si="15"/>
        <v>2051.890625</v>
      </c>
      <c r="BQ107">
        <f t="shared" si="15"/>
        <v>1400.59375</v>
      </c>
      <c r="BR107">
        <f t="shared" si="15"/>
        <v>1996.328125</v>
      </c>
      <c r="BS107">
        <f t="shared" si="15"/>
        <v>0</v>
      </c>
      <c r="BT107">
        <f t="shared" si="15"/>
        <v>0</v>
      </c>
      <c r="BU107">
        <f t="shared" si="15"/>
        <v>0</v>
      </c>
      <c r="BV107">
        <f t="shared" si="15"/>
        <v>87837.46875</v>
      </c>
      <c r="BW107">
        <f t="shared" si="15"/>
        <v>5330.75</v>
      </c>
      <c r="BX107">
        <f t="shared" si="15"/>
        <v>5592.421875</v>
      </c>
      <c r="BY107">
        <f t="shared" si="15"/>
        <v>4853.4375</v>
      </c>
      <c r="BZ107">
        <f t="shared" si="15"/>
        <v>71653.875</v>
      </c>
      <c r="CA107">
        <f t="shared" si="15"/>
        <v>82395.453125</v>
      </c>
      <c r="CB107">
        <f t="shared" si="15"/>
        <v>76755.71875</v>
      </c>
      <c r="CC107">
        <f t="shared" si="15"/>
        <v>75560.453125</v>
      </c>
      <c r="CD107">
        <f t="shared" si="15"/>
        <v>146997.71875</v>
      </c>
      <c r="CE107">
        <f t="shared" si="15"/>
        <v>146794.1875</v>
      </c>
      <c r="CF107">
        <f t="shared" si="15"/>
        <v>144065.265625</v>
      </c>
      <c r="CG107">
        <f t="shared" si="15"/>
        <v>148953.65625</v>
      </c>
      <c r="CH107">
        <f t="shared" si="15"/>
        <v>285381.109375</v>
      </c>
      <c r="CI107">
        <f t="shared" si="15"/>
        <v>270304.0625</v>
      </c>
      <c r="CJ107">
        <f t="shared" si="15"/>
        <v>276084.4375</v>
      </c>
      <c r="CK107">
        <f t="shared" si="15"/>
        <v>269874.25</v>
      </c>
      <c r="CL107">
        <f t="shared" si="15"/>
        <v>552470.734375</v>
      </c>
      <c r="CM107">
        <f t="shared" si="15"/>
        <v>496026.140625</v>
      </c>
      <c r="CN107">
        <f t="shared" si="15"/>
        <v>499086.921875</v>
      </c>
      <c r="CO107">
        <f t="shared" si="15"/>
        <v>453860.1875</v>
      </c>
      <c r="CP107">
        <f t="shared" si="15"/>
        <v>180118.828125</v>
      </c>
      <c r="CQ107">
        <f t="shared" si="15"/>
        <v>198503.09375</v>
      </c>
      <c r="CR107">
        <f t="shared" si="15"/>
        <v>190937.90625</v>
      </c>
      <c r="CS107">
        <f t="shared" si="15"/>
        <v>186886.328125</v>
      </c>
      <c r="CT107">
        <f t="shared" si="15"/>
        <v>284224.65625</v>
      </c>
      <c r="CU107">
        <f t="shared" si="15"/>
        <v>292615.609375</v>
      </c>
      <c r="CV107">
        <f t="shared" si="15"/>
        <v>271596.84375</v>
      </c>
      <c r="CW107">
        <f t="shared" si="15"/>
        <v>269278.234375</v>
      </c>
    </row>
    <row r="108" spans="1:101" x14ac:dyDescent="0.2">
      <c r="A108" s="2">
        <v>19</v>
      </c>
      <c r="B108">
        <f t="shared" si="4"/>
        <v>250393.296875</v>
      </c>
      <c r="C108">
        <f t="shared" ref="C108:BN111" si="16">MAX(0,AVERAGE(C22:C23)*($A23-$A22)-C$87)</f>
        <v>468497.359375</v>
      </c>
      <c r="D108">
        <f t="shared" si="16"/>
        <v>472597.765625</v>
      </c>
      <c r="E108">
        <f t="shared" si="16"/>
        <v>454116.625</v>
      </c>
      <c r="F108">
        <f t="shared" si="16"/>
        <v>726152.953125</v>
      </c>
      <c r="G108">
        <f t="shared" si="16"/>
        <v>648803.21875</v>
      </c>
      <c r="H108">
        <f t="shared" si="16"/>
        <v>672929.109375</v>
      </c>
      <c r="I108">
        <f t="shared" si="16"/>
        <v>668146.296875</v>
      </c>
      <c r="J108">
        <f t="shared" si="16"/>
        <v>811339.890625</v>
      </c>
      <c r="K108">
        <f t="shared" si="16"/>
        <v>794556.3125</v>
      </c>
      <c r="L108">
        <f t="shared" si="16"/>
        <v>792935.625</v>
      </c>
      <c r="M108">
        <f t="shared" si="16"/>
        <v>749917.4375</v>
      </c>
      <c r="N108">
        <f t="shared" si="16"/>
        <v>92497.125</v>
      </c>
      <c r="O108">
        <f t="shared" si="16"/>
        <v>30539.375</v>
      </c>
      <c r="P108">
        <f t="shared" si="16"/>
        <v>30108.703125</v>
      </c>
      <c r="Q108">
        <f t="shared" si="16"/>
        <v>28779.5</v>
      </c>
      <c r="R108">
        <f t="shared" si="16"/>
        <v>264415.28125</v>
      </c>
      <c r="S108">
        <f t="shared" si="16"/>
        <v>285636.1875</v>
      </c>
      <c r="T108">
        <f t="shared" si="16"/>
        <v>282771.6875</v>
      </c>
      <c r="U108">
        <f t="shared" si="16"/>
        <v>288052.46875</v>
      </c>
      <c r="V108">
        <f t="shared" si="16"/>
        <v>394220.765625</v>
      </c>
      <c r="W108">
        <f t="shared" si="16"/>
        <v>414513.8125</v>
      </c>
      <c r="X108">
        <f t="shared" si="16"/>
        <v>418145.390625</v>
      </c>
      <c r="Y108">
        <f t="shared" si="16"/>
        <v>0</v>
      </c>
      <c r="Z108">
        <f t="shared" si="16"/>
        <v>0</v>
      </c>
      <c r="AA108">
        <f t="shared" si="16"/>
        <v>0</v>
      </c>
      <c r="AB108">
        <f t="shared" si="16"/>
        <v>0</v>
      </c>
      <c r="AC108">
        <f t="shared" si="16"/>
        <v>0</v>
      </c>
      <c r="AD108">
        <f t="shared" si="16"/>
        <v>0</v>
      </c>
      <c r="AE108">
        <f t="shared" si="16"/>
        <v>0</v>
      </c>
      <c r="AF108">
        <f t="shared" si="16"/>
        <v>0</v>
      </c>
      <c r="AG108">
        <f t="shared" si="16"/>
        <v>0</v>
      </c>
      <c r="AH108">
        <f t="shared" si="16"/>
        <v>0</v>
      </c>
      <c r="AI108">
        <f t="shared" si="16"/>
        <v>14305.265625</v>
      </c>
      <c r="AJ108">
        <f t="shared" si="16"/>
        <v>13914.125</v>
      </c>
      <c r="AK108">
        <f t="shared" si="16"/>
        <v>14491.140625</v>
      </c>
      <c r="AL108">
        <f t="shared" si="16"/>
        <v>215437.3125</v>
      </c>
      <c r="AM108">
        <f t="shared" si="16"/>
        <v>259381.40625</v>
      </c>
      <c r="AN108">
        <f t="shared" si="16"/>
        <v>265865.09375</v>
      </c>
      <c r="AO108">
        <f t="shared" si="16"/>
        <v>269296.953125</v>
      </c>
      <c r="AP108">
        <f t="shared" si="16"/>
        <v>380732.390625</v>
      </c>
      <c r="AQ108">
        <f t="shared" si="16"/>
        <v>413196.609375</v>
      </c>
      <c r="AR108">
        <f t="shared" si="16"/>
        <v>402842.859375</v>
      </c>
      <c r="AS108">
        <f t="shared" si="16"/>
        <v>398168.265625</v>
      </c>
      <c r="AT108">
        <f t="shared" si="16"/>
        <v>2521.671875</v>
      </c>
      <c r="AU108">
        <f t="shared" si="16"/>
        <v>2690.171875</v>
      </c>
      <c r="AV108">
        <f t="shared" si="16"/>
        <v>2342.609375</v>
      </c>
      <c r="AW108">
        <f t="shared" si="16"/>
        <v>2900.515625</v>
      </c>
      <c r="AX108">
        <f t="shared" si="16"/>
        <v>2384.453125</v>
      </c>
      <c r="AY108">
        <f t="shared" si="16"/>
        <v>2357.734375</v>
      </c>
      <c r="AZ108">
        <f t="shared" si="16"/>
        <v>2120.625</v>
      </c>
      <c r="BA108">
        <f t="shared" si="16"/>
        <v>2052.578125</v>
      </c>
      <c r="BB108">
        <f t="shared" si="16"/>
        <v>1986.203125</v>
      </c>
      <c r="BC108">
        <f t="shared" si="16"/>
        <v>2098.5625</v>
      </c>
      <c r="BD108">
        <f t="shared" si="16"/>
        <v>2656.734375</v>
      </c>
      <c r="BE108">
        <f t="shared" si="16"/>
        <v>1749.796875</v>
      </c>
      <c r="BF108">
        <f t="shared" si="16"/>
        <v>58035.703125</v>
      </c>
      <c r="BG108">
        <f t="shared" si="16"/>
        <v>2178.15625</v>
      </c>
      <c r="BH108">
        <f t="shared" si="16"/>
        <v>2325.03125</v>
      </c>
      <c r="BI108">
        <f t="shared" si="16"/>
        <v>1638.6875</v>
      </c>
      <c r="BJ108">
        <f t="shared" si="16"/>
        <v>1932.515625</v>
      </c>
      <c r="BK108">
        <f t="shared" si="16"/>
        <v>1468.96875</v>
      </c>
      <c r="BL108">
        <f t="shared" si="16"/>
        <v>1402.734375</v>
      </c>
      <c r="BM108">
        <f t="shared" si="16"/>
        <v>1360.359375</v>
      </c>
      <c r="BN108">
        <f t="shared" si="16"/>
        <v>1606.421875</v>
      </c>
      <c r="BO108">
        <f t="shared" si="15"/>
        <v>1568.859375</v>
      </c>
      <c r="BP108">
        <f t="shared" si="15"/>
        <v>2421.640625</v>
      </c>
      <c r="BQ108">
        <f t="shared" si="15"/>
        <v>1919.34375</v>
      </c>
      <c r="BR108">
        <f t="shared" si="15"/>
        <v>2247.453125</v>
      </c>
      <c r="BS108">
        <f t="shared" si="15"/>
        <v>0</v>
      </c>
      <c r="BT108">
        <f t="shared" si="15"/>
        <v>0</v>
      </c>
      <c r="BU108">
        <f t="shared" si="15"/>
        <v>0</v>
      </c>
      <c r="BV108">
        <f t="shared" si="15"/>
        <v>99314.96875</v>
      </c>
      <c r="BW108">
        <f t="shared" si="15"/>
        <v>6791.25</v>
      </c>
      <c r="BX108">
        <f t="shared" si="15"/>
        <v>7068.546875</v>
      </c>
      <c r="BY108">
        <f t="shared" si="15"/>
        <v>6016.4375</v>
      </c>
      <c r="BZ108">
        <f t="shared" si="15"/>
        <v>89469.5</v>
      </c>
      <c r="CA108">
        <f t="shared" si="15"/>
        <v>101508.578125</v>
      </c>
      <c r="CB108">
        <f t="shared" si="15"/>
        <v>95035.59375</v>
      </c>
      <c r="CC108">
        <f t="shared" si="15"/>
        <v>93379.453125</v>
      </c>
      <c r="CD108">
        <f t="shared" si="15"/>
        <v>179636.71875</v>
      </c>
      <c r="CE108">
        <f t="shared" si="15"/>
        <v>180851.5625</v>
      </c>
      <c r="CF108">
        <f t="shared" si="15"/>
        <v>176516.390625</v>
      </c>
      <c r="CG108">
        <f t="shared" si="15"/>
        <v>180072.40625</v>
      </c>
      <c r="CH108">
        <f t="shared" si="15"/>
        <v>346762.609375</v>
      </c>
      <c r="CI108">
        <f t="shared" si="15"/>
        <v>329897.6875</v>
      </c>
      <c r="CJ108">
        <f t="shared" si="15"/>
        <v>337233.1875</v>
      </c>
      <c r="CK108">
        <f t="shared" si="15"/>
        <v>329309</v>
      </c>
      <c r="CL108">
        <f t="shared" si="15"/>
        <v>678893.359375</v>
      </c>
      <c r="CM108">
        <f t="shared" si="15"/>
        <v>609602.515625</v>
      </c>
      <c r="CN108">
        <f t="shared" si="15"/>
        <v>620387.671875</v>
      </c>
      <c r="CO108">
        <f t="shared" si="15"/>
        <v>558593.5625</v>
      </c>
      <c r="CP108">
        <f t="shared" si="15"/>
        <v>214868.703125</v>
      </c>
      <c r="CQ108">
        <f t="shared" si="15"/>
        <v>236916.71875</v>
      </c>
      <c r="CR108">
        <f t="shared" si="15"/>
        <v>228166.40625</v>
      </c>
      <c r="CS108">
        <f t="shared" si="15"/>
        <v>225359.703125</v>
      </c>
      <c r="CT108">
        <f t="shared" si="15"/>
        <v>343455.90625</v>
      </c>
      <c r="CU108">
        <f t="shared" si="15"/>
        <v>350475.859375</v>
      </c>
      <c r="CV108">
        <f t="shared" si="15"/>
        <v>329527.09375</v>
      </c>
      <c r="CW108">
        <f t="shared" si="15"/>
        <v>324072.234375</v>
      </c>
    </row>
    <row r="109" spans="1:101" x14ac:dyDescent="0.2">
      <c r="A109" s="2">
        <v>20</v>
      </c>
      <c r="B109">
        <f t="shared" si="4"/>
        <v>288943.171875</v>
      </c>
      <c r="C109">
        <f t="shared" si="16"/>
        <v>532965.234375</v>
      </c>
      <c r="D109">
        <f t="shared" si="16"/>
        <v>532083.890625</v>
      </c>
      <c r="E109">
        <f t="shared" si="16"/>
        <v>521614.375</v>
      </c>
      <c r="F109">
        <f t="shared" si="16"/>
        <v>845638.203125</v>
      </c>
      <c r="G109">
        <f t="shared" si="16"/>
        <v>767212.71875</v>
      </c>
      <c r="H109">
        <f t="shared" si="16"/>
        <v>795292.234375</v>
      </c>
      <c r="I109">
        <f t="shared" si="16"/>
        <v>789321.796875</v>
      </c>
      <c r="J109">
        <f t="shared" si="16"/>
        <v>954391.015625</v>
      </c>
      <c r="K109">
        <f t="shared" si="16"/>
        <v>937537.3125</v>
      </c>
      <c r="L109">
        <f t="shared" si="16"/>
        <v>935685.5</v>
      </c>
      <c r="M109">
        <f t="shared" si="16"/>
        <v>880301.0625</v>
      </c>
      <c r="N109">
        <f t="shared" si="16"/>
        <v>103580.375</v>
      </c>
      <c r="O109">
        <f t="shared" si="16"/>
        <v>35733.875</v>
      </c>
      <c r="P109">
        <f t="shared" si="16"/>
        <v>35098.953125</v>
      </c>
      <c r="Q109">
        <f t="shared" si="16"/>
        <v>33548</v>
      </c>
      <c r="R109">
        <f t="shared" si="16"/>
        <v>309854.40625</v>
      </c>
      <c r="S109">
        <f t="shared" si="16"/>
        <v>332457.6875</v>
      </c>
      <c r="T109">
        <f t="shared" si="16"/>
        <v>329973.1875</v>
      </c>
      <c r="U109">
        <f t="shared" si="16"/>
        <v>335228.59375</v>
      </c>
      <c r="V109">
        <f t="shared" si="16"/>
        <v>459946.265625</v>
      </c>
      <c r="W109">
        <f t="shared" si="16"/>
        <v>480536.4375</v>
      </c>
      <c r="X109">
        <f t="shared" si="16"/>
        <v>484843.640625</v>
      </c>
      <c r="Y109">
        <f t="shared" si="16"/>
        <v>0</v>
      </c>
      <c r="Z109">
        <f t="shared" si="16"/>
        <v>0</v>
      </c>
      <c r="AA109">
        <f t="shared" si="16"/>
        <v>0</v>
      </c>
      <c r="AB109">
        <f t="shared" si="16"/>
        <v>0</v>
      </c>
      <c r="AC109">
        <f t="shared" si="16"/>
        <v>0</v>
      </c>
      <c r="AD109">
        <f t="shared" si="16"/>
        <v>0</v>
      </c>
      <c r="AE109">
        <f t="shared" si="16"/>
        <v>0</v>
      </c>
      <c r="AF109">
        <f t="shared" si="16"/>
        <v>0</v>
      </c>
      <c r="AG109">
        <f t="shared" si="16"/>
        <v>0</v>
      </c>
      <c r="AH109">
        <f t="shared" si="16"/>
        <v>0</v>
      </c>
      <c r="AI109">
        <f t="shared" si="16"/>
        <v>16924.265625</v>
      </c>
      <c r="AJ109">
        <f t="shared" si="16"/>
        <v>16848.125</v>
      </c>
      <c r="AK109">
        <f t="shared" si="16"/>
        <v>17296.890625</v>
      </c>
      <c r="AL109">
        <f t="shared" si="16"/>
        <v>252811.5625</v>
      </c>
      <c r="AM109">
        <f t="shared" si="16"/>
        <v>300251.03125</v>
      </c>
      <c r="AN109">
        <f t="shared" si="16"/>
        <v>309352.09375</v>
      </c>
      <c r="AO109">
        <f t="shared" si="16"/>
        <v>312648.828125</v>
      </c>
      <c r="AP109">
        <f t="shared" si="16"/>
        <v>444067.140625</v>
      </c>
      <c r="AQ109">
        <f t="shared" si="16"/>
        <v>479644.859375</v>
      </c>
      <c r="AR109">
        <f t="shared" si="16"/>
        <v>471000.484375</v>
      </c>
      <c r="AS109">
        <f t="shared" si="16"/>
        <v>464648.890625</v>
      </c>
      <c r="AT109">
        <f t="shared" si="16"/>
        <v>2947.296875</v>
      </c>
      <c r="AU109">
        <f t="shared" si="16"/>
        <v>3097.171875</v>
      </c>
      <c r="AV109">
        <f t="shared" si="16"/>
        <v>2940.484375</v>
      </c>
      <c r="AW109">
        <f t="shared" si="16"/>
        <v>3247.890625</v>
      </c>
      <c r="AX109">
        <f t="shared" si="16"/>
        <v>2645.578125</v>
      </c>
      <c r="AY109">
        <f t="shared" si="16"/>
        <v>2812.984375</v>
      </c>
      <c r="AZ109">
        <f t="shared" si="16"/>
        <v>2775</v>
      </c>
      <c r="BA109">
        <f t="shared" si="16"/>
        <v>2551.328125</v>
      </c>
      <c r="BB109">
        <f t="shared" si="16"/>
        <v>2425.828125</v>
      </c>
      <c r="BC109">
        <f t="shared" si="16"/>
        <v>2759.3125</v>
      </c>
      <c r="BD109">
        <f t="shared" si="16"/>
        <v>3044.484375</v>
      </c>
      <c r="BE109">
        <f t="shared" si="16"/>
        <v>2234.046875</v>
      </c>
      <c r="BF109">
        <f t="shared" si="16"/>
        <v>63258.078125</v>
      </c>
      <c r="BG109">
        <f t="shared" si="16"/>
        <v>2630.15625</v>
      </c>
      <c r="BH109">
        <f t="shared" si="16"/>
        <v>2635.40625</v>
      </c>
      <c r="BI109">
        <f t="shared" si="16"/>
        <v>2052.1875</v>
      </c>
      <c r="BJ109">
        <f t="shared" si="16"/>
        <v>2220.890625</v>
      </c>
      <c r="BK109">
        <f t="shared" si="16"/>
        <v>1818.71875</v>
      </c>
      <c r="BL109">
        <f t="shared" si="16"/>
        <v>1693.484375</v>
      </c>
      <c r="BM109">
        <f t="shared" si="16"/>
        <v>1756.734375</v>
      </c>
      <c r="BN109">
        <f t="shared" si="16"/>
        <v>2047.921875</v>
      </c>
      <c r="BO109">
        <f t="shared" si="15"/>
        <v>2204.609375</v>
      </c>
      <c r="BP109">
        <f t="shared" si="15"/>
        <v>2635.890625</v>
      </c>
      <c r="BQ109">
        <f t="shared" si="15"/>
        <v>2353.84375</v>
      </c>
      <c r="BR109">
        <f t="shared" si="15"/>
        <v>2416.078125</v>
      </c>
      <c r="BS109">
        <f t="shared" si="15"/>
        <v>0</v>
      </c>
      <c r="BT109">
        <f t="shared" si="15"/>
        <v>0</v>
      </c>
      <c r="BU109">
        <f t="shared" si="15"/>
        <v>0</v>
      </c>
      <c r="BV109">
        <f t="shared" si="15"/>
        <v>107304.96875</v>
      </c>
      <c r="BW109">
        <f t="shared" si="15"/>
        <v>8056.5</v>
      </c>
      <c r="BX109">
        <f t="shared" si="15"/>
        <v>8198.546875</v>
      </c>
      <c r="BY109">
        <f t="shared" si="15"/>
        <v>7032.6875</v>
      </c>
      <c r="BZ109">
        <f t="shared" si="15"/>
        <v>105443.125</v>
      </c>
      <c r="CA109">
        <f t="shared" si="15"/>
        <v>119182.328125</v>
      </c>
      <c r="CB109">
        <f t="shared" si="15"/>
        <v>111453.71875</v>
      </c>
      <c r="CC109">
        <f t="shared" si="15"/>
        <v>109719.828125</v>
      </c>
      <c r="CD109">
        <f t="shared" si="15"/>
        <v>209499.96875</v>
      </c>
      <c r="CE109">
        <f t="shared" si="15"/>
        <v>211152.6875</v>
      </c>
      <c r="CF109">
        <f t="shared" si="15"/>
        <v>205844.515625</v>
      </c>
      <c r="CG109">
        <f t="shared" si="15"/>
        <v>206503.65625</v>
      </c>
      <c r="CH109">
        <f t="shared" si="15"/>
        <v>399931.734375</v>
      </c>
      <c r="CI109">
        <f t="shared" si="15"/>
        <v>385318.5625</v>
      </c>
      <c r="CJ109">
        <f t="shared" si="15"/>
        <v>390944.1875</v>
      </c>
      <c r="CK109">
        <f t="shared" si="15"/>
        <v>382681.375</v>
      </c>
      <c r="CL109">
        <f t="shared" si="15"/>
        <v>797758.609375</v>
      </c>
      <c r="CM109">
        <f t="shared" si="15"/>
        <v>714923.390625</v>
      </c>
      <c r="CN109">
        <f t="shared" si="15"/>
        <v>732742.796875</v>
      </c>
      <c r="CO109">
        <f t="shared" si="15"/>
        <v>661117.8125</v>
      </c>
      <c r="CP109">
        <f t="shared" si="15"/>
        <v>245309.703125</v>
      </c>
      <c r="CQ109">
        <f t="shared" si="15"/>
        <v>270888.34375</v>
      </c>
      <c r="CR109">
        <f t="shared" si="15"/>
        <v>261777.65625</v>
      </c>
      <c r="CS109">
        <f t="shared" si="15"/>
        <v>260749.453125</v>
      </c>
      <c r="CT109">
        <f t="shared" si="15"/>
        <v>394632.28125</v>
      </c>
      <c r="CU109">
        <f t="shared" si="15"/>
        <v>399331.984375</v>
      </c>
      <c r="CV109">
        <f t="shared" si="15"/>
        <v>380426.46875</v>
      </c>
      <c r="CW109">
        <f t="shared" si="15"/>
        <v>371025.109375</v>
      </c>
    </row>
    <row r="110" spans="1:101" x14ac:dyDescent="0.2">
      <c r="A110" s="2">
        <v>21</v>
      </c>
      <c r="B110">
        <f t="shared" si="4"/>
        <v>320021.796875</v>
      </c>
      <c r="C110">
        <f t="shared" si="16"/>
        <v>574337.234375</v>
      </c>
      <c r="D110">
        <f t="shared" si="16"/>
        <v>571433.265625</v>
      </c>
      <c r="E110">
        <f t="shared" si="16"/>
        <v>568315.125</v>
      </c>
      <c r="F110">
        <f t="shared" si="16"/>
        <v>944668.203125</v>
      </c>
      <c r="G110">
        <f t="shared" si="16"/>
        <v>868213.59375</v>
      </c>
      <c r="H110">
        <f t="shared" si="16"/>
        <v>896351.109375</v>
      </c>
      <c r="I110">
        <f t="shared" si="16"/>
        <v>888865.671875</v>
      </c>
      <c r="J110">
        <f t="shared" si="16"/>
        <v>1074224.765625</v>
      </c>
      <c r="K110">
        <f t="shared" si="16"/>
        <v>1057915.6875</v>
      </c>
      <c r="L110">
        <f t="shared" si="16"/>
        <v>1054873.625</v>
      </c>
      <c r="M110">
        <f t="shared" si="16"/>
        <v>991933.1875</v>
      </c>
      <c r="N110">
        <f t="shared" si="16"/>
        <v>111589.5</v>
      </c>
      <c r="O110">
        <f t="shared" si="16"/>
        <v>40144.375</v>
      </c>
      <c r="P110">
        <f t="shared" si="16"/>
        <v>39116.328125</v>
      </c>
      <c r="Q110">
        <f t="shared" si="16"/>
        <v>37608.75</v>
      </c>
      <c r="R110">
        <f t="shared" si="16"/>
        <v>347894.90625</v>
      </c>
      <c r="S110">
        <f t="shared" si="16"/>
        <v>371649.6875</v>
      </c>
      <c r="T110">
        <f t="shared" si="16"/>
        <v>369794.5625</v>
      </c>
      <c r="U110">
        <f t="shared" si="16"/>
        <v>373594.71875</v>
      </c>
      <c r="V110">
        <f t="shared" si="16"/>
        <v>513858.015625</v>
      </c>
      <c r="W110">
        <f t="shared" si="16"/>
        <v>535914.3125</v>
      </c>
      <c r="X110">
        <f t="shared" si="16"/>
        <v>538445.890625</v>
      </c>
      <c r="Y110">
        <f t="shared" si="16"/>
        <v>0</v>
      </c>
      <c r="Z110">
        <f t="shared" si="16"/>
        <v>0</v>
      </c>
      <c r="AA110">
        <f t="shared" si="16"/>
        <v>0</v>
      </c>
      <c r="AB110">
        <f t="shared" si="16"/>
        <v>0</v>
      </c>
      <c r="AC110">
        <f t="shared" si="16"/>
        <v>0</v>
      </c>
      <c r="AD110">
        <f t="shared" si="16"/>
        <v>0</v>
      </c>
      <c r="AE110">
        <f t="shared" si="16"/>
        <v>0</v>
      </c>
      <c r="AF110">
        <f t="shared" si="16"/>
        <v>0</v>
      </c>
      <c r="AG110">
        <f t="shared" si="16"/>
        <v>0</v>
      </c>
      <c r="AH110">
        <f t="shared" si="16"/>
        <v>0</v>
      </c>
      <c r="AI110">
        <f t="shared" si="16"/>
        <v>19237.015625</v>
      </c>
      <c r="AJ110">
        <f t="shared" si="16"/>
        <v>19588.75</v>
      </c>
      <c r="AK110">
        <f t="shared" si="16"/>
        <v>19784.515625</v>
      </c>
      <c r="AL110">
        <f t="shared" si="16"/>
        <v>284191.6875</v>
      </c>
      <c r="AM110">
        <f t="shared" si="16"/>
        <v>334565.65625</v>
      </c>
      <c r="AN110">
        <f t="shared" si="16"/>
        <v>345937.09375</v>
      </c>
      <c r="AO110">
        <f t="shared" si="16"/>
        <v>349186.578125</v>
      </c>
      <c r="AP110">
        <f t="shared" si="16"/>
        <v>496822.265625</v>
      </c>
      <c r="AQ110">
        <f t="shared" si="16"/>
        <v>534409.609375</v>
      </c>
      <c r="AR110">
        <f t="shared" si="16"/>
        <v>527738.984375</v>
      </c>
      <c r="AS110">
        <f t="shared" si="16"/>
        <v>519746.015625</v>
      </c>
      <c r="AT110">
        <f t="shared" si="16"/>
        <v>3225.671875</v>
      </c>
      <c r="AU110">
        <f t="shared" si="16"/>
        <v>3363.796875</v>
      </c>
      <c r="AV110">
        <f t="shared" si="16"/>
        <v>3481.234375</v>
      </c>
      <c r="AW110">
        <f t="shared" si="16"/>
        <v>3531.015625</v>
      </c>
      <c r="AX110">
        <f t="shared" si="16"/>
        <v>2919.703125</v>
      </c>
      <c r="AY110">
        <f t="shared" si="16"/>
        <v>3167.234375</v>
      </c>
      <c r="AZ110">
        <f t="shared" si="16"/>
        <v>3317.375</v>
      </c>
      <c r="BA110">
        <f t="shared" si="16"/>
        <v>3090.578125</v>
      </c>
      <c r="BB110">
        <f t="shared" si="16"/>
        <v>2857.828125</v>
      </c>
      <c r="BC110">
        <f t="shared" si="16"/>
        <v>3191.8125</v>
      </c>
      <c r="BD110">
        <f t="shared" si="16"/>
        <v>3285.484375</v>
      </c>
      <c r="BE110">
        <f t="shared" si="16"/>
        <v>2737.671875</v>
      </c>
      <c r="BF110">
        <f t="shared" si="16"/>
        <v>66377.453125</v>
      </c>
      <c r="BG110">
        <f t="shared" si="16"/>
        <v>2889.65625</v>
      </c>
      <c r="BH110">
        <f t="shared" si="16"/>
        <v>2831.65625</v>
      </c>
      <c r="BI110">
        <f t="shared" si="16"/>
        <v>2552.4375</v>
      </c>
      <c r="BJ110">
        <f t="shared" si="16"/>
        <v>2405.515625</v>
      </c>
      <c r="BK110">
        <f t="shared" si="16"/>
        <v>2142.84375</v>
      </c>
      <c r="BL110">
        <f t="shared" si="16"/>
        <v>1814.484375</v>
      </c>
      <c r="BM110">
        <f t="shared" si="16"/>
        <v>2213.484375</v>
      </c>
      <c r="BN110">
        <f t="shared" si="16"/>
        <v>2501.796875</v>
      </c>
      <c r="BO110">
        <f t="shared" si="15"/>
        <v>2789.859375</v>
      </c>
      <c r="BP110">
        <f t="shared" si="15"/>
        <v>2766.765625</v>
      </c>
      <c r="BQ110">
        <f t="shared" si="15"/>
        <v>2690.96875</v>
      </c>
      <c r="BR110">
        <f t="shared" si="15"/>
        <v>2574.078125</v>
      </c>
      <c r="BS110">
        <f t="shared" si="15"/>
        <v>0</v>
      </c>
      <c r="BT110">
        <f t="shared" si="15"/>
        <v>0</v>
      </c>
      <c r="BU110">
        <f t="shared" si="15"/>
        <v>0</v>
      </c>
      <c r="BV110">
        <f t="shared" si="15"/>
        <v>111482.34375</v>
      </c>
      <c r="BW110">
        <f t="shared" si="15"/>
        <v>8972.875</v>
      </c>
      <c r="BX110">
        <f t="shared" si="15"/>
        <v>9090.671875</v>
      </c>
      <c r="BY110">
        <f t="shared" si="15"/>
        <v>7944.8125</v>
      </c>
      <c r="BZ110">
        <f t="shared" si="15"/>
        <v>117964</v>
      </c>
      <c r="CA110">
        <f t="shared" si="15"/>
        <v>133712.578125</v>
      </c>
      <c r="CB110">
        <f t="shared" si="15"/>
        <v>124809.96875</v>
      </c>
      <c r="CC110">
        <f t="shared" si="15"/>
        <v>123180.828125</v>
      </c>
      <c r="CD110">
        <f t="shared" si="15"/>
        <v>234059.84375</v>
      </c>
      <c r="CE110">
        <f t="shared" si="15"/>
        <v>234917.0625</v>
      </c>
      <c r="CF110">
        <f t="shared" si="15"/>
        <v>229101.265625</v>
      </c>
      <c r="CG110">
        <f t="shared" si="15"/>
        <v>226615.78125</v>
      </c>
      <c r="CH110">
        <f t="shared" si="15"/>
        <v>440883.984375</v>
      </c>
      <c r="CI110">
        <f t="shared" si="15"/>
        <v>431365.3125</v>
      </c>
      <c r="CJ110">
        <f t="shared" si="15"/>
        <v>431932.1875</v>
      </c>
      <c r="CK110">
        <f t="shared" si="15"/>
        <v>424460.125</v>
      </c>
      <c r="CL110">
        <f t="shared" si="15"/>
        <v>890534.984375</v>
      </c>
      <c r="CM110">
        <f t="shared" si="15"/>
        <v>803899.890625</v>
      </c>
      <c r="CN110">
        <f t="shared" si="15"/>
        <v>824452.421875</v>
      </c>
      <c r="CO110">
        <f t="shared" si="15"/>
        <v>753045.1875</v>
      </c>
      <c r="CP110">
        <f t="shared" si="15"/>
        <v>269708.328125</v>
      </c>
      <c r="CQ110">
        <f t="shared" si="15"/>
        <v>298302.71875</v>
      </c>
      <c r="CR110">
        <f t="shared" si="15"/>
        <v>289383.15625</v>
      </c>
      <c r="CS110">
        <f t="shared" si="15"/>
        <v>289900.453125</v>
      </c>
      <c r="CT110">
        <f t="shared" si="15"/>
        <v>433368.78125</v>
      </c>
      <c r="CU110">
        <f t="shared" si="15"/>
        <v>436328.859375</v>
      </c>
      <c r="CV110">
        <f t="shared" si="15"/>
        <v>420462.09375</v>
      </c>
      <c r="CW110">
        <f t="shared" si="15"/>
        <v>407921.984375</v>
      </c>
    </row>
    <row r="111" spans="1:101" x14ac:dyDescent="0.2">
      <c r="A111" s="2">
        <v>22</v>
      </c>
      <c r="B111">
        <f t="shared" si="4"/>
        <v>340680.421875</v>
      </c>
      <c r="C111">
        <f t="shared" si="16"/>
        <v>592612.984375</v>
      </c>
      <c r="D111">
        <f t="shared" si="16"/>
        <v>590726.765625</v>
      </c>
      <c r="E111">
        <f t="shared" si="16"/>
        <v>590864.625</v>
      </c>
      <c r="F111">
        <f t="shared" si="16"/>
        <v>1013899.578125</v>
      </c>
      <c r="G111">
        <f t="shared" si="16"/>
        <v>944081.96875</v>
      </c>
      <c r="H111">
        <f t="shared" si="16"/>
        <v>970945.234375</v>
      </c>
      <c r="I111">
        <f t="shared" si="16"/>
        <v>960900.796875</v>
      </c>
      <c r="J111">
        <f t="shared" si="16"/>
        <v>1163320.015625</v>
      </c>
      <c r="K111">
        <f t="shared" si="16"/>
        <v>1147283.9375</v>
      </c>
      <c r="L111">
        <f t="shared" si="16"/>
        <v>1142967.75</v>
      </c>
      <c r="M111">
        <f t="shared" si="16"/>
        <v>1077306.5625</v>
      </c>
      <c r="N111">
        <f t="shared" si="16"/>
        <v>115898</v>
      </c>
      <c r="O111">
        <f t="shared" si="16"/>
        <v>43382.875</v>
      </c>
      <c r="P111">
        <f t="shared" si="16"/>
        <v>41903.328125</v>
      </c>
      <c r="Q111">
        <f t="shared" si="16"/>
        <v>40711.125</v>
      </c>
      <c r="R111">
        <f t="shared" si="16"/>
        <v>375740.03125</v>
      </c>
      <c r="S111">
        <f t="shared" si="16"/>
        <v>400516.3125</v>
      </c>
      <c r="T111">
        <f t="shared" si="16"/>
        <v>398934.9375</v>
      </c>
      <c r="U111">
        <f t="shared" si="16"/>
        <v>400880.71875</v>
      </c>
      <c r="V111">
        <f t="shared" si="16"/>
        <v>552262.515625</v>
      </c>
      <c r="W111">
        <f t="shared" si="16"/>
        <v>575305.6875</v>
      </c>
      <c r="X111">
        <f t="shared" si="16"/>
        <v>576001.640625</v>
      </c>
      <c r="Y111">
        <f t="shared" si="16"/>
        <v>0</v>
      </c>
      <c r="Z111">
        <f t="shared" si="16"/>
        <v>0</v>
      </c>
      <c r="AA111">
        <f t="shared" si="16"/>
        <v>0</v>
      </c>
      <c r="AB111">
        <f t="shared" si="16"/>
        <v>0</v>
      </c>
      <c r="AC111">
        <f t="shared" si="16"/>
        <v>0</v>
      </c>
      <c r="AD111">
        <f t="shared" si="16"/>
        <v>0</v>
      </c>
      <c r="AE111">
        <f t="shared" si="16"/>
        <v>0</v>
      </c>
      <c r="AF111">
        <f t="shared" si="16"/>
        <v>0</v>
      </c>
      <c r="AG111">
        <f t="shared" si="16"/>
        <v>0</v>
      </c>
      <c r="AH111">
        <f t="shared" si="16"/>
        <v>0</v>
      </c>
      <c r="AI111">
        <f t="shared" si="16"/>
        <v>21126.265625</v>
      </c>
      <c r="AJ111">
        <f t="shared" si="16"/>
        <v>21851.25</v>
      </c>
      <c r="AK111">
        <f t="shared" si="16"/>
        <v>21720.765625</v>
      </c>
      <c r="AL111">
        <f t="shared" si="16"/>
        <v>307454.4375</v>
      </c>
      <c r="AM111">
        <f t="shared" si="16"/>
        <v>360606.65625</v>
      </c>
      <c r="AN111">
        <f t="shared" si="16"/>
        <v>372440.84375</v>
      </c>
      <c r="AO111">
        <f t="shared" si="16"/>
        <v>376352.203125</v>
      </c>
      <c r="AP111">
        <f t="shared" si="16"/>
        <v>535091.015625</v>
      </c>
      <c r="AQ111">
        <f t="shared" si="16"/>
        <v>573080.484375</v>
      </c>
      <c r="AR111">
        <f t="shared" si="16"/>
        <v>568285.859375</v>
      </c>
      <c r="AS111">
        <f t="shared" si="16"/>
        <v>559411.765625</v>
      </c>
      <c r="AT111">
        <f t="shared" si="16"/>
        <v>3376.671875</v>
      </c>
      <c r="AU111">
        <f t="shared" si="16"/>
        <v>3558.921875</v>
      </c>
      <c r="AV111">
        <f t="shared" si="16"/>
        <v>3966.234375</v>
      </c>
      <c r="AW111">
        <f t="shared" si="16"/>
        <v>3796.890625</v>
      </c>
      <c r="AX111">
        <f t="shared" si="16"/>
        <v>3197.578125</v>
      </c>
      <c r="AY111">
        <f t="shared" si="16"/>
        <v>3412.984375</v>
      </c>
      <c r="AZ111">
        <f t="shared" si="16"/>
        <v>3786.75</v>
      </c>
      <c r="BA111">
        <f t="shared" si="16"/>
        <v>3538.828125</v>
      </c>
      <c r="BB111">
        <f t="shared" si="16"/>
        <v>3268.578125</v>
      </c>
      <c r="BC111">
        <f t="shared" si="16"/>
        <v>3513.5625</v>
      </c>
      <c r="BD111">
        <f t="shared" si="16"/>
        <v>3459.234375</v>
      </c>
      <c r="BE111">
        <f t="shared" si="16"/>
        <v>3184.796875</v>
      </c>
      <c r="BF111">
        <f t="shared" si="16"/>
        <v>67327.703125</v>
      </c>
      <c r="BG111">
        <f t="shared" si="16"/>
        <v>3032.53125</v>
      </c>
      <c r="BH111">
        <f t="shared" si="16"/>
        <v>2999.65625</v>
      </c>
      <c r="BI111">
        <f t="shared" si="16"/>
        <v>3075.3125</v>
      </c>
      <c r="BJ111">
        <f t="shared" si="16"/>
        <v>2525.140625</v>
      </c>
      <c r="BK111">
        <f t="shared" si="16"/>
        <v>2475.96875</v>
      </c>
      <c r="BL111">
        <f t="shared" si="16"/>
        <v>1888.609375</v>
      </c>
      <c r="BM111">
        <f t="shared" si="16"/>
        <v>2626.984375</v>
      </c>
      <c r="BN111">
        <f t="shared" ref="BN111:CW114" si="17">MAX(0,AVERAGE(BN25:BN26)*($A26-$A25)-BN$87)</f>
        <v>2920.171875</v>
      </c>
      <c r="BO111">
        <f t="shared" si="17"/>
        <v>3159.109375</v>
      </c>
      <c r="BP111">
        <f t="shared" si="17"/>
        <v>2916.265625</v>
      </c>
      <c r="BQ111">
        <f t="shared" si="17"/>
        <v>2932.09375</v>
      </c>
      <c r="BR111">
        <f t="shared" si="17"/>
        <v>2638.828125</v>
      </c>
      <c r="BS111">
        <f t="shared" si="17"/>
        <v>0</v>
      </c>
      <c r="BT111">
        <f t="shared" si="17"/>
        <v>0</v>
      </c>
      <c r="BU111">
        <f t="shared" si="17"/>
        <v>0</v>
      </c>
      <c r="BV111">
        <f t="shared" si="17"/>
        <v>111904.59375</v>
      </c>
      <c r="BW111">
        <f t="shared" si="17"/>
        <v>9470.125</v>
      </c>
      <c r="BX111">
        <f t="shared" si="17"/>
        <v>9747.796875</v>
      </c>
      <c r="BY111">
        <f t="shared" si="17"/>
        <v>8777.9375</v>
      </c>
      <c r="BZ111">
        <f t="shared" si="17"/>
        <v>126631.25</v>
      </c>
      <c r="CA111">
        <f t="shared" si="17"/>
        <v>143861.828125</v>
      </c>
      <c r="CB111">
        <f t="shared" si="17"/>
        <v>134356.21875</v>
      </c>
      <c r="CC111">
        <f t="shared" si="17"/>
        <v>132629.328125</v>
      </c>
      <c r="CD111">
        <f t="shared" si="17"/>
        <v>251328.84375</v>
      </c>
      <c r="CE111">
        <f t="shared" si="17"/>
        <v>250903.5625</v>
      </c>
      <c r="CF111">
        <f t="shared" si="17"/>
        <v>244592.265625</v>
      </c>
      <c r="CG111">
        <f t="shared" si="17"/>
        <v>239734.15625</v>
      </c>
      <c r="CH111">
        <f t="shared" si="17"/>
        <v>467676.734375</v>
      </c>
      <c r="CI111">
        <f t="shared" si="17"/>
        <v>463534.9375</v>
      </c>
      <c r="CJ111">
        <f t="shared" si="17"/>
        <v>458027.4375</v>
      </c>
      <c r="CK111">
        <f t="shared" si="17"/>
        <v>451723.875</v>
      </c>
      <c r="CL111">
        <f t="shared" si="17"/>
        <v>946653.984375</v>
      </c>
      <c r="CM111">
        <f t="shared" si="17"/>
        <v>868811.140625</v>
      </c>
      <c r="CN111">
        <f t="shared" si="17"/>
        <v>887224.296875</v>
      </c>
      <c r="CO111">
        <f t="shared" si="17"/>
        <v>822204.6875</v>
      </c>
      <c r="CP111">
        <f t="shared" si="17"/>
        <v>285865.578125</v>
      </c>
      <c r="CQ111">
        <f t="shared" si="17"/>
        <v>317039.34375</v>
      </c>
      <c r="CR111">
        <f t="shared" si="17"/>
        <v>307628.03125</v>
      </c>
      <c r="CS111">
        <f t="shared" si="17"/>
        <v>310341.828125</v>
      </c>
      <c r="CT111">
        <f t="shared" si="17"/>
        <v>457200.53125</v>
      </c>
      <c r="CU111">
        <f t="shared" si="17"/>
        <v>459448.609375</v>
      </c>
      <c r="CV111">
        <f t="shared" si="17"/>
        <v>447164.96875</v>
      </c>
      <c r="CW111">
        <f t="shared" si="17"/>
        <v>433008.234375</v>
      </c>
    </row>
    <row r="112" spans="1:101" x14ac:dyDescent="0.2">
      <c r="A112" s="2">
        <v>23</v>
      </c>
      <c r="B112">
        <f t="shared" si="4"/>
        <v>350009.546875</v>
      </c>
      <c r="C112">
        <f t="shared" ref="C112:BN115" si="18">MAX(0,AVERAGE(C26:C27)*($A27-$A26)-C$87)</f>
        <v>597392.234375</v>
      </c>
      <c r="D112">
        <f t="shared" si="18"/>
        <v>596823.265625</v>
      </c>
      <c r="E112">
        <f t="shared" si="18"/>
        <v>597322.375</v>
      </c>
      <c r="F112">
        <f t="shared" si="18"/>
        <v>1048655.828125</v>
      </c>
      <c r="G112">
        <f t="shared" si="18"/>
        <v>989994.46875</v>
      </c>
      <c r="H112">
        <f t="shared" si="18"/>
        <v>1016978.859375</v>
      </c>
      <c r="I112">
        <f t="shared" si="18"/>
        <v>1004183.921875</v>
      </c>
      <c r="J112">
        <f t="shared" si="18"/>
        <v>1214664.015625</v>
      </c>
      <c r="K112">
        <f t="shared" si="18"/>
        <v>1201483.0625</v>
      </c>
      <c r="L112">
        <f t="shared" si="18"/>
        <v>1196901.5</v>
      </c>
      <c r="M112">
        <f t="shared" si="18"/>
        <v>1130197.5625</v>
      </c>
      <c r="N112">
        <f t="shared" si="18"/>
        <v>116405.125</v>
      </c>
      <c r="O112">
        <f t="shared" si="18"/>
        <v>45157.75</v>
      </c>
      <c r="P112">
        <f t="shared" si="18"/>
        <v>43437.203125</v>
      </c>
      <c r="Q112">
        <f t="shared" si="18"/>
        <v>42741.75</v>
      </c>
      <c r="R112">
        <f t="shared" si="18"/>
        <v>391665.40625</v>
      </c>
      <c r="S112">
        <f t="shared" si="18"/>
        <v>417123.1875</v>
      </c>
      <c r="T112">
        <f t="shared" si="18"/>
        <v>415343.3125</v>
      </c>
      <c r="U112">
        <f t="shared" si="18"/>
        <v>416256.09375</v>
      </c>
      <c r="V112">
        <f t="shared" si="18"/>
        <v>573345.265625</v>
      </c>
      <c r="W112">
        <f t="shared" si="18"/>
        <v>595595.9375</v>
      </c>
      <c r="X112">
        <f t="shared" si="18"/>
        <v>595813.890625</v>
      </c>
      <c r="Y112">
        <f t="shared" si="18"/>
        <v>0</v>
      </c>
      <c r="Z112">
        <f t="shared" si="18"/>
        <v>0</v>
      </c>
      <c r="AA112">
        <f t="shared" si="18"/>
        <v>0</v>
      </c>
      <c r="AB112">
        <f t="shared" si="18"/>
        <v>0</v>
      </c>
      <c r="AC112">
        <f t="shared" si="18"/>
        <v>0</v>
      </c>
      <c r="AD112">
        <f t="shared" si="18"/>
        <v>0</v>
      </c>
      <c r="AE112">
        <f t="shared" si="18"/>
        <v>0</v>
      </c>
      <c r="AF112">
        <f t="shared" si="18"/>
        <v>0</v>
      </c>
      <c r="AG112">
        <f t="shared" si="18"/>
        <v>0</v>
      </c>
      <c r="AH112">
        <f t="shared" si="18"/>
        <v>0</v>
      </c>
      <c r="AI112">
        <f t="shared" si="18"/>
        <v>22590.765625</v>
      </c>
      <c r="AJ112">
        <f t="shared" si="18"/>
        <v>23418</v>
      </c>
      <c r="AK112">
        <f t="shared" si="18"/>
        <v>22953.390625</v>
      </c>
      <c r="AL112">
        <f t="shared" si="18"/>
        <v>321209.0625</v>
      </c>
      <c r="AM112">
        <f t="shared" si="18"/>
        <v>376317.15625</v>
      </c>
      <c r="AN112">
        <f t="shared" si="18"/>
        <v>387486.21875</v>
      </c>
      <c r="AO112">
        <f t="shared" si="18"/>
        <v>392299.578125</v>
      </c>
      <c r="AP112">
        <f t="shared" si="18"/>
        <v>556674.140625</v>
      </c>
      <c r="AQ112">
        <f t="shared" si="18"/>
        <v>593383.609375</v>
      </c>
      <c r="AR112">
        <f t="shared" si="18"/>
        <v>589918.484375</v>
      </c>
      <c r="AS112">
        <f t="shared" si="18"/>
        <v>581397.890625</v>
      </c>
      <c r="AT112">
        <f t="shared" si="18"/>
        <v>3472.421875</v>
      </c>
      <c r="AU112">
        <f t="shared" si="18"/>
        <v>3846.546875</v>
      </c>
      <c r="AV112">
        <f t="shared" si="18"/>
        <v>4347.859375</v>
      </c>
      <c r="AW112">
        <f t="shared" si="18"/>
        <v>4128.140625</v>
      </c>
      <c r="AX112">
        <f t="shared" si="18"/>
        <v>3508.328125</v>
      </c>
      <c r="AY112">
        <f t="shared" si="18"/>
        <v>3693.609375</v>
      </c>
      <c r="AZ112">
        <f t="shared" si="18"/>
        <v>4243.125</v>
      </c>
      <c r="BA112">
        <f t="shared" si="18"/>
        <v>3891.328125</v>
      </c>
      <c r="BB112">
        <f t="shared" si="18"/>
        <v>3610.328125</v>
      </c>
      <c r="BC112">
        <f t="shared" si="18"/>
        <v>3941.8125</v>
      </c>
      <c r="BD112">
        <f t="shared" si="18"/>
        <v>3648.234375</v>
      </c>
      <c r="BE112">
        <f t="shared" si="18"/>
        <v>3544.671875</v>
      </c>
      <c r="BF112">
        <f t="shared" si="18"/>
        <v>66149.453125</v>
      </c>
      <c r="BG112">
        <f t="shared" si="18"/>
        <v>3152.78125</v>
      </c>
      <c r="BH112">
        <f t="shared" si="18"/>
        <v>3149.28125</v>
      </c>
      <c r="BI112">
        <f t="shared" si="18"/>
        <v>3464.5625</v>
      </c>
      <c r="BJ112">
        <f t="shared" si="18"/>
        <v>2657.265625</v>
      </c>
      <c r="BK112">
        <f t="shared" si="18"/>
        <v>2773.09375</v>
      </c>
      <c r="BL112">
        <f t="shared" si="18"/>
        <v>2055.234375</v>
      </c>
      <c r="BM112">
        <f t="shared" si="18"/>
        <v>2893.484375</v>
      </c>
      <c r="BN112">
        <f t="shared" si="18"/>
        <v>3229.546875</v>
      </c>
      <c r="BO112">
        <f t="shared" si="17"/>
        <v>3263.734375</v>
      </c>
      <c r="BP112">
        <f t="shared" si="17"/>
        <v>3110.765625</v>
      </c>
      <c r="BQ112">
        <f t="shared" si="17"/>
        <v>3110.84375</v>
      </c>
      <c r="BR112">
        <f t="shared" si="17"/>
        <v>2657.828125</v>
      </c>
      <c r="BS112">
        <f t="shared" si="17"/>
        <v>0</v>
      </c>
      <c r="BT112">
        <f t="shared" si="17"/>
        <v>0</v>
      </c>
      <c r="BU112">
        <f t="shared" si="17"/>
        <v>0</v>
      </c>
      <c r="BV112">
        <f t="shared" si="17"/>
        <v>108893.09375</v>
      </c>
      <c r="BW112">
        <f t="shared" si="17"/>
        <v>9584.125</v>
      </c>
      <c r="BX112">
        <f t="shared" si="17"/>
        <v>10132.296875</v>
      </c>
      <c r="BY112">
        <f t="shared" si="17"/>
        <v>9398.6875</v>
      </c>
      <c r="BZ112">
        <f t="shared" si="17"/>
        <v>131570.5</v>
      </c>
      <c r="CA112">
        <f t="shared" si="17"/>
        <v>149117.578125</v>
      </c>
      <c r="CB112">
        <f t="shared" si="17"/>
        <v>139860.46875</v>
      </c>
      <c r="CC112">
        <f t="shared" si="17"/>
        <v>137510.828125</v>
      </c>
      <c r="CD112">
        <f t="shared" si="17"/>
        <v>260152.96875</v>
      </c>
      <c r="CE112">
        <f t="shared" si="17"/>
        <v>258909.0625</v>
      </c>
      <c r="CF112">
        <f t="shared" si="17"/>
        <v>251872.390625</v>
      </c>
      <c r="CG112">
        <f t="shared" si="17"/>
        <v>245674.15625</v>
      </c>
      <c r="CH112">
        <f t="shared" si="17"/>
        <v>478957.359375</v>
      </c>
      <c r="CI112">
        <f t="shared" si="17"/>
        <v>479131.6875</v>
      </c>
      <c r="CJ112">
        <f t="shared" si="17"/>
        <v>469165.0625</v>
      </c>
      <c r="CK112">
        <f t="shared" si="17"/>
        <v>463961.625</v>
      </c>
      <c r="CL112">
        <f t="shared" si="17"/>
        <v>966480.734375</v>
      </c>
      <c r="CM112">
        <f t="shared" si="17"/>
        <v>903686.515625</v>
      </c>
      <c r="CN112">
        <f t="shared" si="17"/>
        <v>918170.546875</v>
      </c>
      <c r="CO112">
        <f t="shared" si="17"/>
        <v>861919.8125</v>
      </c>
      <c r="CP112">
        <f t="shared" si="17"/>
        <v>292473.953125</v>
      </c>
      <c r="CQ112">
        <f t="shared" si="17"/>
        <v>325459.21875</v>
      </c>
      <c r="CR112">
        <f t="shared" si="17"/>
        <v>314386.53125</v>
      </c>
      <c r="CS112">
        <f t="shared" si="17"/>
        <v>320121.578125</v>
      </c>
      <c r="CT112">
        <f t="shared" si="17"/>
        <v>465745.53125</v>
      </c>
      <c r="CU112">
        <f t="shared" si="17"/>
        <v>467902.609375</v>
      </c>
      <c r="CV112">
        <f t="shared" si="17"/>
        <v>458925.09375</v>
      </c>
      <c r="CW112">
        <f t="shared" si="17"/>
        <v>444748.109375</v>
      </c>
    </row>
    <row r="113" spans="1:101" x14ac:dyDescent="0.2">
      <c r="A113" s="2">
        <v>24</v>
      </c>
      <c r="B113">
        <f t="shared" si="4"/>
        <v>348875.296875</v>
      </c>
      <c r="C113">
        <f t="shared" si="18"/>
        <v>596540.109375</v>
      </c>
      <c r="D113">
        <f t="shared" si="18"/>
        <v>596848.390625</v>
      </c>
      <c r="E113">
        <f t="shared" si="18"/>
        <v>597160</v>
      </c>
      <c r="F113">
        <f t="shared" si="18"/>
        <v>1048894.828125</v>
      </c>
      <c r="G113">
        <f t="shared" si="18"/>
        <v>1003717.71875</v>
      </c>
      <c r="H113">
        <f t="shared" si="18"/>
        <v>1031514.859375</v>
      </c>
      <c r="I113">
        <f t="shared" si="18"/>
        <v>1017884.671875</v>
      </c>
      <c r="J113">
        <f t="shared" si="18"/>
        <v>1225174.765625</v>
      </c>
      <c r="K113">
        <f t="shared" si="18"/>
        <v>1218416.5625</v>
      </c>
      <c r="L113">
        <f t="shared" si="18"/>
        <v>1215400.75</v>
      </c>
      <c r="M113">
        <f t="shared" si="18"/>
        <v>1146930.0625</v>
      </c>
      <c r="N113">
        <f t="shared" si="18"/>
        <v>113587.75</v>
      </c>
      <c r="O113">
        <f t="shared" si="18"/>
        <v>45447.5</v>
      </c>
      <c r="P113">
        <f t="shared" si="18"/>
        <v>43843.453125</v>
      </c>
      <c r="Q113">
        <f t="shared" si="18"/>
        <v>43652.875</v>
      </c>
      <c r="R113">
        <f t="shared" si="18"/>
        <v>395151.65625</v>
      </c>
      <c r="S113">
        <f t="shared" si="18"/>
        <v>420769.4375</v>
      </c>
      <c r="T113">
        <f t="shared" si="18"/>
        <v>418786.1875</v>
      </c>
      <c r="U113">
        <f t="shared" si="18"/>
        <v>419232.21875</v>
      </c>
      <c r="V113">
        <f t="shared" si="18"/>
        <v>577107.015625</v>
      </c>
      <c r="W113">
        <f t="shared" si="18"/>
        <v>598001.0625</v>
      </c>
      <c r="X113">
        <f t="shared" si="18"/>
        <v>598286.015625</v>
      </c>
      <c r="Y113">
        <f t="shared" si="18"/>
        <v>0</v>
      </c>
      <c r="Z113">
        <f t="shared" si="18"/>
        <v>0</v>
      </c>
      <c r="AA113">
        <f t="shared" si="18"/>
        <v>0</v>
      </c>
      <c r="AB113">
        <f t="shared" si="18"/>
        <v>0</v>
      </c>
      <c r="AC113">
        <f t="shared" si="18"/>
        <v>0</v>
      </c>
      <c r="AD113">
        <f t="shared" si="18"/>
        <v>0</v>
      </c>
      <c r="AE113">
        <f t="shared" si="18"/>
        <v>0</v>
      </c>
      <c r="AF113">
        <f t="shared" si="18"/>
        <v>0</v>
      </c>
      <c r="AG113">
        <f t="shared" si="18"/>
        <v>0</v>
      </c>
      <c r="AH113">
        <f t="shared" si="18"/>
        <v>0</v>
      </c>
      <c r="AI113">
        <f t="shared" si="18"/>
        <v>23629.015625</v>
      </c>
      <c r="AJ113">
        <f t="shared" si="18"/>
        <v>24361.875</v>
      </c>
      <c r="AK113">
        <f t="shared" si="18"/>
        <v>23674.640625</v>
      </c>
      <c r="AL113">
        <f t="shared" si="18"/>
        <v>325083.9375</v>
      </c>
      <c r="AM113">
        <f t="shared" si="18"/>
        <v>380345.90625</v>
      </c>
      <c r="AN113">
        <f t="shared" si="18"/>
        <v>390905.46875</v>
      </c>
      <c r="AO113">
        <f t="shared" si="18"/>
        <v>395942.078125</v>
      </c>
      <c r="AP113">
        <f t="shared" si="18"/>
        <v>561094.765625</v>
      </c>
      <c r="AQ113">
        <f t="shared" si="18"/>
        <v>595385.734375</v>
      </c>
      <c r="AR113">
        <f t="shared" si="18"/>
        <v>593484.484375</v>
      </c>
      <c r="AS113">
        <f t="shared" si="18"/>
        <v>585093.390625</v>
      </c>
      <c r="AT113">
        <f t="shared" si="18"/>
        <v>3658.796875</v>
      </c>
      <c r="AU113">
        <f t="shared" si="18"/>
        <v>4310.921875</v>
      </c>
      <c r="AV113">
        <f t="shared" si="18"/>
        <v>4624.734375</v>
      </c>
      <c r="AW113">
        <f t="shared" si="18"/>
        <v>4593.265625</v>
      </c>
      <c r="AX113">
        <f t="shared" si="18"/>
        <v>3998.328125</v>
      </c>
      <c r="AY113">
        <f t="shared" si="18"/>
        <v>4144.609375</v>
      </c>
      <c r="AZ113">
        <f t="shared" si="18"/>
        <v>4709.25</v>
      </c>
      <c r="BA113">
        <f t="shared" si="18"/>
        <v>4374.453125</v>
      </c>
      <c r="BB113">
        <f t="shared" si="18"/>
        <v>3977.953125</v>
      </c>
      <c r="BC113">
        <f t="shared" si="18"/>
        <v>4581.0625</v>
      </c>
      <c r="BD113">
        <f t="shared" si="18"/>
        <v>3914.234375</v>
      </c>
      <c r="BE113">
        <f t="shared" si="18"/>
        <v>3888.171875</v>
      </c>
      <c r="BF113">
        <f t="shared" si="18"/>
        <v>63210.203125</v>
      </c>
      <c r="BG113">
        <f t="shared" si="18"/>
        <v>3318.53125</v>
      </c>
      <c r="BH113">
        <f t="shared" si="18"/>
        <v>3316.40625</v>
      </c>
      <c r="BI113">
        <f t="shared" si="18"/>
        <v>3723.9375</v>
      </c>
      <c r="BJ113">
        <f t="shared" si="18"/>
        <v>2851.390625</v>
      </c>
      <c r="BK113">
        <f t="shared" si="18"/>
        <v>3077.34375</v>
      </c>
      <c r="BL113">
        <f t="shared" si="18"/>
        <v>2388.859375</v>
      </c>
      <c r="BM113">
        <f t="shared" si="18"/>
        <v>3086.109375</v>
      </c>
      <c r="BN113">
        <f t="shared" si="18"/>
        <v>3475.421875</v>
      </c>
      <c r="BO113">
        <f t="shared" si="17"/>
        <v>3235.734375</v>
      </c>
      <c r="BP113">
        <f t="shared" si="17"/>
        <v>3337.015625</v>
      </c>
      <c r="BQ113">
        <f t="shared" si="17"/>
        <v>3239.21875</v>
      </c>
      <c r="BR113">
        <f t="shared" si="17"/>
        <v>2825.578125</v>
      </c>
      <c r="BS113">
        <f t="shared" si="17"/>
        <v>0</v>
      </c>
      <c r="BT113">
        <f t="shared" si="17"/>
        <v>0</v>
      </c>
      <c r="BU113">
        <f t="shared" si="17"/>
        <v>180.71875</v>
      </c>
      <c r="BV113">
        <f t="shared" si="17"/>
        <v>102855.84375</v>
      </c>
      <c r="BW113">
        <f t="shared" si="17"/>
        <v>9411.375</v>
      </c>
      <c r="BX113">
        <f t="shared" si="17"/>
        <v>10267.171875</v>
      </c>
      <c r="BY113">
        <f t="shared" si="17"/>
        <v>9660.8125</v>
      </c>
      <c r="BZ113">
        <f t="shared" si="17"/>
        <v>132848.375</v>
      </c>
      <c r="CA113">
        <f t="shared" si="17"/>
        <v>149734.453125</v>
      </c>
      <c r="CB113">
        <f t="shared" si="17"/>
        <v>141327.71875</v>
      </c>
      <c r="CC113">
        <f t="shared" si="17"/>
        <v>137921.453125</v>
      </c>
      <c r="CD113">
        <f t="shared" si="17"/>
        <v>260554.46875</v>
      </c>
      <c r="CE113">
        <f t="shared" si="17"/>
        <v>258987.9375</v>
      </c>
      <c r="CF113">
        <f t="shared" si="17"/>
        <v>251126.890625</v>
      </c>
      <c r="CG113">
        <f t="shared" si="17"/>
        <v>244402.15625</v>
      </c>
      <c r="CH113">
        <f t="shared" si="17"/>
        <v>474229.359375</v>
      </c>
      <c r="CI113">
        <f t="shared" si="17"/>
        <v>477861.8125</v>
      </c>
      <c r="CJ113">
        <f t="shared" si="17"/>
        <v>466053.1875</v>
      </c>
      <c r="CK113">
        <f t="shared" si="17"/>
        <v>461444.5</v>
      </c>
      <c r="CL113">
        <f t="shared" si="17"/>
        <v>954298.109375</v>
      </c>
      <c r="CM113">
        <f t="shared" si="17"/>
        <v>906321.515625</v>
      </c>
      <c r="CN113">
        <f t="shared" si="17"/>
        <v>918698.671875</v>
      </c>
      <c r="CO113">
        <f t="shared" si="17"/>
        <v>870866.0625</v>
      </c>
      <c r="CP113">
        <f t="shared" si="17"/>
        <v>289459.828125</v>
      </c>
      <c r="CQ113">
        <f t="shared" si="17"/>
        <v>323273.21875</v>
      </c>
      <c r="CR113">
        <f t="shared" si="17"/>
        <v>310029.28125</v>
      </c>
      <c r="CS113">
        <f t="shared" si="17"/>
        <v>318517.328125</v>
      </c>
      <c r="CT113">
        <f t="shared" si="17"/>
        <v>460337.28125</v>
      </c>
      <c r="CU113">
        <f t="shared" si="17"/>
        <v>462524.109375</v>
      </c>
      <c r="CV113">
        <f t="shared" si="17"/>
        <v>455279.96875</v>
      </c>
      <c r="CW113">
        <f t="shared" si="17"/>
        <v>442838.234375</v>
      </c>
    </row>
    <row r="114" spans="1:101" x14ac:dyDescent="0.2">
      <c r="A114" s="2">
        <v>25</v>
      </c>
      <c r="B114">
        <f t="shared" si="4"/>
        <v>338544.671875</v>
      </c>
      <c r="C114">
        <f t="shared" si="18"/>
        <v>588258.609375</v>
      </c>
      <c r="D114">
        <f t="shared" si="18"/>
        <v>590762.140625</v>
      </c>
      <c r="E114">
        <f t="shared" si="18"/>
        <v>590524.125</v>
      </c>
      <c r="F114">
        <f t="shared" si="18"/>
        <v>1017968.828125</v>
      </c>
      <c r="G114">
        <f t="shared" si="18"/>
        <v>985840.96875</v>
      </c>
      <c r="H114">
        <f t="shared" si="18"/>
        <v>1013577.859375</v>
      </c>
      <c r="I114">
        <f t="shared" si="18"/>
        <v>1002277.921875</v>
      </c>
      <c r="J114">
        <f t="shared" si="18"/>
        <v>1198862.015625</v>
      </c>
      <c r="K114">
        <f t="shared" si="18"/>
        <v>1198841.9375</v>
      </c>
      <c r="L114">
        <f t="shared" si="18"/>
        <v>1198914.5</v>
      </c>
      <c r="M114">
        <f t="shared" si="18"/>
        <v>1128703.1875</v>
      </c>
      <c r="N114">
        <f t="shared" si="18"/>
        <v>108036.625</v>
      </c>
      <c r="O114">
        <f t="shared" si="18"/>
        <v>44403.25</v>
      </c>
      <c r="P114">
        <f t="shared" si="18"/>
        <v>43230.953125</v>
      </c>
      <c r="Q114">
        <f t="shared" si="18"/>
        <v>43401.75</v>
      </c>
      <c r="R114">
        <f t="shared" si="18"/>
        <v>387013.28125</v>
      </c>
      <c r="S114">
        <f t="shared" si="18"/>
        <v>412049.4375</v>
      </c>
      <c r="T114">
        <f t="shared" si="18"/>
        <v>410353.5625</v>
      </c>
      <c r="U114">
        <f t="shared" si="18"/>
        <v>410220.09375</v>
      </c>
      <c r="V114">
        <f t="shared" si="18"/>
        <v>564709.765625</v>
      </c>
      <c r="W114">
        <f t="shared" si="18"/>
        <v>584886.3125</v>
      </c>
      <c r="X114">
        <f t="shared" si="18"/>
        <v>585130.640625</v>
      </c>
      <c r="Y114">
        <f t="shared" si="18"/>
        <v>0</v>
      </c>
      <c r="Z114">
        <f t="shared" si="18"/>
        <v>0</v>
      </c>
      <c r="AA114">
        <f t="shared" si="18"/>
        <v>0</v>
      </c>
      <c r="AB114">
        <f t="shared" si="18"/>
        <v>0</v>
      </c>
      <c r="AC114">
        <f t="shared" si="18"/>
        <v>0</v>
      </c>
      <c r="AD114">
        <f t="shared" si="18"/>
        <v>0</v>
      </c>
      <c r="AE114">
        <f t="shared" si="18"/>
        <v>0</v>
      </c>
      <c r="AF114">
        <f t="shared" si="18"/>
        <v>0</v>
      </c>
      <c r="AG114">
        <f t="shared" si="18"/>
        <v>0</v>
      </c>
      <c r="AH114">
        <f t="shared" si="18"/>
        <v>0</v>
      </c>
      <c r="AI114">
        <f t="shared" si="18"/>
        <v>24209.390625</v>
      </c>
      <c r="AJ114">
        <f t="shared" si="18"/>
        <v>24918.5</v>
      </c>
      <c r="AK114">
        <f t="shared" si="18"/>
        <v>24146.140625</v>
      </c>
      <c r="AL114">
        <f t="shared" si="18"/>
        <v>319717.6875</v>
      </c>
      <c r="AM114">
        <f t="shared" si="18"/>
        <v>373038.90625</v>
      </c>
      <c r="AN114">
        <f t="shared" si="18"/>
        <v>383332.09375</v>
      </c>
      <c r="AO114">
        <f t="shared" si="18"/>
        <v>387454.703125</v>
      </c>
      <c r="AP114">
        <f t="shared" si="18"/>
        <v>548991.265625</v>
      </c>
      <c r="AQ114">
        <f t="shared" si="18"/>
        <v>580478.609375</v>
      </c>
      <c r="AR114">
        <f t="shared" si="18"/>
        <v>581029.234375</v>
      </c>
      <c r="AS114">
        <f t="shared" si="18"/>
        <v>572088.640625</v>
      </c>
      <c r="AT114">
        <f t="shared" si="18"/>
        <v>4043.046875</v>
      </c>
      <c r="AU114">
        <f t="shared" si="18"/>
        <v>4889.421875</v>
      </c>
      <c r="AV114">
        <f t="shared" si="18"/>
        <v>4978.859375</v>
      </c>
      <c r="AW114">
        <f t="shared" si="18"/>
        <v>5190.890625</v>
      </c>
      <c r="AX114">
        <f t="shared" si="18"/>
        <v>4693.328125</v>
      </c>
      <c r="AY114">
        <f t="shared" si="18"/>
        <v>4805.734375</v>
      </c>
      <c r="AZ114">
        <f t="shared" si="18"/>
        <v>5243.875</v>
      </c>
      <c r="BA114">
        <f t="shared" si="18"/>
        <v>5165.953125</v>
      </c>
      <c r="BB114">
        <f t="shared" si="18"/>
        <v>4552.328125</v>
      </c>
      <c r="BC114">
        <f t="shared" si="18"/>
        <v>5397.8125</v>
      </c>
      <c r="BD114">
        <f t="shared" si="18"/>
        <v>4353.234375</v>
      </c>
      <c r="BE114">
        <f t="shared" si="18"/>
        <v>4331.421875</v>
      </c>
      <c r="BF114">
        <f t="shared" si="18"/>
        <v>59147.703125</v>
      </c>
      <c r="BG114">
        <f t="shared" si="18"/>
        <v>3544.03125</v>
      </c>
      <c r="BH114">
        <f t="shared" si="18"/>
        <v>3585.53125</v>
      </c>
      <c r="BI114">
        <f t="shared" si="18"/>
        <v>3952.5625</v>
      </c>
      <c r="BJ114">
        <f t="shared" si="18"/>
        <v>3138.515625</v>
      </c>
      <c r="BK114">
        <f t="shared" si="18"/>
        <v>3523.71875</v>
      </c>
      <c r="BL114">
        <f t="shared" si="18"/>
        <v>2837.984375</v>
      </c>
      <c r="BM114">
        <f t="shared" si="18"/>
        <v>3327.609375</v>
      </c>
      <c r="BN114">
        <f t="shared" si="18"/>
        <v>3717.796875</v>
      </c>
      <c r="BO114">
        <f t="shared" si="17"/>
        <v>3248.484375</v>
      </c>
      <c r="BP114">
        <f t="shared" si="17"/>
        <v>3603.640625</v>
      </c>
      <c r="BQ114">
        <f t="shared" si="17"/>
        <v>3318.71875</v>
      </c>
      <c r="BR114">
        <f t="shared" si="17"/>
        <v>3219.953125</v>
      </c>
      <c r="BS114">
        <f t="shared" si="17"/>
        <v>0</v>
      </c>
      <c r="BT114">
        <f t="shared" si="17"/>
        <v>0</v>
      </c>
      <c r="BU114">
        <f t="shared" si="17"/>
        <v>398.96875</v>
      </c>
      <c r="BV114">
        <f t="shared" si="17"/>
        <v>94452.71875</v>
      </c>
      <c r="BW114">
        <f t="shared" si="17"/>
        <v>9049.25</v>
      </c>
      <c r="BX114">
        <f t="shared" si="17"/>
        <v>10111.046875</v>
      </c>
      <c r="BY114">
        <f t="shared" si="17"/>
        <v>9558.4375</v>
      </c>
      <c r="BZ114">
        <f t="shared" si="17"/>
        <v>130532.125</v>
      </c>
      <c r="CA114">
        <f t="shared" si="17"/>
        <v>146245.203125</v>
      </c>
      <c r="CB114">
        <f t="shared" si="17"/>
        <v>138851.09375</v>
      </c>
      <c r="CC114">
        <f t="shared" si="17"/>
        <v>134385.453125</v>
      </c>
      <c r="CD114">
        <f t="shared" si="17"/>
        <v>253465.84375</v>
      </c>
      <c r="CE114">
        <f t="shared" si="17"/>
        <v>251613.8125</v>
      </c>
      <c r="CF114">
        <f t="shared" si="17"/>
        <v>243047.015625</v>
      </c>
      <c r="CG114">
        <f t="shared" si="17"/>
        <v>236282.65625</v>
      </c>
      <c r="CH114">
        <f t="shared" si="17"/>
        <v>455147.859375</v>
      </c>
      <c r="CI114">
        <f t="shared" si="17"/>
        <v>461454.4375</v>
      </c>
      <c r="CJ114">
        <f t="shared" si="17"/>
        <v>449971.3125</v>
      </c>
      <c r="CK114">
        <f t="shared" si="17"/>
        <v>445001.75</v>
      </c>
      <c r="CL114">
        <f t="shared" si="17"/>
        <v>915317.609375</v>
      </c>
      <c r="CM114">
        <f t="shared" si="17"/>
        <v>878662.640625</v>
      </c>
      <c r="CN114">
        <f t="shared" si="17"/>
        <v>892019.046875</v>
      </c>
      <c r="CO114">
        <f t="shared" si="17"/>
        <v>850325.0625</v>
      </c>
      <c r="CP114">
        <f t="shared" si="17"/>
        <v>277793.453125</v>
      </c>
      <c r="CQ114">
        <f t="shared" si="17"/>
        <v>311417.84375</v>
      </c>
      <c r="CR114">
        <f t="shared" si="17"/>
        <v>296625.53125</v>
      </c>
      <c r="CS114">
        <f t="shared" si="17"/>
        <v>306995.828125</v>
      </c>
      <c r="CT114">
        <f t="shared" si="17"/>
        <v>443034.65625</v>
      </c>
      <c r="CU114">
        <f t="shared" si="17"/>
        <v>444602.109375</v>
      </c>
      <c r="CV114">
        <f t="shared" si="17"/>
        <v>437688.96875</v>
      </c>
      <c r="CW114">
        <f t="shared" si="17"/>
        <v>428466.859375</v>
      </c>
    </row>
    <row r="115" spans="1:101" x14ac:dyDescent="0.2">
      <c r="A115" s="2">
        <v>26</v>
      </c>
      <c r="B115">
        <f t="shared" si="4"/>
        <v>320579.046875</v>
      </c>
      <c r="C115">
        <f t="shared" si="18"/>
        <v>565187.234375</v>
      </c>
      <c r="D115">
        <f t="shared" si="18"/>
        <v>571932.015625</v>
      </c>
      <c r="E115">
        <f t="shared" si="18"/>
        <v>570290.875</v>
      </c>
      <c r="F115">
        <f t="shared" si="18"/>
        <v>960815.578125</v>
      </c>
      <c r="G115">
        <f t="shared" si="18"/>
        <v>940551.96875</v>
      </c>
      <c r="H115">
        <f t="shared" si="18"/>
        <v>966992.359375</v>
      </c>
      <c r="I115">
        <f t="shared" si="18"/>
        <v>959867.546875</v>
      </c>
      <c r="J115">
        <f t="shared" si="18"/>
        <v>1142434.640625</v>
      </c>
      <c r="K115">
        <f t="shared" si="18"/>
        <v>1146895.9375</v>
      </c>
      <c r="L115">
        <f t="shared" si="18"/>
        <v>1149919.875</v>
      </c>
      <c r="M115">
        <f t="shared" si="18"/>
        <v>1081425.8125</v>
      </c>
      <c r="N115">
        <f t="shared" si="18"/>
        <v>100319.625</v>
      </c>
      <c r="O115">
        <f t="shared" si="18"/>
        <v>42198.375</v>
      </c>
      <c r="P115">
        <f t="shared" si="18"/>
        <v>41659.328125</v>
      </c>
      <c r="Q115">
        <f t="shared" si="18"/>
        <v>42007.875</v>
      </c>
      <c r="R115">
        <f t="shared" si="18"/>
        <v>369013.40625</v>
      </c>
      <c r="S115">
        <f t="shared" si="18"/>
        <v>392681.5625</v>
      </c>
      <c r="T115">
        <f t="shared" si="18"/>
        <v>391595.8125</v>
      </c>
      <c r="U115">
        <f t="shared" si="18"/>
        <v>391014.96875</v>
      </c>
      <c r="V115">
        <f t="shared" si="18"/>
        <v>538079.640625</v>
      </c>
      <c r="W115">
        <f t="shared" si="18"/>
        <v>557379.0625</v>
      </c>
      <c r="X115">
        <f t="shared" si="18"/>
        <v>557620.640625</v>
      </c>
      <c r="Y115">
        <f t="shared" si="18"/>
        <v>0</v>
      </c>
      <c r="Z115">
        <f t="shared" si="18"/>
        <v>0</v>
      </c>
      <c r="AA115">
        <f t="shared" si="18"/>
        <v>0</v>
      </c>
      <c r="AB115">
        <f t="shared" si="18"/>
        <v>0</v>
      </c>
      <c r="AC115">
        <f t="shared" si="18"/>
        <v>0</v>
      </c>
      <c r="AD115">
        <f t="shared" si="18"/>
        <v>0</v>
      </c>
      <c r="AE115">
        <f t="shared" si="18"/>
        <v>0</v>
      </c>
      <c r="AF115">
        <f t="shared" si="18"/>
        <v>0</v>
      </c>
      <c r="AG115">
        <f t="shared" si="18"/>
        <v>0</v>
      </c>
      <c r="AH115">
        <f t="shared" si="18"/>
        <v>0</v>
      </c>
      <c r="AI115">
        <f t="shared" si="18"/>
        <v>24466.140625</v>
      </c>
      <c r="AJ115">
        <f t="shared" si="18"/>
        <v>25139.875</v>
      </c>
      <c r="AK115">
        <f t="shared" si="18"/>
        <v>24424.140625</v>
      </c>
      <c r="AL115">
        <f t="shared" si="18"/>
        <v>306491.1875</v>
      </c>
      <c r="AM115">
        <f t="shared" si="18"/>
        <v>356138.65625</v>
      </c>
      <c r="AN115">
        <f t="shared" si="18"/>
        <v>366328.34375</v>
      </c>
      <c r="AO115">
        <f t="shared" si="18"/>
        <v>368804.328125</v>
      </c>
      <c r="AP115">
        <f t="shared" si="18"/>
        <v>522414.515625</v>
      </c>
      <c r="AQ115">
        <f t="shared" si="18"/>
        <v>550875.984375</v>
      </c>
      <c r="AR115">
        <f t="shared" si="18"/>
        <v>554346.984375</v>
      </c>
      <c r="AS115">
        <f t="shared" si="18"/>
        <v>545722.640625</v>
      </c>
      <c r="AT115">
        <f t="shared" si="18"/>
        <v>4652.921875</v>
      </c>
      <c r="AU115">
        <f t="shared" si="18"/>
        <v>5538.671875</v>
      </c>
      <c r="AV115">
        <f t="shared" si="18"/>
        <v>5562.359375</v>
      </c>
      <c r="AW115">
        <f t="shared" si="18"/>
        <v>5944.765625</v>
      </c>
      <c r="AX115">
        <f t="shared" si="18"/>
        <v>5465.453125</v>
      </c>
      <c r="AY115">
        <f t="shared" si="18"/>
        <v>5677.484375</v>
      </c>
      <c r="AZ115">
        <f t="shared" si="18"/>
        <v>5872.125</v>
      </c>
      <c r="BA115">
        <f t="shared" si="18"/>
        <v>6106.703125</v>
      </c>
      <c r="BB115">
        <f t="shared" si="18"/>
        <v>5409.328125</v>
      </c>
      <c r="BC115">
        <f t="shared" si="18"/>
        <v>6280.0625</v>
      </c>
      <c r="BD115">
        <f t="shared" si="18"/>
        <v>5130.484375</v>
      </c>
      <c r="BE115">
        <f t="shared" si="18"/>
        <v>4938.546875</v>
      </c>
      <c r="BF115">
        <f t="shared" si="18"/>
        <v>54392.703125</v>
      </c>
      <c r="BG115">
        <f t="shared" si="18"/>
        <v>3871.53125</v>
      </c>
      <c r="BH115">
        <f t="shared" si="18"/>
        <v>3910.28125</v>
      </c>
      <c r="BI115">
        <f t="shared" si="18"/>
        <v>4216.5625</v>
      </c>
      <c r="BJ115">
        <f t="shared" si="18"/>
        <v>3522.890625</v>
      </c>
      <c r="BK115">
        <f t="shared" si="18"/>
        <v>4102.21875</v>
      </c>
      <c r="BL115">
        <f t="shared" si="18"/>
        <v>3321.484375</v>
      </c>
      <c r="BM115">
        <f t="shared" si="18"/>
        <v>3612.734375</v>
      </c>
      <c r="BN115">
        <f t="shared" ref="BN115:CW118" si="19">MAX(0,AVERAGE(BN29:BN30)*($A30-$A29)-BN$87)</f>
        <v>3945.546875</v>
      </c>
      <c r="BO115">
        <f t="shared" si="19"/>
        <v>3400.234375</v>
      </c>
      <c r="BP115">
        <f t="shared" si="19"/>
        <v>3907.140625</v>
      </c>
      <c r="BQ115">
        <f t="shared" si="19"/>
        <v>3435.46875</v>
      </c>
      <c r="BR115">
        <f t="shared" si="19"/>
        <v>3727.078125</v>
      </c>
      <c r="BS115">
        <f t="shared" si="19"/>
        <v>0</v>
      </c>
      <c r="BT115">
        <f t="shared" si="19"/>
        <v>0</v>
      </c>
      <c r="BU115">
        <f t="shared" si="19"/>
        <v>497.71875</v>
      </c>
      <c r="BV115">
        <f t="shared" si="19"/>
        <v>84723.59375</v>
      </c>
      <c r="BW115">
        <f t="shared" si="19"/>
        <v>8553</v>
      </c>
      <c r="BX115">
        <f t="shared" si="19"/>
        <v>9622.671875</v>
      </c>
      <c r="BY115">
        <f t="shared" si="19"/>
        <v>9200.3125</v>
      </c>
      <c r="BZ115">
        <f t="shared" si="19"/>
        <v>124917.25</v>
      </c>
      <c r="CA115">
        <f t="shared" si="19"/>
        <v>139113.953125</v>
      </c>
      <c r="CB115">
        <f t="shared" si="19"/>
        <v>132849.34375</v>
      </c>
      <c r="CC115">
        <f t="shared" si="19"/>
        <v>127684.328125</v>
      </c>
      <c r="CD115">
        <f t="shared" si="19"/>
        <v>240153.21875</v>
      </c>
      <c r="CE115">
        <f t="shared" si="19"/>
        <v>238010.3125</v>
      </c>
      <c r="CF115">
        <f t="shared" si="19"/>
        <v>228802.640625</v>
      </c>
      <c r="CG115">
        <f t="shared" si="19"/>
        <v>222422.28125</v>
      </c>
      <c r="CH115">
        <f t="shared" si="19"/>
        <v>425030.234375</v>
      </c>
      <c r="CI115">
        <f t="shared" si="19"/>
        <v>432925.9375</v>
      </c>
      <c r="CJ115">
        <f t="shared" si="19"/>
        <v>423030.6875</v>
      </c>
      <c r="CK115">
        <f t="shared" si="19"/>
        <v>416890.375</v>
      </c>
      <c r="CL115">
        <f t="shared" si="19"/>
        <v>853833.734375</v>
      </c>
      <c r="CM115">
        <f t="shared" si="19"/>
        <v>825532.265625</v>
      </c>
      <c r="CN115">
        <f t="shared" si="19"/>
        <v>840664.796875</v>
      </c>
      <c r="CO115">
        <f t="shared" si="19"/>
        <v>804373.6875</v>
      </c>
      <c r="CP115">
        <f t="shared" si="19"/>
        <v>259460.953125</v>
      </c>
      <c r="CQ115">
        <f t="shared" si="19"/>
        <v>291547.46875</v>
      </c>
      <c r="CR115">
        <f t="shared" si="19"/>
        <v>276738.53125</v>
      </c>
      <c r="CS115">
        <f t="shared" si="19"/>
        <v>288019.328125</v>
      </c>
      <c r="CT115">
        <f t="shared" si="19"/>
        <v>415713.40625</v>
      </c>
      <c r="CU115">
        <f t="shared" si="19"/>
        <v>415694.109375</v>
      </c>
      <c r="CV115">
        <f t="shared" si="19"/>
        <v>409365.34375</v>
      </c>
      <c r="CW115">
        <f t="shared" si="19"/>
        <v>403484.234375</v>
      </c>
    </row>
    <row r="116" spans="1:101" x14ac:dyDescent="0.2">
      <c r="A116" s="2">
        <v>27</v>
      </c>
      <c r="B116">
        <f t="shared" si="4"/>
        <v>297203.046875</v>
      </c>
      <c r="C116">
        <f t="shared" ref="C116:BN119" si="20">MAX(0,AVERAGE(C30:C31)*($A31-$A30)-C$87)</f>
        <v>525055.359375</v>
      </c>
      <c r="D116">
        <f t="shared" si="20"/>
        <v>535838.640625</v>
      </c>
      <c r="E116">
        <f t="shared" si="20"/>
        <v>532896.625</v>
      </c>
      <c r="F116">
        <f t="shared" si="20"/>
        <v>882200.703125</v>
      </c>
      <c r="G116">
        <f t="shared" si="20"/>
        <v>872654.46875</v>
      </c>
      <c r="H116">
        <f t="shared" si="20"/>
        <v>898695.859375</v>
      </c>
      <c r="I116">
        <f t="shared" si="20"/>
        <v>895243.546875</v>
      </c>
      <c r="J116">
        <f t="shared" si="20"/>
        <v>1061615.390625</v>
      </c>
      <c r="K116">
        <f t="shared" si="20"/>
        <v>1068829.6875</v>
      </c>
      <c r="L116">
        <f t="shared" si="20"/>
        <v>1073629</v>
      </c>
      <c r="M116">
        <f t="shared" si="20"/>
        <v>1011947.1875</v>
      </c>
      <c r="N116">
        <f t="shared" si="20"/>
        <v>91329.125</v>
      </c>
      <c r="O116">
        <f t="shared" si="20"/>
        <v>39126.625</v>
      </c>
      <c r="P116">
        <f t="shared" si="20"/>
        <v>39228.328125</v>
      </c>
      <c r="Q116">
        <f t="shared" si="20"/>
        <v>39609.25</v>
      </c>
      <c r="R116">
        <f t="shared" si="20"/>
        <v>343568.65625</v>
      </c>
      <c r="S116">
        <f t="shared" si="20"/>
        <v>365065.8125</v>
      </c>
      <c r="T116">
        <f t="shared" si="20"/>
        <v>364629.1875</v>
      </c>
      <c r="U116">
        <f t="shared" si="20"/>
        <v>364036.34375</v>
      </c>
      <c r="V116">
        <f t="shared" si="20"/>
        <v>499843.765625</v>
      </c>
      <c r="W116">
        <f t="shared" si="20"/>
        <v>517507.6875</v>
      </c>
      <c r="X116">
        <f t="shared" si="20"/>
        <v>517901.265625</v>
      </c>
      <c r="Y116">
        <f t="shared" si="20"/>
        <v>0</v>
      </c>
      <c r="Z116">
        <f t="shared" si="20"/>
        <v>0</v>
      </c>
      <c r="AA116">
        <f t="shared" si="20"/>
        <v>0</v>
      </c>
      <c r="AB116">
        <f t="shared" si="20"/>
        <v>0</v>
      </c>
      <c r="AC116">
        <f t="shared" si="20"/>
        <v>0</v>
      </c>
      <c r="AD116">
        <f t="shared" si="20"/>
        <v>0</v>
      </c>
      <c r="AE116">
        <f t="shared" si="20"/>
        <v>0</v>
      </c>
      <c r="AF116">
        <f t="shared" si="20"/>
        <v>0</v>
      </c>
      <c r="AG116">
        <f t="shared" si="20"/>
        <v>0</v>
      </c>
      <c r="AH116">
        <f t="shared" si="20"/>
        <v>0</v>
      </c>
      <c r="AI116">
        <f t="shared" si="20"/>
        <v>24660.265625</v>
      </c>
      <c r="AJ116">
        <f t="shared" si="20"/>
        <v>24976.5</v>
      </c>
      <c r="AK116">
        <f t="shared" si="20"/>
        <v>24476.015625</v>
      </c>
      <c r="AL116">
        <f t="shared" si="20"/>
        <v>287089.1875</v>
      </c>
      <c r="AM116">
        <f t="shared" si="20"/>
        <v>331795.65625</v>
      </c>
      <c r="AN116">
        <f t="shared" si="20"/>
        <v>342126.96875</v>
      </c>
      <c r="AO116">
        <f t="shared" si="20"/>
        <v>342945.828125</v>
      </c>
      <c r="AP116">
        <f t="shared" si="20"/>
        <v>485328.640625</v>
      </c>
      <c r="AQ116">
        <f t="shared" si="20"/>
        <v>510180.734375</v>
      </c>
      <c r="AR116">
        <f t="shared" si="20"/>
        <v>516077.109375</v>
      </c>
      <c r="AS116">
        <f t="shared" si="20"/>
        <v>509106.890625</v>
      </c>
      <c r="AT116">
        <f t="shared" si="20"/>
        <v>5473.921875</v>
      </c>
      <c r="AU116">
        <f t="shared" si="20"/>
        <v>6347.046875</v>
      </c>
      <c r="AV116">
        <f t="shared" si="20"/>
        <v>6311.234375</v>
      </c>
      <c r="AW116">
        <f t="shared" si="20"/>
        <v>6858.140625</v>
      </c>
      <c r="AX116">
        <f t="shared" si="20"/>
        <v>6305.453125</v>
      </c>
      <c r="AY116">
        <f t="shared" si="20"/>
        <v>6667.359375</v>
      </c>
      <c r="AZ116">
        <f t="shared" si="20"/>
        <v>6533.875</v>
      </c>
      <c r="BA116">
        <f t="shared" si="20"/>
        <v>6969.453125</v>
      </c>
      <c r="BB116">
        <f t="shared" si="20"/>
        <v>6453.703125</v>
      </c>
      <c r="BC116">
        <f t="shared" si="20"/>
        <v>7110.0625</v>
      </c>
      <c r="BD116">
        <f t="shared" si="20"/>
        <v>6247.484375</v>
      </c>
      <c r="BE116">
        <f t="shared" si="20"/>
        <v>5757.296875</v>
      </c>
      <c r="BF116">
        <f t="shared" si="20"/>
        <v>49155.703125</v>
      </c>
      <c r="BG116">
        <f t="shared" si="20"/>
        <v>4367.78125</v>
      </c>
      <c r="BH116">
        <f t="shared" si="20"/>
        <v>4224.65625</v>
      </c>
      <c r="BI116">
        <f t="shared" si="20"/>
        <v>4593.4375</v>
      </c>
      <c r="BJ116">
        <f t="shared" si="20"/>
        <v>4007.890625</v>
      </c>
      <c r="BK116">
        <f t="shared" si="20"/>
        <v>4649.84375</v>
      </c>
      <c r="BL116">
        <f t="shared" si="20"/>
        <v>3895.984375</v>
      </c>
      <c r="BM116">
        <f t="shared" si="20"/>
        <v>3867.609375</v>
      </c>
      <c r="BN116">
        <f t="shared" si="20"/>
        <v>4194.921875</v>
      </c>
      <c r="BO116">
        <f t="shared" si="19"/>
        <v>3705.484375</v>
      </c>
      <c r="BP116">
        <f t="shared" si="19"/>
        <v>4284.140625</v>
      </c>
      <c r="BQ116">
        <f t="shared" si="19"/>
        <v>3757.09375</v>
      </c>
      <c r="BR116">
        <f t="shared" si="19"/>
        <v>4267.453125</v>
      </c>
      <c r="BS116">
        <f t="shared" si="19"/>
        <v>0</v>
      </c>
      <c r="BT116">
        <f t="shared" si="19"/>
        <v>0</v>
      </c>
      <c r="BU116">
        <f t="shared" si="19"/>
        <v>462.34375</v>
      </c>
      <c r="BV116">
        <f t="shared" si="19"/>
        <v>74576.59375</v>
      </c>
      <c r="BW116">
        <f t="shared" si="19"/>
        <v>7943.875</v>
      </c>
      <c r="BX116">
        <f t="shared" si="19"/>
        <v>8863.296875</v>
      </c>
      <c r="BY116">
        <f t="shared" si="19"/>
        <v>8664.4375</v>
      </c>
      <c r="BZ116">
        <f t="shared" si="19"/>
        <v>116629.125</v>
      </c>
      <c r="CA116">
        <f t="shared" si="19"/>
        <v>128955.203125</v>
      </c>
      <c r="CB116">
        <f t="shared" si="19"/>
        <v>123934.84375</v>
      </c>
      <c r="CC116">
        <f t="shared" si="19"/>
        <v>118617.078125</v>
      </c>
      <c r="CD116">
        <f t="shared" si="19"/>
        <v>222045.84375</v>
      </c>
      <c r="CE116">
        <f t="shared" si="19"/>
        <v>219828.9375</v>
      </c>
      <c r="CF116">
        <f t="shared" si="19"/>
        <v>209889.015625</v>
      </c>
      <c r="CG116">
        <f t="shared" si="19"/>
        <v>204353.15625</v>
      </c>
      <c r="CH116">
        <f t="shared" si="19"/>
        <v>387292.484375</v>
      </c>
      <c r="CI116">
        <f t="shared" si="19"/>
        <v>396115.3125</v>
      </c>
      <c r="CJ116">
        <f t="shared" si="19"/>
        <v>387932.8125</v>
      </c>
      <c r="CK116">
        <f t="shared" si="19"/>
        <v>380651.375</v>
      </c>
      <c r="CL116">
        <f t="shared" si="19"/>
        <v>772603.984375</v>
      </c>
      <c r="CM116">
        <f t="shared" si="19"/>
        <v>752894.015625</v>
      </c>
      <c r="CN116">
        <f t="shared" si="19"/>
        <v>766920.171875</v>
      </c>
      <c r="CO116">
        <f t="shared" si="19"/>
        <v>738258.1875</v>
      </c>
      <c r="CP116">
        <f t="shared" si="19"/>
        <v>236646.203125</v>
      </c>
      <c r="CQ116">
        <f t="shared" si="19"/>
        <v>265727.34375</v>
      </c>
      <c r="CR116">
        <f t="shared" si="19"/>
        <v>252619.15625</v>
      </c>
      <c r="CS116">
        <f t="shared" si="19"/>
        <v>263585.453125</v>
      </c>
      <c r="CT116">
        <f t="shared" si="19"/>
        <v>380324.65625</v>
      </c>
      <c r="CU116">
        <f t="shared" si="19"/>
        <v>378589.859375</v>
      </c>
      <c r="CV116">
        <f t="shared" si="19"/>
        <v>373931.21875</v>
      </c>
      <c r="CW116">
        <f t="shared" si="19"/>
        <v>370063.609375</v>
      </c>
    </row>
    <row r="117" spans="1:101" x14ac:dyDescent="0.2">
      <c r="A117" s="2">
        <v>28</v>
      </c>
      <c r="B117">
        <f t="shared" si="4"/>
        <v>270711.671875</v>
      </c>
      <c r="C117">
        <f t="shared" si="20"/>
        <v>473844.984375</v>
      </c>
      <c r="D117">
        <f t="shared" si="20"/>
        <v>485890.890625</v>
      </c>
      <c r="E117">
        <f t="shared" si="20"/>
        <v>483242.125</v>
      </c>
      <c r="F117">
        <f t="shared" si="20"/>
        <v>786602.203125</v>
      </c>
      <c r="G117">
        <f t="shared" si="20"/>
        <v>785361.71875</v>
      </c>
      <c r="H117">
        <f t="shared" si="20"/>
        <v>816191.359375</v>
      </c>
      <c r="I117">
        <f t="shared" si="20"/>
        <v>815476.046875</v>
      </c>
      <c r="J117">
        <f t="shared" si="20"/>
        <v>962609.390625</v>
      </c>
      <c r="K117">
        <f t="shared" si="20"/>
        <v>972256.5625</v>
      </c>
      <c r="L117">
        <f t="shared" si="20"/>
        <v>978331.75</v>
      </c>
      <c r="M117">
        <f t="shared" si="20"/>
        <v>926454.8125</v>
      </c>
      <c r="N117">
        <f t="shared" si="20"/>
        <v>82008.375</v>
      </c>
      <c r="O117">
        <f t="shared" si="20"/>
        <v>35598.5</v>
      </c>
      <c r="P117">
        <f t="shared" si="20"/>
        <v>36135.078125</v>
      </c>
      <c r="Q117">
        <f t="shared" si="20"/>
        <v>36480.75</v>
      </c>
      <c r="R117">
        <f t="shared" si="20"/>
        <v>313460.03125</v>
      </c>
      <c r="S117">
        <f t="shared" si="20"/>
        <v>332068.3125</v>
      </c>
      <c r="T117">
        <f t="shared" si="20"/>
        <v>332140.4375</v>
      </c>
      <c r="U117">
        <f t="shared" si="20"/>
        <v>331578.34375</v>
      </c>
      <c r="V117">
        <f t="shared" si="20"/>
        <v>453231.015625</v>
      </c>
      <c r="W117">
        <f t="shared" si="20"/>
        <v>469811.4375</v>
      </c>
      <c r="X117">
        <f t="shared" si="20"/>
        <v>470279.265625</v>
      </c>
      <c r="Y117">
        <f t="shared" si="20"/>
        <v>0</v>
      </c>
      <c r="Z117">
        <f t="shared" si="20"/>
        <v>0</v>
      </c>
      <c r="AA117">
        <f t="shared" si="20"/>
        <v>0</v>
      </c>
      <c r="AB117">
        <f t="shared" si="20"/>
        <v>0</v>
      </c>
      <c r="AC117">
        <f t="shared" si="20"/>
        <v>0</v>
      </c>
      <c r="AD117">
        <f t="shared" si="20"/>
        <v>0</v>
      </c>
      <c r="AE117">
        <f t="shared" si="20"/>
        <v>0</v>
      </c>
      <c r="AF117">
        <f t="shared" si="20"/>
        <v>0</v>
      </c>
      <c r="AG117">
        <f t="shared" si="20"/>
        <v>0</v>
      </c>
      <c r="AH117">
        <f t="shared" si="20"/>
        <v>0</v>
      </c>
      <c r="AI117">
        <f t="shared" si="20"/>
        <v>24852.390625</v>
      </c>
      <c r="AJ117">
        <f t="shared" si="20"/>
        <v>24578.25</v>
      </c>
      <c r="AK117">
        <f t="shared" si="20"/>
        <v>24348.765625</v>
      </c>
      <c r="AL117">
        <f t="shared" si="20"/>
        <v>263156.3125</v>
      </c>
      <c r="AM117">
        <f t="shared" si="20"/>
        <v>302421.65625</v>
      </c>
      <c r="AN117">
        <f t="shared" si="20"/>
        <v>313011.34375</v>
      </c>
      <c r="AO117">
        <f t="shared" si="20"/>
        <v>312636.828125</v>
      </c>
      <c r="AP117">
        <f t="shared" si="20"/>
        <v>441980.390625</v>
      </c>
      <c r="AQ117">
        <f t="shared" si="20"/>
        <v>462858.609375</v>
      </c>
      <c r="AR117">
        <f t="shared" si="20"/>
        <v>469614.234375</v>
      </c>
      <c r="AS117">
        <f t="shared" si="20"/>
        <v>464855.890625</v>
      </c>
      <c r="AT117">
        <f t="shared" si="20"/>
        <v>6443.921875</v>
      </c>
      <c r="AU117">
        <f t="shared" si="20"/>
        <v>7337.671875</v>
      </c>
      <c r="AV117">
        <f t="shared" si="20"/>
        <v>7153.734375</v>
      </c>
      <c r="AW117">
        <f t="shared" si="20"/>
        <v>7797.890625</v>
      </c>
      <c r="AX117">
        <f t="shared" si="20"/>
        <v>7287.328125</v>
      </c>
      <c r="AY117">
        <f t="shared" si="20"/>
        <v>7610.859375</v>
      </c>
      <c r="AZ117">
        <f t="shared" si="20"/>
        <v>7231.125</v>
      </c>
      <c r="BA117">
        <f t="shared" si="20"/>
        <v>7790.453125</v>
      </c>
      <c r="BB117">
        <f t="shared" si="20"/>
        <v>7488.328125</v>
      </c>
      <c r="BC117">
        <f t="shared" si="20"/>
        <v>7821.9375</v>
      </c>
      <c r="BD117">
        <f t="shared" si="20"/>
        <v>7395.484375</v>
      </c>
      <c r="BE117">
        <f t="shared" si="20"/>
        <v>6782.671875</v>
      </c>
      <c r="BF117">
        <f t="shared" si="20"/>
        <v>43761.203125</v>
      </c>
      <c r="BG117">
        <f t="shared" si="20"/>
        <v>4983.03125</v>
      </c>
      <c r="BH117">
        <f t="shared" si="20"/>
        <v>4638.78125</v>
      </c>
      <c r="BI117">
        <f t="shared" si="20"/>
        <v>5090.9375</v>
      </c>
      <c r="BJ117">
        <f t="shared" si="20"/>
        <v>4602.015625</v>
      </c>
      <c r="BK117">
        <f t="shared" si="20"/>
        <v>5100.71875</v>
      </c>
      <c r="BL117">
        <f t="shared" si="20"/>
        <v>4621.984375</v>
      </c>
      <c r="BM117">
        <f t="shared" si="20"/>
        <v>4128.609375</v>
      </c>
      <c r="BN117">
        <f t="shared" si="20"/>
        <v>4497.421875</v>
      </c>
      <c r="BO117">
        <f t="shared" si="19"/>
        <v>4124.984375</v>
      </c>
      <c r="BP117">
        <f t="shared" si="19"/>
        <v>4837.015625</v>
      </c>
      <c r="BQ117">
        <f t="shared" si="19"/>
        <v>4371.46875</v>
      </c>
      <c r="BR117">
        <f t="shared" si="19"/>
        <v>4842.703125</v>
      </c>
      <c r="BS117">
        <f t="shared" si="19"/>
        <v>69.9375</v>
      </c>
      <c r="BT117">
        <f t="shared" si="19"/>
        <v>0</v>
      </c>
      <c r="BU117">
        <f t="shared" si="19"/>
        <v>323.84375</v>
      </c>
      <c r="BV117">
        <f t="shared" si="19"/>
        <v>64523.96875</v>
      </c>
      <c r="BW117">
        <f t="shared" si="19"/>
        <v>7287.75</v>
      </c>
      <c r="BX117">
        <f t="shared" si="19"/>
        <v>7930.796875</v>
      </c>
      <c r="BY117">
        <f t="shared" si="19"/>
        <v>7957.0625</v>
      </c>
      <c r="BZ117">
        <f t="shared" si="19"/>
        <v>106439.875</v>
      </c>
      <c r="CA117">
        <f t="shared" si="19"/>
        <v>116832.828125</v>
      </c>
      <c r="CB117">
        <f t="shared" si="19"/>
        <v>112786.46875</v>
      </c>
      <c r="CC117">
        <f t="shared" si="19"/>
        <v>107851.078125</v>
      </c>
      <c r="CD117">
        <f t="shared" si="19"/>
        <v>200831.46875</v>
      </c>
      <c r="CE117">
        <f t="shared" si="19"/>
        <v>198684.3125</v>
      </c>
      <c r="CF117">
        <f t="shared" si="19"/>
        <v>188249.640625</v>
      </c>
      <c r="CG117">
        <f t="shared" si="19"/>
        <v>183702.65625</v>
      </c>
      <c r="CH117">
        <f t="shared" si="19"/>
        <v>345078.984375</v>
      </c>
      <c r="CI117">
        <f t="shared" si="19"/>
        <v>354675.6875</v>
      </c>
      <c r="CJ117">
        <f t="shared" si="19"/>
        <v>347632.3125</v>
      </c>
      <c r="CK117">
        <f t="shared" si="19"/>
        <v>339892.5</v>
      </c>
      <c r="CL117">
        <f t="shared" si="19"/>
        <v>680431.984375</v>
      </c>
      <c r="CM117">
        <f t="shared" si="19"/>
        <v>669836.265625</v>
      </c>
      <c r="CN117">
        <f t="shared" si="19"/>
        <v>680341.796875</v>
      </c>
      <c r="CO117">
        <f t="shared" si="19"/>
        <v>659865.9375</v>
      </c>
      <c r="CP117">
        <f t="shared" si="19"/>
        <v>210871.828125</v>
      </c>
      <c r="CQ117">
        <f t="shared" si="19"/>
        <v>236295.59375</v>
      </c>
      <c r="CR117">
        <f t="shared" si="19"/>
        <v>225949.40625</v>
      </c>
      <c r="CS117">
        <f t="shared" si="19"/>
        <v>235668.328125</v>
      </c>
      <c r="CT117">
        <f t="shared" si="19"/>
        <v>339578.28125</v>
      </c>
      <c r="CU117">
        <f t="shared" si="19"/>
        <v>336894.359375</v>
      </c>
      <c r="CV117">
        <f t="shared" si="19"/>
        <v>334489.09375</v>
      </c>
      <c r="CW117">
        <f t="shared" si="19"/>
        <v>331149.609375</v>
      </c>
    </row>
    <row r="118" spans="1:101" x14ac:dyDescent="0.2">
      <c r="A118" s="2">
        <v>29</v>
      </c>
      <c r="B118">
        <f t="shared" si="4"/>
        <v>242762.046875</v>
      </c>
      <c r="C118">
        <f t="shared" si="20"/>
        <v>419008.109375</v>
      </c>
      <c r="D118">
        <f t="shared" si="20"/>
        <v>429850.015625</v>
      </c>
      <c r="E118">
        <f t="shared" si="20"/>
        <v>428835.375</v>
      </c>
      <c r="F118">
        <f t="shared" si="20"/>
        <v>685041.703125</v>
      </c>
      <c r="G118">
        <f t="shared" si="20"/>
        <v>688884.96875</v>
      </c>
      <c r="H118">
        <f t="shared" si="20"/>
        <v>726933.234375</v>
      </c>
      <c r="I118">
        <f t="shared" si="20"/>
        <v>728988.546875</v>
      </c>
      <c r="J118">
        <f t="shared" si="20"/>
        <v>853851.640625</v>
      </c>
      <c r="K118">
        <f t="shared" si="20"/>
        <v>865419.0625</v>
      </c>
      <c r="L118">
        <f t="shared" si="20"/>
        <v>873228.375</v>
      </c>
      <c r="M118">
        <f t="shared" si="20"/>
        <v>831404.3125</v>
      </c>
      <c r="N118">
        <f t="shared" si="20"/>
        <v>72763.375</v>
      </c>
      <c r="O118">
        <f t="shared" si="20"/>
        <v>31930.125</v>
      </c>
      <c r="P118">
        <f t="shared" si="20"/>
        <v>32623.078125</v>
      </c>
      <c r="Q118">
        <f t="shared" si="20"/>
        <v>32953</v>
      </c>
      <c r="R118">
        <f t="shared" si="20"/>
        <v>280839.15625</v>
      </c>
      <c r="S118">
        <f t="shared" si="20"/>
        <v>296524.0625</v>
      </c>
      <c r="T118">
        <f t="shared" si="20"/>
        <v>296573.5625</v>
      </c>
      <c r="U118">
        <f t="shared" si="20"/>
        <v>295875.84375</v>
      </c>
      <c r="V118">
        <f t="shared" si="20"/>
        <v>402229.765625</v>
      </c>
      <c r="W118">
        <f t="shared" si="20"/>
        <v>419161.1875</v>
      </c>
      <c r="X118">
        <f t="shared" si="20"/>
        <v>419372.765625</v>
      </c>
      <c r="Y118">
        <f t="shared" si="20"/>
        <v>0</v>
      </c>
      <c r="Z118">
        <f t="shared" si="20"/>
        <v>0</v>
      </c>
      <c r="AA118">
        <f t="shared" si="20"/>
        <v>0</v>
      </c>
      <c r="AB118">
        <f t="shared" si="20"/>
        <v>0</v>
      </c>
      <c r="AC118">
        <f t="shared" si="20"/>
        <v>0</v>
      </c>
      <c r="AD118">
        <f t="shared" si="20"/>
        <v>0</v>
      </c>
      <c r="AE118">
        <f t="shared" si="20"/>
        <v>0</v>
      </c>
      <c r="AF118">
        <f t="shared" si="20"/>
        <v>0</v>
      </c>
      <c r="AG118">
        <f t="shared" si="20"/>
        <v>0</v>
      </c>
      <c r="AH118">
        <f t="shared" si="20"/>
        <v>0</v>
      </c>
      <c r="AI118">
        <f t="shared" si="20"/>
        <v>24939.765625</v>
      </c>
      <c r="AJ118">
        <f t="shared" si="20"/>
        <v>24091</v>
      </c>
      <c r="AK118">
        <f t="shared" si="20"/>
        <v>24124.265625</v>
      </c>
      <c r="AL118">
        <f t="shared" si="20"/>
        <v>236575.0625</v>
      </c>
      <c r="AM118">
        <f t="shared" si="20"/>
        <v>270785.90625</v>
      </c>
      <c r="AN118">
        <f t="shared" si="20"/>
        <v>281122.46875</v>
      </c>
      <c r="AO118">
        <f t="shared" si="20"/>
        <v>280100.953125</v>
      </c>
      <c r="AP118">
        <f t="shared" si="20"/>
        <v>395224.765625</v>
      </c>
      <c r="AQ118">
        <f t="shared" si="20"/>
        <v>412568.109375</v>
      </c>
      <c r="AR118">
        <f t="shared" si="20"/>
        <v>418677.734375</v>
      </c>
      <c r="AS118">
        <f t="shared" si="20"/>
        <v>416269.015625</v>
      </c>
      <c r="AT118">
        <f t="shared" si="20"/>
        <v>7410.171875</v>
      </c>
      <c r="AU118">
        <f t="shared" si="20"/>
        <v>8359.171875</v>
      </c>
      <c r="AV118">
        <f t="shared" si="20"/>
        <v>8054.234375</v>
      </c>
      <c r="AW118">
        <f t="shared" si="20"/>
        <v>8619.265625</v>
      </c>
      <c r="AX118">
        <f t="shared" si="20"/>
        <v>8309.328125</v>
      </c>
      <c r="AY118">
        <f t="shared" si="20"/>
        <v>8441.109375</v>
      </c>
      <c r="AZ118">
        <f t="shared" si="20"/>
        <v>8018.625</v>
      </c>
      <c r="BA118">
        <f t="shared" si="20"/>
        <v>8625.953125</v>
      </c>
      <c r="BB118">
        <f t="shared" si="20"/>
        <v>8393.953125</v>
      </c>
      <c r="BC118">
        <f t="shared" si="20"/>
        <v>8429.4375</v>
      </c>
      <c r="BD118">
        <f t="shared" si="20"/>
        <v>8329.984375</v>
      </c>
      <c r="BE118">
        <f t="shared" si="20"/>
        <v>7852.421875</v>
      </c>
      <c r="BF118">
        <f t="shared" si="20"/>
        <v>38568.453125</v>
      </c>
      <c r="BG118">
        <f t="shared" si="20"/>
        <v>5576.28125</v>
      </c>
      <c r="BH118">
        <f t="shared" si="20"/>
        <v>5233.90625</v>
      </c>
      <c r="BI118">
        <f t="shared" si="20"/>
        <v>5538.5625</v>
      </c>
      <c r="BJ118">
        <f t="shared" si="20"/>
        <v>5242.015625</v>
      </c>
      <c r="BK118">
        <f t="shared" si="20"/>
        <v>5529.46875</v>
      </c>
      <c r="BL118">
        <f t="shared" si="20"/>
        <v>5344.609375</v>
      </c>
      <c r="BM118">
        <f t="shared" si="20"/>
        <v>4490.734375</v>
      </c>
      <c r="BN118">
        <f t="shared" si="20"/>
        <v>4816.296875</v>
      </c>
      <c r="BO118">
        <f t="shared" si="19"/>
        <v>4613.234375</v>
      </c>
      <c r="BP118">
        <f t="shared" si="19"/>
        <v>5567.640625</v>
      </c>
      <c r="BQ118">
        <f t="shared" si="19"/>
        <v>5166.71875</v>
      </c>
      <c r="BR118">
        <f t="shared" si="19"/>
        <v>5424.203125</v>
      </c>
      <c r="BS118">
        <f t="shared" si="19"/>
        <v>334.5625</v>
      </c>
      <c r="BT118">
        <f t="shared" si="19"/>
        <v>0</v>
      </c>
      <c r="BU118">
        <f t="shared" si="19"/>
        <v>213.34375</v>
      </c>
      <c r="BV118">
        <f t="shared" si="19"/>
        <v>55016.09375</v>
      </c>
      <c r="BW118">
        <f t="shared" si="19"/>
        <v>6639.125</v>
      </c>
      <c r="BX118">
        <f t="shared" si="19"/>
        <v>6959.796875</v>
      </c>
      <c r="BY118">
        <f t="shared" si="19"/>
        <v>7126.4375</v>
      </c>
      <c r="BZ118">
        <f t="shared" si="19"/>
        <v>95098.125</v>
      </c>
      <c r="CA118">
        <f t="shared" si="19"/>
        <v>103995.703125</v>
      </c>
      <c r="CB118">
        <f t="shared" si="19"/>
        <v>100361.84375</v>
      </c>
      <c r="CC118">
        <f t="shared" si="19"/>
        <v>96021.328125</v>
      </c>
      <c r="CD118">
        <f t="shared" si="19"/>
        <v>178191.34375</v>
      </c>
      <c r="CE118">
        <f t="shared" si="19"/>
        <v>176114.5625</v>
      </c>
      <c r="CF118">
        <f t="shared" si="19"/>
        <v>165858.265625</v>
      </c>
      <c r="CG118">
        <f t="shared" si="19"/>
        <v>162041.40625</v>
      </c>
      <c r="CH118">
        <f t="shared" si="19"/>
        <v>301628.359375</v>
      </c>
      <c r="CI118">
        <f t="shared" si="19"/>
        <v>311412.3125</v>
      </c>
      <c r="CJ118">
        <f t="shared" si="19"/>
        <v>305225.0625</v>
      </c>
      <c r="CK118">
        <f t="shared" si="19"/>
        <v>297685.125</v>
      </c>
      <c r="CL118">
        <f t="shared" si="19"/>
        <v>592666.359375</v>
      </c>
      <c r="CM118">
        <f t="shared" si="19"/>
        <v>587843.765625</v>
      </c>
      <c r="CN118">
        <f t="shared" si="19"/>
        <v>596802.296875</v>
      </c>
      <c r="CO118">
        <f t="shared" si="19"/>
        <v>580083.9375</v>
      </c>
      <c r="CP118">
        <f t="shared" si="19"/>
        <v>183689.078125</v>
      </c>
      <c r="CQ118">
        <f t="shared" si="19"/>
        <v>205738.34375</v>
      </c>
      <c r="CR118">
        <f t="shared" si="19"/>
        <v>198250.78125</v>
      </c>
      <c r="CS118">
        <f t="shared" si="19"/>
        <v>206585.578125</v>
      </c>
      <c r="CT118">
        <f t="shared" si="19"/>
        <v>296740.90625</v>
      </c>
      <c r="CU118">
        <f t="shared" si="19"/>
        <v>293599.609375</v>
      </c>
      <c r="CV118">
        <f t="shared" si="19"/>
        <v>293697.71875</v>
      </c>
      <c r="CW118">
        <f t="shared" si="19"/>
        <v>290056.359375</v>
      </c>
    </row>
    <row r="119" spans="1:101" x14ac:dyDescent="0.2">
      <c r="A119" s="2">
        <v>30</v>
      </c>
      <c r="B119">
        <f t="shared" si="4"/>
        <v>214478.171875</v>
      </c>
      <c r="C119">
        <f t="shared" si="20"/>
        <v>364739.109375</v>
      </c>
      <c r="D119">
        <f t="shared" si="20"/>
        <v>373885.515625</v>
      </c>
      <c r="E119">
        <f t="shared" si="20"/>
        <v>374580.125</v>
      </c>
      <c r="F119">
        <f t="shared" si="20"/>
        <v>594014.453125</v>
      </c>
      <c r="G119">
        <f t="shared" si="20"/>
        <v>600289.96875</v>
      </c>
      <c r="H119">
        <f t="shared" si="20"/>
        <v>636998.359375</v>
      </c>
      <c r="I119">
        <f t="shared" si="20"/>
        <v>642318.671875</v>
      </c>
      <c r="J119">
        <f t="shared" si="20"/>
        <v>744089.140625</v>
      </c>
      <c r="K119">
        <f t="shared" si="20"/>
        <v>756137.8125</v>
      </c>
      <c r="L119">
        <f t="shared" si="20"/>
        <v>765685.125</v>
      </c>
      <c r="M119">
        <f t="shared" si="20"/>
        <v>732873.1875</v>
      </c>
      <c r="N119">
        <f t="shared" si="20"/>
        <v>63719.375</v>
      </c>
      <c r="O119">
        <f t="shared" si="20"/>
        <v>28299.25</v>
      </c>
      <c r="P119">
        <f t="shared" si="20"/>
        <v>28918.078125</v>
      </c>
      <c r="Q119">
        <f t="shared" si="20"/>
        <v>29289.375</v>
      </c>
      <c r="R119">
        <f t="shared" si="20"/>
        <v>247002.15625</v>
      </c>
      <c r="S119">
        <f t="shared" si="20"/>
        <v>260271.0625</v>
      </c>
      <c r="T119">
        <f t="shared" si="20"/>
        <v>260046.5625</v>
      </c>
      <c r="U119">
        <f t="shared" si="20"/>
        <v>259193.96875</v>
      </c>
      <c r="V119">
        <f t="shared" si="20"/>
        <v>351010.890625</v>
      </c>
      <c r="W119">
        <f t="shared" si="20"/>
        <v>368459.3125</v>
      </c>
      <c r="X119">
        <f t="shared" si="20"/>
        <v>368094.015625</v>
      </c>
      <c r="Y119">
        <f t="shared" si="20"/>
        <v>0</v>
      </c>
      <c r="Z119">
        <f t="shared" si="20"/>
        <v>0</v>
      </c>
      <c r="AA119">
        <f t="shared" si="20"/>
        <v>0</v>
      </c>
      <c r="AB119">
        <f t="shared" si="20"/>
        <v>0</v>
      </c>
      <c r="AC119">
        <f t="shared" si="20"/>
        <v>0</v>
      </c>
      <c r="AD119">
        <f t="shared" si="20"/>
        <v>0</v>
      </c>
      <c r="AE119">
        <f t="shared" si="20"/>
        <v>0</v>
      </c>
      <c r="AF119">
        <f t="shared" si="20"/>
        <v>0</v>
      </c>
      <c r="AG119">
        <f t="shared" si="20"/>
        <v>0</v>
      </c>
      <c r="AH119">
        <f t="shared" si="20"/>
        <v>0</v>
      </c>
      <c r="AI119">
        <f t="shared" si="20"/>
        <v>24839.515625</v>
      </c>
      <c r="AJ119">
        <f t="shared" si="20"/>
        <v>23454.875</v>
      </c>
      <c r="AK119">
        <f t="shared" si="20"/>
        <v>23790.265625</v>
      </c>
      <c r="AL119">
        <f t="shared" si="20"/>
        <v>209412.4375</v>
      </c>
      <c r="AM119">
        <f t="shared" si="20"/>
        <v>239136.15625</v>
      </c>
      <c r="AN119">
        <f t="shared" si="20"/>
        <v>248531.71875</v>
      </c>
      <c r="AO119">
        <f t="shared" si="20"/>
        <v>247031.328125</v>
      </c>
      <c r="AP119">
        <f t="shared" si="20"/>
        <v>347291.890625</v>
      </c>
      <c r="AQ119">
        <f t="shared" si="20"/>
        <v>361879.859375</v>
      </c>
      <c r="AR119">
        <f t="shared" si="20"/>
        <v>366882.484375</v>
      </c>
      <c r="AS119">
        <f t="shared" si="20"/>
        <v>366660.765625</v>
      </c>
      <c r="AT119">
        <f t="shared" si="20"/>
        <v>8180.421875</v>
      </c>
      <c r="AU119">
        <f t="shared" si="20"/>
        <v>9269.796875</v>
      </c>
      <c r="AV119">
        <f t="shared" si="20"/>
        <v>8865.234375</v>
      </c>
      <c r="AW119">
        <f t="shared" si="20"/>
        <v>9318.265625</v>
      </c>
      <c r="AX119">
        <f t="shared" si="20"/>
        <v>9179.328125</v>
      </c>
      <c r="AY119">
        <f t="shared" si="20"/>
        <v>9183.234375</v>
      </c>
      <c r="AZ119">
        <f t="shared" si="20"/>
        <v>8803.125</v>
      </c>
      <c r="BA119">
        <f t="shared" si="20"/>
        <v>9335.328125</v>
      </c>
      <c r="BB119">
        <f t="shared" si="20"/>
        <v>9169.453125</v>
      </c>
      <c r="BC119">
        <f t="shared" si="20"/>
        <v>9021.8125</v>
      </c>
      <c r="BD119">
        <f t="shared" si="20"/>
        <v>9092.609375</v>
      </c>
      <c r="BE119">
        <f t="shared" si="20"/>
        <v>8786.546875</v>
      </c>
      <c r="BF119">
        <f t="shared" si="20"/>
        <v>33835.953125</v>
      </c>
      <c r="BG119">
        <f t="shared" si="20"/>
        <v>6062.03125</v>
      </c>
      <c r="BH119">
        <f t="shared" si="20"/>
        <v>5872.78125</v>
      </c>
      <c r="BI119">
        <f t="shared" si="20"/>
        <v>5814.4375</v>
      </c>
      <c r="BJ119">
        <f t="shared" si="20"/>
        <v>5818.015625</v>
      </c>
      <c r="BK119">
        <f t="shared" si="20"/>
        <v>5917.34375</v>
      </c>
      <c r="BL119">
        <f t="shared" si="20"/>
        <v>5862.484375</v>
      </c>
      <c r="BM119">
        <f t="shared" si="20"/>
        <v>4910.234375</v>
      </c>
      <c r="BN119">
        <f t="shared" ref="BN119:CW122" si="21">MAX(0,AVERAGE(BN33:BN34)*($A34-$A33)-BN$87)</f>
        <v>5179.296875</v>
      </c>
      <c r="BO119">
        <f t="shared" si="21"/>
        <v>5123.234375</v>
      </c>
      <c r="BP119">
        <f t="shared" si="21"/>
        <v>6305.265625</v>
      </c>
      <c r="BQ119">
        <f t="shared" si="21"/>
        <v>5913.84375</v>
      </c>
      <c r="BR119">
        <f t="shared" si="21"/>
        <v>6014.328125</v>
      </c>
      <c r="BS119">
        <f t="shared" si="21"/>
        <v>406.3125</v>
      </c>
      <c r="BT119">
        <f t="shared" si="21"/>
        <v>0</v>
      </c>
      <c r="BU119">
        <f t="shared" si="21"/>
        <v>226.71875</v>
      </c>
      <c r="BV119">
        <f t="shared" si="21"/>
        <v>46461.59375</v>
      </c>
      <c r="BW119">
        <f t="shared" si="21"/>
        <v>5930.625</v>
      </c>
      <c r="BX119">
        <f t="shared" si="21"/>
        <v>6085.421875</v>
      </c>
      <c r="BY119">
        <f t="shared" si="21"/>
        <v>6252.3125</v>
      </c>
      <c r="BZ119">
        <f t="shared" si="21"/>
        <v>83345.25</v>
      </c>
      <c r="CA119">
        <f t="shared" si="21"/>
        <v>91292.078125</v>
      </c>
      <c r="CB119">
        <f t="shared" si="21"/>
        <v>87776.59375</v>
      </c>
      <c r="CC119">
        <f t="shared" si="21"/>
        <v>83838.203125</v>
      </c>
      <c r="CD119">
        <f t="shared" si="21"/>
        <v>155518.84375</v>
      </c>
      <c r="CE119">
        <f t="shared" si="21"/>
        <v>153464.9375</v>
      </c>
      <c r="CF119">
        <f t="shared" si="21"/>
        <v>144068.140625</v>
      </c>
      <c r="CG119">
        <f t="shared" si="21"/>
        <v>140638.53125</v>
      </c>
      <c r="CH119">
        <f t="shared" si="21"/>
        <v>259851.109375</v>
      </c>
      <c r="CI119">
        <f t="shared" si="21"/>
        <v>268992.0625</v>
      </c>
      <c r="CJ119">
        <f t="shared" si="21"/>
        <v>263615.1875</v>
      </c>
      <c r="CK119">
        <f t="shared" si="21"/>
        <v>256799</v>
      </c>
      <c r="CL119">
        <f t="shared" si="21"/>
        <v>515158.984375</v>
      </c>
      <c r="CM119">
        <f t="shared" si="21"/>
        <v>511757.265625</v>
      </c>
      <c r="CN119">
        <f t="shared" si="21"/>
        <v>521851.671875</v>
      </c>
      <c r="CO119">
        <f t="shared" si="21"/>
        <v>505093.0625</v>
      </c>
      <c r="CP119">
        <f t="shared" si="21"/>
        <v>157256.078125</v>
      </c>
      <c r="CQ119">
        <f t="shared" si="21"/>
        <v>176332.96875</v>
      </c>
      <c r="CR119">
        <f t="shared" si="21"/>
        <v>171045.15625</v>
      </c>
      <c r="CS119">
        <f t="shared" si="21"/>
        <v>178311.078125</v>
      </c>
      <c r="CT119">
        <f t="shared" si="21"/>
        <v>254883.90625</v>
      </c>
      <c r="CU119">
        <f t="shared" si="21"/>
        <v>250974.484375</v>
      </c>
      <c r="CV119">
        <f t="shared" si="21"/>
        <v>253725.09375</v>
      </c>
      <c r="CW119">
        <f t="shared" si="21"/>
        <v>249501.984375</v>
      </c>
    </row>
    <row r="120" spans="1:101" x14ac:dyDescent="0.2">
      <c r="A120" s="2">
        <v>31</v>
      </c>
      <c r="B120">
        <f t="shared" si="4"/>
        <v>186935.046875</v>
      </c>
      <c r="C120">
        <f t="shared" ref="C120:BN123" si="22">MAX(0,AVERAGE(C34:C35)*($A35-$A34)-C$87)</f>
        <v>313131.609375</v>
      </c>
      <c r="D120">
        <f t="shared" si="22"/>
        <v>321268.890625</v>
      </c>
      <c r="E120">
        <f t="shared" si="22"/>
        <v>323012.75</v>
      </c>
      <c r="F120">
        <f t="shared" si="22"/>
        <v>517654.703125</v>
      </c>
      <c r="G120">
        <f t="shared" si="22"/>
        <v>523957.34375</v>
      </c>
      <c r="H120">
        <f t="shared" si="22"/>
        <v>549829.109375</v>
      </c>
      <c r="I120">
        <f t="shared" si="22"/>
        <v>559066.421875</v>
      </c>
      <c r="J120">
        <f t="shared" si="22"/>
        <v>639351.515625</v>
      </c>
      <c r="K120">
        <f t="shared" si="22"/>
        <v>650857.3125</v>
      </c>
      <c r="L120">
        <f t="shared" si="22"/>
        <v>661719.25</v>
      </c>
      <c r="M120">
        <f t="shared" si="22"/>
        <v>635799.6875</v>
      </c>
      <c r="N120">
        <f t="shared" si="22"/>
        <v>55131</v>
      </c>
      <c r="O120">
        <f t="shared" si="22"/>
        <v>24824.125</v>
      </c>
      <c r="P120">
        <f t="shared" si="22"/>
        <v>25236.078125</v>
      </c>
      <c r="Q120">
        <f t="shared" si="22"/>
        <v>25721.875</v>
      </c>
      <c r="R120">
        <f t="shared" si="22"/>
        <v>213531.28125</v>
      </c>
      <c r="S120">
        <f t="shared" si="22"/>
        <v>224701.0625</v>
      </c>
      <c r="T120">
        <f t="shared" si="22"/>
        <v>224644.8125</v>
      </c>
      <c r="U120">
        <f t="shared" si="22"/>
        <v>223560.21875</v>
      </c>
      <c r="V120">
        <f t="shared" si="22"/>
        <v>302430.015625</v>
      </c>
      <c r="W120">
        <f t="shared" si="22"/>
        <v>319283.1875</v>
      </c>
      <c r="X120">
        <f t="shared" si="22"/>
        <v>318176.515625</v>
      </c>
      <c r="Y120">
        <f t="shared" si="22"/>
        <v>0</v>
      </c>
      <c r="Z120">
        <f t="shared" si="22"/>
        <v>0</v>
      </c>
      <c r="AA120">
        <f t="shared" si="22"/>
        <v>0</v>
      </c>
      <c r="AB120">
        <f t="shared" si="22"/>
        <v>0</v>
      </c>
      <c r="AC120">
        <f t="shared" si="22"/>
        <v>0</v>
      </c>
      <c r="AD120">
        <f t="shared" si="22"/>
        <v>0</v>
      </c>
      <c r="AE120">
        <f t="shared" si="22"/>
        <v>0</v>
      </c>
      <c r="AF120">
        <f t="shared" si="22"/>
        <v>0</v>
      </c>
      <c r="AG120">
        <f t="shared" si="22"/>
        <v>0</v>
      </c>
      <c r="AH120">
        <f t="shared" si="22"/>
        <v>0</v>
      </c>
      <c r="AI120">
        <f t="shared" si="22"/>
        <v>24383.390625</v>
      </c>
      <c r="AJ120">
        <f t="shared" si="22"/>
        <v>22652</v>
      </c>
      <c r="AK120">
        <f t="shared" si="22"/>
        <v>23302.140625</v>
      </c>
      <c r="AL120">
        <f t="shared" si="22"/>
        <v>183090.6875</v>
      </c>
      <c r="AM120">
        <f t="shared" si="22"/>
        <v>208788.90625</v>
      </c>
      <c r="AN120">
        <f t="shared" si="22"/>
        <v>216984.09375</v>
      </c>
      <c r="AO120">
        <f t="shared" si="22"/>
        <v>214793.828125</v>
      </c>
      <c r="AP120">
        <f t="shared" si="22"/>
        <v>300822.390625</v>
      </c>
      <c r="AQ120">
        <f t="shared" si="22"/>
        <v>313014.984375</v>
      </c>
      <c r="AR120">
        <f t="shared" si="22"/>
        <v>316894.984375</v>
      </c>
      <c r="AS120">
        <f t="shared" si="22"/>
        <v>318450.140625</v>
      </c>
      <c r="AT120">
        <f t="shared" si="22"/>
        <v>8727.046875</v>
      </c>
      <c r="AU120">
        <f t="shared" si="22"/>
        <v>9995.796875</v>
      </c>
      <c r="AV120">
        <f t="shared" si="22"/>
        <v>9472.859375</v>
      </c>
      <c r="AW120">
        <f t="shared" si="22"/>
        <v>9960.140625</v>
      </c>
      <c r="AX120">
        <f t="shared" si="22"/>
        <v>9839.453125</v>
      </c>
      <c r="AY120">
        <f t="shared" si="22"/>
        <v>9827.609375</v>
      </c>
      <c r="AZ120">
        <f t="shared" si="22"/>
        <v>9433</v>
      </c>
      <c r="BA120">
        <f t="shared" si="22"/>
        <v>9798.703125</v>
      </c>
      <c r="BB120">
        <f t="shared" si="22"/>
        <v>9775.203125</v>
      </c>
      <c r="BC120">
        <f t="shared" si="22"/>
        <v>9657.6875</v>
      </c>
      <c r="BD120">
        <f t="shared" si="22"/>
        <v>9735.859375</v>
      </c>
      <c r="BE120">
        <f t="shared" si="22"/>
        <v>9485.671875</v>
      </c>
      <c r="BF120">
        <f t="shared" si="22"/>
        <v>29744.078125</v>
      </c>
      <c r="BG120">
        <f t="shared" si="22"/>
        <v>6379.28125</v>
      </c>
      <c r="BH120">
        <f t="shared" si="22"/>
        <v>6384.90625</v>
      </c>
      <c r="BI120">
        <f t="shared" si="22"/>
        <v>6020.3125</v>
      </c>
      <c r="BJ120">
        <f t="shared" si="22"/>
        <v>6244.265625</v>
      </c>
      <c r="BK120">
        <f t="shared" si="22"/>
        <v>6130.46875</v>
      </c>
      <c r="BL120">
        <f t="shared" si="22"/>
        <v>6169.359375</v>
      </c>
      <c r="BM120">
        <f t="shared" si="22"/>
        <v>5235.484375</v>
      </c>
      <c r="BN120">
        <f t="shared" si="22"/>
        <v>5625.796875</v>
      </c>
      <c r="BO120">
        <f t="shared" si="21"/>
        <v>5600.484375</v>
      </c>
      <c r="BP120">
        <f t="shared" si="21"/>
        <v>6817.515625</v>
      </c>
      <c r="BQ120">
        <f t="shared" si="21"/>
        <v>6460.34375</v>
      </c>
      <c r="BR120">
        <f t="shared" si="21"/>
        <v>6593.953125</v>
      </c>
      <c r="BS120">
        <f t="shared" si="21"/>
        <v>298.0625</v>
      </c>
      <c r="BT120">
        <f t="shared" si="21"/>
        <v>0</v>
      </c>
      <c r="BU120">
        <f t="shared" si="21"/>
        <v>283.84375</v>
      </c>
      <c r="BV120">
        <f t="shared" si="21"/>
        <v>39000.96875</v>
      </c>
      <c r="BW120">
        <f t="shared" si="21"/>
        <v>5143.125</v>
      </c>
      <c r="BX120">
        <f t="shared" si="21"/>
        <v>5324.046875</v>
      </c>
      <c r="BY120">
        <f t="shared" si="21"/>
        <v>5380.4375</v>
      </c>
      <c r="BZ120">
        <f t="shared" si="21"/>
        <v>71850.75</v>
      </c>
      <c r="CA120">
        <f t="shared" si="21"/>
        <v>79089.703125</v>
      </c>
      <c r="CB120">
        <f t="shared" si="21"/>
        <v>75937.46875</v>
      </c>
      <c r="CC120">
        <f t="shared" si="21"/>
        <v>72114.453125</v>
      </c>
      <c r="CD120">
        <f t="shared" si="21"/>
        <v>133979.46875</v>
      </c>
      <c r="CE120">
        <f t="shared" si="21"/>
        <v>131722.1875</v>
      </c>
      <c r="CF120">
        <f t="shared" si="21"/>
        <v>123701.515625</v>
      </c>
      <c r="CG120">
        <f t="shared" si="21"/>
        <v>120502.65625</v>
      </c>
      <c r="CH120">
        <f t="shared" si="21"/>
        <v>221511.859375</v>
      </c>
      <c r="CI120">
        <f t="shared" si="21"/>
        <v>229930.3125</v>
      </c>
      <c r="CJ120">
        <f t="shared" si="21"/>
        <v>224952.1875</v>
      </c>
      <c r="CK120">
        <f t="shared" si="21"/>
        <v>219351.75</v>
      </c>
      <c r="CL120">
        <f t="shared" si="21"/>
        <v>442675.359375</v>
      </c>
      <c r="CM120">
        <f t="shared" si="21"/>
        <v>439682.140625</v>
      </c>
      <c r="CN120">
        <f t="shared" si="21"/>
        <v>450166.671875</v>
      </c>
      <c r="CO120">
        <f t="shared" si="21"/>
        <v>434706.3125</v>
      </c>
      <c r="CP120">
        <f t="shared" si="21"/>
        <v>133224.078125</v>
      </c>
      <c r="CQ120">
        <f t="shared" si="21"/>
        <v>149506.71875</v>
      </c>
      <c r="CR120">
        <f t="shared" si="21"/>
        <v>145505.65625</v>
      </c>
      <c r="CS120">
        <f t="shared" si="21"/>
        <v>151974.078125</v>
      </c>
      <c r="CT120">
        <f t="shared" si="21"/>
        <v>215938.78125</v>
      </c>
      <c r="CU120">
        <f t="shared" si="21"/>
        <v>211365.109375</v>
      </c>
      <c r="CV120">
        <f t="shared" si="21"/>
        <v>216058.96875</v>
      </c>
      <c r="CW120">
        <f t="shared" si="21"/>
        <v>211505.484375</v>
      </c>
    </row>
    <row r="121" spans="1:101" x14ac:dyDescent="0.2">
      <c r="A121" s="2">
        <v>32</v>
      </c>
      <c r="B121">
        <f t="shared" si="4"/>
        <v>161055.171875</v>
      </c>
      <c r="C121">
        <f t="shared" si="22"/>
        <v>265887.609375</v>
      </c>
      <c r="D121">
        <f t="shared" si="22"/>
        <v>273741.015625</v>
      </c>
      <c r="E121">
        <f t="shared" si="22"/>
        <v>275346.25</v>
      </c>
      <c r="F121">
        <f t="shared" si="22"/>
        <v>447426.078125</v>
      </c>
      <c r="G121">
        <f t="shared" si="22"/>
        <v>451525.84375</v>
      </c>
      <c r="H121">
        <f t="shared" si="22"/>
        <v>468103.859375</v>
      </c>
      <c r="I121">
        <f t="shared" si="22"/>
        <v>481258.046875</v>
      </c>
      <c r="J121">
        <f t="shared" si="22"/>
        <v>543192.265625</v>
      </c>
      <c r="K121">
        <f t="shared" si="22"/>
        <v>554102.1875</v>
      </c>
      <c r="L121">
        <f t="shared" si="22"/>
        <v>566515.25</v>
      </c>
      <c r="M121">
        <f t="shared" si="22"/>
        <v>544250.9375</v>
      </c>
      <c r="N121">
        <f t="shared" si="22"/>
        <v>47252.625</v>
      </c>
      <c r="O121">
        <f t="shared" si="22"/>
        <v>21553.5</v>
      </c>
      <c r="P121">
        <f t="shared" si="22"/>
        <v>21781.203125</v>
      </c>
      <c r="Q121">
        <f t="shared" si="22"/>
        <v>22433.125</v>
      </c>
      <c r="R121">
        <f t="shared" si="22"/>
        <v>182276.65625</v>
      </c>
      <c r="S121">
        <f t="shared" si="22"/>
        <v>191611.6875</v>
      </c>
      <c r="T121">
        <f t="shared" si="22"/>
        <v>191858.3125</v>
      </c>
      <c r="U121">
        <f t="shared" si="22"/>
        <v>190571.84375</v>
      </c>
      <c r="V121">
        <f t="shared" si="22"/>
        <v>257831.765625</v>
      </c>
      <c r="W121">
        <f t="shared" si="22"/>
        <v>273294.5625</v>
      </c>
      <c r="X121">
        <f t="shared" si="22"/>
        <v>271411.515625</v>
      </c>
      <c r="Y121">
        <f t="shared" si="22"/>
        <v>0</v>
      </c>
      <c r="Z121">
        <f t="shared" si="22"/>
        <v>0</v>
      </c>
      <c r="AA121">
        <f t="shared" si="22"/>
        <v>0</v>
      </c>
      <c r="AB121">
        <f t="shared" si="22"/>
        <v>0</v>
      </c>
      <c r="AC121">
        <f t="shared" si="22"/>
        <v>0</v>
      </c>
      <c r="AD121">
        <f t="shared" si="22"/>
        <v>0</v>
      </c>
      <c r="AE121">
        <f t="shared" si="22"/>
        <v>0</v>
      </c>
      <c r="AF121">
        <f t="shared" si="22"/>
        <v>0</v>
      </c>
      <c r="AG121">
        <f t="shared" si="22"/>
        <v>0</v>
      </c>
      <c r="AH121">
        <f t="shared" si="22"/>
        <v>0</v>
      </c>
      <c r="AI121">
        <f t="shared" si="22"/>
        <v>23424.640625</v>
      </c>
      <c r="AJ121">
        <f t="shared" si="22"/>
        <v>21761.125</v>
      </c>
      <c r="AK121">
        <f t="shared" si="22"/>
        <v>22682.515625</v>
      </c>
      <c r="AL121">
        <f t="shared" si="22"/>
        <v>158240.5625</v>
      </c>
      <c r="AM121">
        <f t="shared" si="22"/>
        <v>180723.53125</v>
      </c>
      <c r="AN121">
        <f t="shared" si="22"/>
        <v>187438.96875</v>
      </c>
      <c r="AO121">
        <f t="shared" si="22"/>
        <v>184652.828125</v>
      </c>
      <c r="AP121">
        <f t="shared" si="22"/>
        <v>258053.765625</v>
      </c>
      <c r="AQ121">
        <f t="shared" si="22"/>
        <v>267825.609375</v>
      </c>
      <c r="AR121">
        <f t="shared" si="22"/>
        <v>270449.984375</v>
      </c>
      <c r="AS121">
        <f t="shared" si="22"/>
        <v>273409.515625</v>
      </c>
      <c r="AT121">
        <f t="shared" si="22"/>
        <v>9179.171875</v>
      </c>
      <c r="AU121">
        <f t="shared" si="22"/>
        <v>10428.921875</v>
      </c>
      <c r="AV121">
        <f t="shared" si="22"/>
        <v>9889.984375</v>
      </c>
      <c r="AW121">
        <f t="shared" si="22"/>
        <v>10536.265625</v>
      </c>
      <c r="AX121">
        <f t="shared" si="22"/>
        <v>10272.078125</v>
      </c>
      <c r="AY121">
        <f t="shared" si="22"/>
        <v>10285.109375</v>
      </c>
      <c r="AZ121">
        <f t="shared" si="22"/>
        <v>9878.625</v>
      </c>
      <c r="BA121">
        <f t="shared" si="22"/>
        <v>10024.078125</v>
      </c>
      <c r="BB121">
        <f t="shared" si="22"/>
        <v>10140.453125</v>
      </c>
      <c r="BC121">
        <f t="shared" si="22"/>
        <v>10265.3125</v>
      </c>
      <c r="BD121">
        <f t="shared" si="22"/>
        <v>10240.359375</v>
      </c>
      <c r="BE121">
        <f t="shared" si="22"/>
        <v>9890.546875</v>
      </c>
      <c r="BF121">
        <f t="shared" si="22"/>
        <v>26250.953125</v>
      </c>
      <c r="BG121">
        <f t="shared" si="22"/>
        <v>6492.15625</v>
      </c>
      <c r="BH121">
        <f t="shared" si="22"/>
        <v>6712.53125</v>
      </c>
      <c r="BI121">
        <f t="shared" si="22"/>
        <v>6253.9375</v>
      </c>
      <c r="BJ121">
        <f t="shared" si="22"/>
        <v>6480.640625</v>
      </c>
      <c r="BK121">
        <f t="shared" si="22"/>
        <v>6179.71875</v>
      </c>
      <c r="BL121">
        <f t="shared" si="22"/>
        <v>6392.234375</v>
      </c>
      <c r="BM121">
        <f t="shared" si="22"/>
        <v>5422.484375</v>
      </c>
      <c r="BN121">
        <f t="shared" si="22"/>
        <v>6093.671875</v>
      </c>
      <c r="BO121">
        <f t="shared" si="21"/>
        <v>5982.859375</v>
      </c>
      <c r="BP121">
        <f t="shared" si="21"/>
        <v>6976.390625</v>
      </c>
      <c r="BQ121">
        <f t="shared" si="21"/>
        <v>6802.21875</v>
      </c>
      <c r="BR121">
        <f t="shared" si="21"/>
        <v>7016.703125</v>
      </c>
      <c r="BS121">
        <f t="shared" si="21"/>
        <v>103.6875</v>
      </c>
      <c r="BT121">
        <f t="shared" si="21"/>
        <v>0</v>
      </c>
      <c r="BU121">
        <f t="shared" si="21"/>
        <v>212.34375</v>
      </c>
      <c r="BV121">
        <f t="shared" si="21"/>
        <v>32604.21875</v>
      </c>
      <c r="BW121">
        <f t="shared" si="21"/>
        <v>4429.5</v>
      </c>
      <c r="BX121">
        <f t="shared" si="21"/>
        <v>4641.046875</v>
      </c>
      <c r="BY121">
        <f t="shared" si="21"/>
        <v>4582.5625</v>
      </c>
      <c r="BZ121">
        <f t="shared" si="21"/>
        <v>61169.5</v>
      </c>
      <c r="CA121">
        <f t="shared" si="21"/>
        <v>67640.203125</v>
      </c>
      <c r="CB121">
        <f t="shared" si="21"/>
        <v>65284.34375</v>
      </c>
      <c r="CC121">
        <f t="shared" si="21"/>
        <v>61560.953125</v>
      </c>
      <c r="CD121">
        <f t="shared" si="21"/>
        <v>114296.34375</v>
      </c>
      <c r="CE121">
        <f t="shared" si="21"/>
        <v>111793.3125</v>
      </c>
      <c r="CF121">
        <f t="shared" si="21"/>
        <v>105230.390625</v>
      </c>
      <c r="CG121">
        <f t="shared" si="21"/>
        <v>102350.15625</v>
      </c>
      <c r="CH121">
        <f t="shared" si="21"/>
        <v>187186.109375</v>
      </c>
      <c r="CI121">
        <f t="shared" si="21"/>
        <v>195292.9375</v>
      </c>
      <c r="CJ121">
        <f t="shared" si="21"/>
        <v>190358.6875</v>
      </c>
      <c r="CK121">
        <f t="shared" si="21"/>
        <v>186126.25</v>
      </c>
      <c r="CL121">
        <f t="shared" si="21"/>
        <v>374259.609375</v>
      </c>
      <c r="CM121">
        <f t="shared" si="21"/>
        <v>372444.515625</v>
      </c>
      <c r="CN121">
        <f t="shared" si="21"/>
        <v>381298.921875</v>
      </c>
      <c r="CO121">
        <f t="shared" si="21"/>
        <v>369379.0625</v>
      </c>
      <c r="CP121">
        <f t="shared" si="21"/>
        <v>112059.703125</v>
      </c>
      <c r="CQ121">
        <f t="shared" si="21"/>
        <v>125629.84375</v>
      </c>
      <c r="CR121">
        <f t="shared" si="21"/>
        <v>122270.78125</v>
      </c>
      <c r="CS121">
        <f t="shared" si="21"/>
        <v>127991.203125</v>
      </c>
      <c r="CT121">
        <f t="shared" si="21"/>
        <v>180527.28125</v>
      </c>
      <c r="CU121">
        <f t="shared" si="21"/>
        <v>176575.109375</v>
      </c>
      <c r="CV121">
        <f t="shared" si="21"/>
        <v>181711.96875</v>
      </c>
      <c r="CW121">
        <f t="shared" si="21"/>
        <v>177538.484375</v>
      </c>
    </row>
    <row r="122" spans="1:101" x14ac:dyDescent="0.2">
      <c r="A122" s="2">
        <v>33</v>
      </c>
      <c r="B122">
        <f t="shared" ref="B122:B153" si="23">MAX(0,AVERAGE(B36:B37)*($A37-$A36)-B$87)</f>
        <v>137351.046875</v>
      </c>
      <c r="C122">
        <f t="shared" si="22"/>
        <v>224211.484375</v>
      </c>
      <c r="D122">
        <f t="shared" si="22"/>
        <v>232084.390625</v>
      </c>
      <c r="E122">
        <f t="shared" si="22"/>
        <v>232489.625</v>
      </c>
      <c r="F122">
        <f t="shared" si="22"/>
        <v>380282.953125</v>
      </c>
      <c r="G122">
        <f t="shared" si="22"/>
        <v>381460.34375</v>
      </c>
      <c r="H122">
        <f t="shared" si="22"/>
        <v>395021.109375</v>
      </c>
      <c r="I122">
        <f t="shared" si="22"/>
        <v>409949.796875</v>
      </c>
      <c r="J122">
        <f t="shared" si="22"/>
        <v>457967.390625</v>
      </c>
      <c r="K122">
        <f t="shared" si="22"/>
        <v>468561.3125</v>
      </c>
      <c r="L122">
        <f t="shared" si="22"/>
        <v>482021.5</v>
      </c>
      <c r="M122">
        <f t="shared" si="22"/>
        <v>460911.9375</v>
      </c>
      <c r="N122">
        <f t="shared" si="22"/>
        <v>40249.75</v>
      </c>
      <c r="O122">
        <f t="shared" si="22"/>
        <v>18499.75</v>
      </c>
      <c r="P122">
        <f t="shared" si="22"/>
        <v>18659.203125</v>
      </c>
      <c r="Q122">
        <f t="shared" si="22"/>
        <v>19422.125</v>
      </c>
      <c r="R122">
        <f t="shared" si="22"/>
        <v>154272.15625</v>
      </c>
      <c r="S122">
        <f t="shared" si="22"/>
        <v>162105.9375</v>
      </c>
      <c r="T122">
        <f t="shared" si="22"/>
        <v>162302.0625</v>
      </c>
      <c r="U122">
        <f t="shared" si="22"/>
        <v>161180.09375</v>
      </c>
      <c r="V122">
        <f t="shared" si="22"/>
        <v>218025.640625</v>
      </c>
      <c r="W122">
        <f t="shared" si="22"/>
        <v>231946.3125</v>
      </c>
      <c r="X122">
        <f t="shared" si="22"/>
        <v>229253.140625</v>
      </c>
      <c r="Y122">
        <f t="shared" si="22"/>
        <v>0</v>
      </c>
      <c r="Z122">
        <f t="shared" si="22"/>
        <v>0</v>
      </c>
      <c r="AA122">
        <f t="shared" si="22"/>
        <v>0</v>
      </c>
      <c r="AB122">
        <f t="shared" si="22"/>
        <v>0</v>
      </c>
      <c r="AC122">
        <f t="shared" si="22"/>
        <v>0</v>
      </c>
      <c r="AD122">
        <f t="shared" si="22"/>
        <v>0</v>
      </c>
      <c r="AE122">
        <f t="shared" si="22"/>
        <v>0</v>
      </c>
      <c r="AF122">
        <f t="shared" si="22"/>
        <v>0</v>
      </c>
      <c r="AG122">
        <f t="shared" si="22"/>
        <v>0</v>
      </c>
      <c r="AH122">
        <f t="shared" si="22"/>
        <v>0</v>
      </c>
      <c r="AI122">
        <f t="shared" si="22"/>
        <v>22061.015625</v>
      </c>
      <c r="AJ122">
        <f t="shared" si="22"/>
        <v>20821.125</v>
      </c>
      <c r="AK122">
        <f t="shared" si="22"/>
        <v>21896.265625</v>
      </c>
      <c r="AL122">
        <f t="shared" si="22"/>
        <v>135384.9375</v>
      </c>
      <c r="AM122">
        <f t="shared" si="22"/>
        <v>155489.03125</v>
      </c>
      <c r="AN122">
        <f t="shared" si="22"/>
        <v>160265.71875</v>
      </c>
      <c r="AO122">
        <f t="shared" si="22"/>
        <v>157509.203125</v>
      </c>
      <c r="AP122">
        <f t="shared" si="22"/>
        <v>219809.265625</v>
      </c>
      <c r="AQ122">
        <f t="shared" si="22"/>
        <v>227372.609375</v>
      </c>
      <c r="AR122">
        <f t="shared" si="22"/>
        <v>228847.609375</v>
      </c>
      <c r="AS122">
        <f t="shared" si="22"/>
        <v>232590.640625</v>
      </c>
      <c r="AT122">
        <f t="shared" si="22"/>
        <v>9535.671875</v>
      </c>
      <c r="AU122">
        <f t="shared" si="22"/>
        <v>10519.546875</v>
      </c>
      <c r="AV122">
        <f t="shared" si="22"/>
        <v>10149.484375</v>
      </c>
      <c r="AW122">
        <f t="shared" si="22"/>
        <v>10903.265625</v>
      </c>
      <c r="AX122">
        <f t="shared" si="22"/>
        <v>10371.453125</v>
      </c>
      <c r="AY122">
        <f t="shared" si="22"/>
        <v>10440.484375</v>
      </c>
      <c r="AZ122">
        <f t="shared" si="22"/>
        <v>10128.625</v>
      </c>
      <c r="BA122">
        <f t="shared" si="22"/>
        <v>10078.328125</v>
      </c>
      <c r="BB122">
        <f t="shared" si="22"/>
        <v>10292.578125</v>
      </c>
      <c r="BC122">
        <f t="shared" si="22"/>
        <v>10650.9375</v>
      </c>
      <c r="BD122">
        <f t="shared" si="22"/>
        <v>10582.234375</v>
      </c>
      <c r="BE122">
        <f t="shared" si="22"/>
        <v>10026.171875</v>
      </c>
      <c r="BF122">
        <f t="shared" si="22"/>
        <v>23140.828125</v>
      </c>
      <c r="BG122">
        <f t="shared" si="22"/>
        <v>6504.90625</v>
      </c>
      <c r="BH122">
        <f t="shared" si="22"/>
        <v>6848.65625</v>
      </c>
      <c r="BI122">
        <f t="shared" si="22"/>
        <v>6438.3125</v>
      </c>
      <c r="BJ122">
        <f t="shared" si="22"/>
        <v>6564.390625</v>
      </c>
      <c r="BK122">
        <f t="shared" si="22"/>
        <v>6166.09375</v>
      </c>
      <c r="BL122">
        <f t="shared" si="22"/>
        <v>6534.609375</v>
      </c>
      <c r="BM122">
        <f t="shared" si="22"/>
        <v>5582.734375</v>
      </c>
      <c r="BN122">
        <f t="shared" si="22"/>
        <v>6487.671875</v>
      </c>
      <c r="BO122">
        <f t="shared" si="21"/>
        <v>6196.984375</v>
      </c>
      <c r="BP122">
        <f t="shared" si="21"/>
        <v>6861.890625</v>
      </c>
      <c r="BQ122">
        <f t="shared" si="21"/>
        <v>6994.84375</v>
      </c>
      <c r="BR122">
        <f t="shared" si="21"/>
        <v>7177.328125</v>
      </c>
      <c r="BS122">
        <f t="shared" si="21"/>
        <v>0</v>
      </c>
      <c r="BT122">
        <f t="shared" si="21"/>
        <v>0</v>
      </c>
      <c r="BU122">
        <f t="shared" si="21"/>
        <v>6.71875</v>
      </c>
      <c r="BV122">
        <f t="shared" si="21"/>
        <v>27188.59375</v>
      </c>
      <c r="BW122">
        <f t="shared" si="21"/>
        <v>3891</v>
      </c>
      <c r="BX122">
        <f t="shared" si="21"/>
        <v>4062.671875</v>
      </c>
      <c r="BY122">
        <f t="shared" si="21"/>
        <v>3900.9375</v>
      </c>
      <c r="BZ122">
        <f t="shared" si="21"/>
        <v>51703</v>
      </c>
      <c r="CA122">
        <f t="shared" si="21"/>
        <v>57242.328125</v>
      </c>
      <c r="CB122">
        <f t="shared" si="21"/>
        <v>55786.71875</v>
      </c>
      <c r="CC122">
        <f t="shared" si="21"/>
        <v>52397.703125</v>
      </c>
      <c r="CD122">
        <f t="shared" si="21"/>
        <v>96699.71875</v>
      </c>
      <c r="CE122">
        <f t="shared" si="21"/>
        <v>94461.9375</v>
      </c>
      <c r="CF122">
        <f t="shared" si="21"/>
        <v>88903.515625</v>
      </c>
      <c r="CG122">
        <f t="shared" si="21"/>
        <v>86463.28125</v>
      </c>
      <c r="CH122">
        <f t="shared" si="21"/>
        <v>156959.484375</v>
      </c>
      <c r="CI122">
        <f t="shared" si="21"/>
        <v>164797.1875</v>
      </c>
      <c r="CJ122">
        <f t="shared" si="21"/>
        <v>160231.6875</v>
      </c>
      <c r="CK122">
        <f t="shared" si="21"/>
        <v>156906</v>
      </c>
      <c r="CL122">
        <f t="shared" si="21"/>
        <v>313783.484375</v>
      </c>
      <c r="CM122">
        <f t="shared" si="21"/>
        <v>313259.390625</v>
      </c>
      <c r="CN122">
        <f t="shared" si="21"/>
        <v>319902.171875</v>
      </c>
      <c r="CO122">
        <f t="shared" si="21"/>
        <v>311318.0625</v>
      </c>
      <c r="CP122">
        <f t="shared" si="21"/>
        <v>93750.703125</v>
      </c>
      <c r="CQ122">
        <f t="shared" si="21"/>
        <v>104800.21875</v>
      </c>
      <c r="CR122">
        <f t="shared" si="21"/>
        <v>101661.78125</v>
      </c>
      <c r="CS122">
        <f t="shared" si="21"/>
        <v>106639.203125</v>
      </c>
      <c r="CT122">
        <f t="shared" si="21"/>
        <v>149280.03125</v>
      </c>
      <c r="CU122">
        <f t="shared" si="21"/>
        <v>146981.109375</v>
      </c>
      <c r="CV122">
        <f t="shared" si="21"/>
        <v>151305.84375</v>
      </c>
      <c r="CW122">
        <f t="shared" si="21"/>
        <v>148236.859375</v>
      </c>
    </row>
    <row r="123" spans="1:101" x14ac:dyDescent="0.2">
      <c r="A123" s="2">
        <v>34</v>
      </c>
      <c r="B123">
        <f t="shared" si="23"/>
        <v>116230.546875</v>
      </c>
      <c r="C123">
        <f t="shared" si="22"/>
        <v>188313.359375</v>
      </c>
      <c r="D123">
        <f t="shared" si="22"/>
        <v>196167.890625</v>
      </c>
      <c r="E123">
        <f t="shared" si="22"/>
        <v>195416.25</v>
      </c>
      <c r="F123">
        <f t="shared" si="22"/>
        <v>319695.453125</v>
      </c>
      <c r="G123">
        <f t="shared" si="22"/>
        <v>319068.21875</v>
      </c>
      <c r="H123">
        <f t="shared" si="22"/>
        <v>332269.484375</v>
      </c>
      <c r="I123">
        <f t="shared" si="22"/>
        <v>345793.421875</v>
      </c>
      <c r="J123">
        <f t="shared" si="22"/>
        <v>384404.515625</v>
      </c>
      <c r="K123">
        <f t="shared" si="22"/>
        <v>394940.0625</v>
      </c>
      <c r="L123">
        <f t="shared" si="22"/>
        <v>407553.75</v>
      </c>
      <c r="M123">
        <f t="shared" si="22"/>
        <v>386898.9375</v>
      </c>
      <c r="N123">
        <f t="shared" si="22"/>
        <v>34224.375</v>
      </c>
      <c r="O123">
        <f t="shared" si="22"/>
        <v>15747.75</v>
      </c>
      <c r="P123">
        <f t="shared" si="22"/>
        <v>15876.828125</v>
      </c>
      <c r="Q123">
        <f t="shared" si="22"/>
        <v>16636</v>
      </c>
      <c r="R123">
        <f t="shared" si="22"/>
        <v>129701.28125</v>
      </c>
      <c r="S123">
        <f t="shared" si="22"/>
        <v>136089.9375</v>
      </c>
      <c r="T123">
        <f t="shared" si="22"/>
        <v>136227.8125</v>
      </c>
      <c r="U123">
        <f t="shared" si="22"/>
        <v>135711.71875</v>
      </c>
      <c r="V123">
        <f t="shared" si="22"/>
        <v>183504.140625</v>
      </c>
      <c r="W123">
        <f t="shared" si="22"/>
        <v>195701.3125</v>
      </c>
      <c r="X123">
        <f t="shared" si="22"/>
        <v>192227.515625</v>
      </c>
      <c r="Y123">
        <f t="shared" si="22"/>
        <v>0</v>
      </c>
      <c r="Z123">
        <f t="shared" si="22"/>
        <v>0</v>
      </c>
      <c r="AA123">
        <f t="shared" si="22"/>
        <v>0</v>
      </c>
      <c r="AB123">
        <f t="shared" si="22"/>
        <v>0</v>
      </c>
      <c r="AC123">
        <f t="shared" si="22"/>
        <v>0</v>
      </c>
      <c r="AD123">
        <f t="shared" si="22"/>
        <v>0</v>
      </c>
      <c r="AE123">
        <f t="shared" si="22"/>
        <v>0</v>
      </c>
      <c r="AF123">
        <f t="shared" si="22"/>
        <v>0</v>
      </c>
      <c r="AG123">
        <f t="shared" si="22"/>
        <v>0</v>
      </c>
      <c r="AH123">
        <f t="shared" si="22"/>
        <v>0</v>
      </c>
      <c r="AI123">
        <f t="shared" si="22"/>
        <v>20508.015625</v>
      </c>
      <c r="AJ123">
        <f t="shared" si="22"/>
        <v>19847.625</v>
      </c>
      <c r="AK123">
        <f t="shared" si="22"/>
        <v>20844.515625</v>
      </c>
      <c r="AL123">
        <f t="shared" si="22"/>
        <v>115011.5625</v>
      </c>
      <c r="AM123">
        <f t="shared" si="22"/>
        <v>132924.65625</v>
      </c>
      <c r="AN123">
        <f t="shared" si="22"/>
        <v>135931.59375</v>
      </c>
      <c r="AO123">
        <f t="shared" si="22"/>
        <v>133659.703125</v>
      </c>
      <c r="AP123">
        <f t="shared" si="22"/>
        <v>186028.265625</v>
      </c>
      <c r="AQ123">
        <f t="shared" si="22"/>
        <v>191912.734375</v>
      </c>
      <c r="AR123">
        <f t="shared" si="22"/>
        <v>192720.359375</v>
      </c>
      <c r="AS123">
        <f t="shared" si="22"/>
        <v>196520.640625</v>
      </c>
      <c r="AT123">
        <f t="shared" si="22"/>
        <v>9646.046875</v>
      </c>
      <c r="AU123">
        <f t="shared" si="22"/>
        <v>10362.296875</v>
      </c>
      <c r="AV123">
        <f t="shared" si="22"/>
        <v>10300.859375</v>
      </c>
      <c r="AW123">
        <f t="shared" si="22"/>
        <v>10874.015625</v>
      </c>
      <c r="AX123">
        <f t="shared" si="22"/>
        <v>10129.203125</v>
      </c>
      <c r="AY123">
        <f t="shared" si="22"/>
        <v>10274.234375</v>
      </c>
      <c r="AZ123">
        <f t="shared" si="22"/>
        <v>10130.625</v>
      </c>
      <c r="BA123">
        <f t="shared" si="22"/>
        <v>10018.078125</v>
      </c>
      <c r="BB123">
        <f t="shared" si="22"/>
        <v>10314.078125</v>
      </c>
      <c r="BC123">
        <f t="shared" si="22"/>
        <v>10619.6875</v>
      </c>
      <c r="BD123">
        <f t="shared" si="22"/>
        <v>10648.609375</v>
      </c>
      <c r="BE123">
        <f t="shared" si="22"/>
        <v>9934.421875</v>
      </c>
      <c r="BF123">
        <f t="shared" si="22"/>
        <v>20345.953125</v>
      </c>
      <c r="BG123">
        <f t="shared" si="22"/>
        <v>6518.15625</v>
      </c>
      <c r="BH123">
        <f t="shared" si="22"/>
        <v>6789.15625</v>
      </c>
      <c r="BI123">
        <f t="shared" si="22"/>
        <v>6470.4375</v>
      </c>
      <c r="BJ123">
        <f t="shared" si="22"/>
        <v>6528.265625</v>
      </c>
      <c r="BK123">
        <f t="shared" si="22"/>
        <v>6075.84375</v>
      </c>
      <c r="BL123">
        <f t="shared" si="22"/>
        <v>6436.234375</v>
      </c>
      <c r="BM123">
        <f t="shared" si="22"/>
        <v>5750.609375</v>
      </c>
      <c r="BN123">
        <f t="shared" ref="BN123:CW126" si="24">MAX(0,AVERAGE(BN37:BN38)*($A38-$A37)-BN$87)</f>
        <v>6700.296875</v>
      </c>
      <c r="BO123">
        <f t="shared" si="24"/>
        <v>6219.984375</v>
      </c>
      <c r="BP123">
        <f t="shared" si="24"/>
        <v>6631.390625</v>
      </c>
      <c r="BQ123">
        <f t="shared" si="24"/>
        <v>7049.96875</v>
      </c>
      <c r="BR123">
        <f t="shared" si="24"/>
        <v>7113.453125</v>
      </c>
      <c r="BS123">
        <f t="shared" si="24"/>
        <v>25.1875</v>
      </c>
      <c r="BT123">
        <f t="shared" si="24"/>
        <v>0</v>
      </c>
      <c r="BU123">
        <f t="shared" si="24"/>
        <v>0</v>
      </c>
      <c r="BV123">
        <f t="shared" si="24"/>
        <v>22614.34375</v>
      </c>
      <c r="BW123">
        <f t="shared" si="24"/>
        <v>3452.375</v>
      </c>
      <c r="BX123">
        <f t="shared" si="24"/>
        <v>3596.671875</v>
      </c>
      <c r="BY123">
        <f t="shared" si="24"/>
        <v>3252.4375</v>
      </c>
      <c r="BZ123">
        <f t="shared" si="24"/>
        <v>43563.625</v>
      </c>
      <c r="CA123">
        <f t="shared" si="24"/>
        <v>48085.953125</v>
      </c>
      <c r="CB123">
        <f t="shared" si="24"/>
        <v>47257.71875</v>
      </c>
      <c r="CC123">
        <f t="shared" si="24"/>
        <v>44434.078125</v>
      </c>
      <c r="CD123">
        <f t="shared" si="24"/>
        <v>81369.84375</v>
      </c>
      <c r="CE123">
        <f t="shared" si="24"/>
        <v>79801.5625</v>
      </c>
      <c r="CF123">
        <f t="shared" si="24"/>
        <v>74874.265625</v>
      </c>
      <c r="CG123">
        <f t="shared" si="24"/>
        <v>72805.28125</v>
      </c>
      <c r="CH123">
        <f t="shared" si="24"/>
        <v>130954.609375</v>
      </c>
      <c r="CI123">
        <f t="shared" si="24"/>
        <v>138274.0625</v>
      </c>
      <c r="CJ123">
        <f t="shared" si="24"/>
        <v>134522.4375</v>
      </c>
      <c r="CK123">
        <f t="shared" si="24"/>
        <v>131451.25</v>
      </c>
      <c r="CL123">
        <f t="shared" si="24"/>
        <v>262443.609375</v>
      </c>
      <c r="CM123">
        <f t="shared" si="24"/>
        <v>262719.015625</v>
      </c>
      <c r="CN123">
        <f t="shared" si="24"/>
        <v>267876.921875</v>
      </c>
      <c r="CO123">
        <f t="shared" si="24"/>
        <v>261679.0625</v>
      </c>
      <c r="CP123">
        <f t="shared" si="24"/>
        <v>78192.078125</v>
      </c>
      <c r="CQ123">
        <f t="shared" si="24"/>
        <v>87226.46875</v>
      </c>
      <c r="CR123">
        <f t="shared" si="24"/>
        <v>83965.03125</v>
      </c>
      <c r="CS123">
        <f t="shared" si="24"/>
        <v>88390.328125</v>
      </c>
      <c r="CT123">
        <f t="shared" si="24"/>
        <v>123143.15625</v>
      </c>
      <c r="CU123">
        <f t="shared" si="24"/>
        <v>122202.609375</v>
      </c>
      <c r="CV123">
        <f t="shared" si="24"/>
        <v>125092.59375</v>
      </c>
      <c r="CW123">
        <f t="shared" si="24"/>
        <v>123414.609375</v>
      </c>
    </row>
    <row r="124" spans="1:101" x14ac:dyDescent="0.2">
      <c r="A124" s="2">
        <v>35</v>
      </c>
      <c r="B124">
        <f t="shared" si="23"/>
        <v>98044.796875</v>
      </c>
      <c r="C124">
        <f t="shared" ref="C124:BN127" si="25">MAX(0,AVERAGE(C38:C39)*($A39-$A38)-C$87)</f>
        <v>157906.234375</v>
      </c>
      <c r="D124">
        <f t="shared" si="25"/>
        <v>165378.390625</v>
      </c>
      <c r="E124">
        <f t="shared" si="25"/>
        <v>164146.125</v>
      </c>
      <c r="F124">
        <f t="shared" si="25"/>
        <v>267291.953125</v>
      </c>
      <c r="G124">
        <f t="shared" si="25"/>
        <v>266417.34375</v>
      </c>
      <c r="H124">
        <f t="shared" si="25"/>
        <v>279176.609375</v>
      </c>
      <c r="I124">
        <f t="shared" si="25"/>
        <v>289586.421875</v>
      </c>
      <c r="J124">
        <f t="shared" si="25"/>
        <v>321504.890625</v>
      </c>
      <c r="K124">
        <f t="shared" si="25"/>
        <v>332122.4375</v>
      </c>
      <c r="L124">
        <f t="shared" si="25"/>
        <v>342822.25</v>
      </c>
      <c r="M124">
        <f t="shared" si="25"/>
        <v>322564.0625</v>
      </c>
      <c r="N124">
        <f t="shared" si="25"/>
        <v>29081.375</v>
      </c>
      <c r="O124">
        <f t="shared" si="25"/>
        <v>13429.875</v>
      </c>
      <c r="P124">
        <f t="shared" si="25"/>
        <v>13465.578125</v>
      </c>
      <c r="Q124">
        <f t="shared" si="25"/>
        <v>14193.125</v>
      </c>
      <c r="R124">
        <f t="shared" si="25"/>
        <v>108387.28125</v>
      </c>
      <c r="S124">
        <f t="shared" si="25"/>
        <v>113437.6875</v>
      </c>
      <c r="T124">
        <f t="shared" si="25"/>
        <v>113778.4375</v>
      </c>
      <c r="U124">
        <f t="shared" si="25"/>
        <v>114160.59375</v>
      </c>
      <c r="V124">
        <f t="shared" si="25"/>
        <v>154215.765625</v>
      </c>
      <c r="W124">
        <f t="shared" si="25"/>
        <v>164221.5625</v>
      </c>
      <c r="X124">
        <f t="shared" si="25"/>
        <v>160346.390625</v>
      </c>
      <c r="Y124">
        <f t="shared" si="25"/>
        <v>0</v>
      </c>
      <c r="Z124">
        <f t="shared" si="25"/>
        <v>0</v>
      </c>
      <c r="AA124">
        <f t="shared" si="25"/>
        <v>0</v>
      </c>
      <c r="AB124">
        <f t="shared" si="25"/>
        <v>0</v>
      </c>
      <c r="AC124">
        <f t="shared" si="25"/>
        <v>0</v>
      </c>
      <c r="AD124">
        <f t="shared" si="25"/>
        <v>0</v>
      </c>
      <c r="AE124">
        <f t="shared" si="25"/>
        <v>0</v>
      </c>
      <c r="AF124">
        <f t="shared" si="25"/>
        <v>0</v>
      </c>
      <c r="AG124">
        <f t="shared" si="25"/>
        <v>0</v>
      </c>
      <c r="AH124">
        <f t="shared" si="25"/>
        <v>0</v>
      </c>
      <c r="AI124">
        <f t="shared" si="25"/>
        <v>18929.390625</v>
      </c>
      <c r="AJ124">
        <f t="shared" si="25"/>
        <v>18808.875</v>
      </c>
      <c r="AK124">
        <f t="shared" si="25"/>
        <v>19540.640625</v>
      </c>
      <c r="AL124">
        <f t="shared" si="25"/>
        <v>97211.0625</v>
      </c>
      <c r="AM124">
        <f t="shared" si="25"/>
        <v>112822.65625</v>
      </c>
      <c r="AN124">
        <f t="shared" si="25"/>
        <v>114945.84375</v>
      </c>
      <c r="AO124">
        <f t="shared" si="25"/>
        <v>113027.078125</v>
      </c>
      <c r="AP124">
        <f t="shared" si="25"/>
        <v>156691.015625</v>
      </c>
      <c r="AQ124">
        <f t="shared" si="25"/>
        <v>161209.234375</v>
      </c>
      <c r="AR124">
        <f t="shared" si="25"/>
        <v>161783.234375</v>
      </c>
      <c r="AS124">
        <f t="shared" si="25"/>
        <v>165660.015625</v>
      </c>
      <c r="AT124">
        <f t="shared" si="25"/>
        <v>9456.296875</v>
      </c>
      <c r="AU124">
        <f t="shared" si="25"/>
        <v>10040.296875</v>
      </c>
      <c r="AV124">
        <f t="shared" si="25"/>
        <v>10323.109375</v>
      </c>
      <c r="AW124">
        <f t="shared" si="25"/>
        <v>10442.390625</v>
      </c>
      <c r="AX124">
        <f t="shared" si="25"/>
        <v>9704.953125</v>
      </c>
      <c r="AY124">
        <f t="shared" si="25"/>
        <v>9897.234375</v>
      </c>
      <c r="AZ124">
        <f t="shared" si="25"/>
        <v>9886.875</v>
      </c>
      <c r="BA124">
        <f t="shared" si="25"/>
        <v>9790.203125</v>
      </c>
      <c r="BB124">
        <f t="shared" si="25"/>
        <v>10221.453125</v>
      </c>
      <c r="BC124">
        <f t="shared" si="25"/>
        <v>10200.8125</v>
      </c>
      <c r="BD124">
        <f t="shared" si="25"/>
        <v>10339.609375</v>
      </c>
      <c r="BE124">
        <f t="shared" si="25"/>
        <v>9632.546875</v>
      </c>
      <c r="BF124">
        <f t="shared" si="25"/>
        <v>17929.453125</v>
      </c>
      <c r="BG124">
        <f t="shared" si="25"/>
        <v>6491.03125</v>
      </c>
      <c r="BH124">
        <f t="shared" si="25"/>
        <v>6543.03125</v>
      </c>
      <c r="BI124">
        <f t="shared" si="25"/>
        <v>6382.9375</v>
      </c>
      <c r="BJ124">
        <f t="shared" si="25"/>
        <v>6335.265625</v>
      </c>
      <c r="BK124">
        <f t="shared" si="25"/>
        <v>5906.96875</v>
      </c>
      <c r="BL124">
        <f t="shared" si="25"/>
        <v>6111.859375</v>
      </c>
      <c r="BM124">
        <f t="shared" si="25"/>
        <v>5800.359375</v>
      </c>
      <c r="BN124">
        <f t="shared" si="25"/>
        <v>6650.671875</v>
      </c>
      <c r="BO124">
        <f t="shared" si="24"/>
        <v>6074.234375</v>
      </c>
      <c r="BP124">
        <f t="shared" si="24"/>
        <v>6349.015625</v>
      </c>
      <c r="BQ124">
        <f t="shared" si="24"/>
        <v>6903.46875</v>
      </c>
      <c r="BR124">
        <f t="shared" si="24"/>
        <v>6870.703125</v>
      </c>
      <c r="BS124">
        <f t="shared" si="24"/>
        <v>217.3125</v>
      </c>
      <c r="BT124">
        <f t="shared" si="24"/>
        <v>0</v>
      </c>
      <c r="BU124">
        <f t="shared" si="24"/>
        <v>0</v>
      </c>
      <c r="BV124">
        <f t="shared" si="24"/>
        <v>18782.96875</v>
      </c>
      <c r="BW124">
        <f t="shared" si="24"/>
        <v>2977.375</v>
      </c>
      <c r="BX124">
        <f t="shared" si="24"/>
        <v>3177.921875</v>
      </c>
      <c r="BY124">
        <f t="shared" si="24"/>
        <v>2617.8125</v>
      </c>
      <c r="BZ124">
        <f t="shared" si="24"/>
        <v>36618.5</v>
      </c>
      <c r="CA124">
        <f t="shared" si="24"/>
        <v>40207.953125</v>
      </c>
      <c r="CB124">
        <f t="shared" si="24"/>
        <v>39696.84375</v>
      </c>
      <c r="CC124">
        <f t="shared" si="24"/>
        <v>37582.953125</v>
      </c>
      <c r="CD124">
        <f t="shared" si="24"/>
        <v>68473.96875</v>
      </c>
      <c r="CE124">
        <f t="shared" si="24"/>
        <v>67275.0625</v>
      </c>
      <c r="CF124">
        <f t="shared" si="24"/>
        <v>62960.515625</v>
      </c>
      <c r="CG124">
        <f t="shared" si="24"/>
        <v>61140.78125</v>
      </c>
      <c r="CH124">
        <f t="shared" si="24"/>
        <v>109275.109375</v>
      </c>
      <c r="CI124">
        <f t="shared" si="24"/>
        <v>115926.6875</v>
      </c>
      <c r="CJ124">
        <f t="shared" si="24"/>
        <v>112752.6875</v>
      </c>
      <c r="CK124">
        <f t="shared" si="24"/>
        <v>109896.25</v>
      </c>
      <c r="CL124">
        <f t="shared" si="24"/>
        <v>219498.609375</v>
      </c>
      <c r="CM124">
        <f t="shared" si="24"/>
        <v>219861.265625</v>
      </c>
      <c r="CN124">
        <f t="shared" si="24"/>
        <v>224450.171875</v>
      </c>
      <c r="CO124">
        <f t="shared" si="24"/>
        <v>220266.4375</v>
      </c>
      <c r="CP124">
        <f t="shared" si="24"/>
        <v>65099.328125</v>
      </c>
      <c r="CQ124">
        <f t="shared" si="24"/>
        <v>72719.34375</v>
      </c>
      <c r="CR124">
        <f t="shared" si="24"/>
        <v>69288.15625</v>
      </c>
      <c r="CS124">
        <f t="shared" si="24"/>
        <v>73378.453125</v>
      </c>
      <c r="CT124">
        <f t="shared" si="24"/>
        <v>102013.40625</v>
      </c>
      <c r="CU124">
        <f t="shared" si="24"/>
        <v>101761.359375</v>
      </c>
      <c r="CV124">
        <f t="shared" si="24"/>
        <v>103122.96875</v>
      </c>
      <c r="CW124">
        <f t="shared" si="24"/>
        <v>102631.109375</v>
      </c>
    </row>
    <row r="125" spans="1:101" x14ac:dyDescent="0.2">
      <c r="A125" s="2">
        <v>36</v>
      </c>
      <c r="B125">
        <f t="shared" si="23"/>
        <v>82662.921875</v>
      </c>
      <c r="C125">
        <f t="shared" si="25"/>
        <v>132605.984375</v>
      </c>
      <c r="D125">
        <f t="shared" si="25"/>
        <v>139171.140625</v>
      </c>
      <c r="E125">
        <f t="shared" si="25"/>
        <v>137870.75</v>
      </c>
      <c r="F125">
        <f t="shared" si="25"/>
        <v>222663.578125</v>
      </c>
      <c r="G125">
        <f t="shared" si="25"/>
        <v>222448.46875</v>
      </c>
      <c r="H125">
        <f t="shared" si="25"/>
        <v>234364.984375</v>
      </c>
      <c r="I125">
        <f t="shared" si="25"/>
        <v>241543.421875</v>
      </c>
      <c r="J125">
        <f t="shared" si="25"/>
        <v>268012.140625</v>
      </c>
      <c r="K125">
        <f t="shared" si="25"/>
        <v>278611.5625</v>
      </c>
      <c r="L125">
        <f t="shared" si="25"/>
        <v>287503</v>
      </c>
      <c r="M125">
        <f t="shared" si="25"/>
        <v>267871.6875</v>
      </c>
      <c r="N125">
        <f t="shared" si="25"/>
        <v>24617</v>
      </c>
      <c r="O125">
        <f t="shared" si="25"/>
        <v>11573.625</v>
      </c>
      <c r="P125">
        <f t="shared" si="25"/>
        <v>11493.703125</v>
      </c>
      <c r="Q125">
        <f t="shared" si="25"/>
        <v>12224.75</v>
      </c>
      <c r="R125">
        <f t="shared" si="25"/>
        <v>90185.03125</v>
      </c>
      <c r="S125">
        <f t="shared" si="25"/>
        <v>94304.1875</v>
      </c>
      <c r="T125">
        <f t="shared" si="25"/>
        <v>94881.6875</v>
      </c>
      <c r="U125">
        <f t="shared" si="25"/>
        <v>96105.34375</v>
      </c>
      <c r="V125">
        <f t="shared" si="25"/>
        <v>129658.765625</v>
      </c>
      <c r="W125">
        <f t="shared" si="25"/>
        <v>137061.1875</v>
      </c>
      <c r="X125">
        <f t="shared" si="25"/>
        <v>133287.265625</v>
      </c>
      <c r="Y125">
        <f t="shared" si="25"/>
        <v>200.40625</v>
      </c>
      <c r="Z125">
        <f t="shared" si="25"/>
        <v>0</v>
      </c>
      <c r="AA125">
        <f t="shared" si="25"/>
        <v>0</v>
      </c>
      <c r="AB125">
        <f t="shared" si="25"/>
        <v>0</v>
      </c>
      <c r="AC125">
        <f t="shared" si="25"/>
        <v>0</v>
      </c>
      <c r="AD125">
        <f t="shared" si="25"/>
        <v>0</v>
      </c>
      <c r="AE125">
        <f t="shared" si="25"/>
        <v>0</v>
      </c>
      <c r="AF125">
        <f t="shared" si="25"/>
        <v>0</v>
      </c>
      <c r="AG125">
        <f t="shared" si="25"/>
        <v>0</v>
      </c>
      <c r="AH125">
        <f t="shared" si="25"/>
        <v>0</v>
      </c>
      <c r="AI125">
        <f t="shared" si="25"/>
        <v>17374.140625</v>
      </c>
      <c r="AJ125">
        <f t="shared" si="25"/>
        <v>17623.125</v>
      </c>
      <c r="AK125">
        <f t="shared" si="25"/>
        <v>18037.515625</v>
      </c>
      <c r="AL125">
        <f t="shared" si="25"/>
        <v>81850.4375</v>
      </c>
      <c r="AM125">
        <f t="shared" si="25"/>
        <v>95362.78125</v>
      </c>
      <c r="AN125">
        <f t="shared" si="25"/>
        <v>97213.84375</v>
      </c>
      <c r="AO125">
        <f t="shared" si="25"/>
        <v>95439.828125</v>
      </c>
      <c r="AP125">
        <f t="shared" si="25"/>
        <v>131707.015625</v>
      </c>
      <c r="AQ125">
        <f t="shared" si="25"/>
        <v>135022.609375</v>
      </c>
      <c r="AR125">
        <f t="shared" si="25"/>
        <v>135486.609375</v>
      </c>
      <c r="AS125">
        <f t="shared" si="25"/>
        <v>139928.140625</v>
      </c>
      <c r="AT125">
        <f t="shared" si="25"/>
        <v>9034.421875</v>
      </c>
      <c r="AU125">
        <f t="shared" si="25"/>
        <v>9584.296875</v>
      </c>
      <c r="AV125">
        <f t="shared" si="25"/>
        <v>10074.109375</v>
      </c>
      <c r="AW125">
        <f t="shared" si="25"/>
        <v>9790.015625</v>
      </c>
      <c r="AX125">
        <f t="shared" si="25"/>
        <v>9210.953125</v>
      </c>
      <c r="AY125">
        <f t="shared" si="25"/>
        <v>9417.859375</v>
      </c>
      <c r="AZ125">
        <f t="shared" si="25"/>
        <v>9473.875</v>
      </c>
      <c r="BA125">
        <f t="shared" si="25"/>
        <v>9366.828125</v>
      </c>
      <c r="BB125">
        <f t="shared" si="25"/>
        <v>9946.828125</v>
      </c>
      <c r="BC125">
        <f t="shared" si="25"/>
        <v>9623.4375</v>
      </c>
      <c r="BD125">
        <f t="shared" si="25"/>
        <v>9740.984375</v>
      </c>
      <c r="BE125">
        <f t="shared" si="25"/>
        <v>9220.671875</v>
      </c>
      <c r="BF125">
        <f t="shared" si="25"/>
        <v>15860.328125</v>
      </c>
      <c r="BG125">
        <f t="shared" si="25"/>
        <v>6374.15625</v>
      </c>
      <c r="BH125">
        <f t="shared" si="25"/>
        <v>6192.40625</v>
      </c>
      <c r="BI125">
        <f t="shared" si="25"/>
        <v>6279.9375</v>
      </c>
      <c r="BJ125">
        <f t="shared" si="25"/>
        <v>5959.140625</v>
      </c>
      <c r="BK125">
        <f t="shared" si="25"/>
        <v>5749.46875</v>
      </c>
      <c r="BL125">
        <f t="shared" si="25"/>
        <v>5801.109375</v>
      </c>
      <c r="BM125">
        <f t="shared" si="25"/>
        <v>5699.734375</v>
      </c>
      <c r="BN125">
        <f t="shared" si="25"/>
        <v>6403.796875</v>
      </c>
      <c r="BO125">
        <f t="shared" si="24"/>
        <v>5766.859375</v>
      </c>
      <c r="BP125">
        <f t="shared" si="24"/>
        <v>6042.515625</v>
      </c>
      <c r="BQ125">
        <f t="shared" si="24"/>
        <v>6513.09375</v>
      </c>
      <c r="BR125">
        <f t="shared" si="24"/>
        <v>6444.328125</v>
      </c>
      <c r="BS125">
        <f t="shared" si="24"/>
        <v>344.6875</v>
      </c>
      <c r="BT125">
        <f t="shared" si="24"/>
        <v>0</v>
      </c>
      <c r="BU125">
        <f t="shared" si="24"/>
        <v>30.21875</v>
      </c>
      <c r="BV125">
        <f t="shared" si="24"/>
        <v>15657.21875</v>
      </c>
      <c r="BW125">
        <f t="shared" si="24"/>
        <v>2408.625</v>
      </c>
      <c r="BX125">
        <f t="shared" si="24"/>
        <v>2782.796875</v>
      </c>
      <c r="BY125">
        <f t="shared" si="24"/>
        <v>2152.4375</v>
      </c>
      <c r="BZ125">
        <f t="shared" si="24"/>
        <v>30691.625</v>
      </c>
      <c r="CA125">
        <f t="shared" si="24"/>
        <v>33597.953125</v>
      </c>
      <c r="CB125">
        <f t="shared" si="24"/>
        <v>33289.46875</v>
      </c>
      <c r="CC125">
        <f t="shared" si="24"/>
        <v>31853.828125</v>
      </c>
      <c r="CD125">
        <f t="shared" si="24"/>
        <v>57828.96875</v>
      </c>
      <c r="CE125">
        <f t="shared" si="24"/>
        <v>56528.8125</v>
      </c>
      <c r="CF125">
        <f t="shared" si="24"/>
        <v>52778.515625</v>
      </c>
      <c r="CG125">
        <f t="shared" si="24"/>
        <v>51269.40625</v>
      </c>
      <c r="CH125">
        <f t="shared" si="24"/>
        <v>91602.109375</v>
      </c>
      <c r="CI125">
        <f t="shared" si="24"/>
        <v>97524.4375</v>
      </c>
      <c r="CJ125">
        <f t="shared" si="24"/>
        <v>94388.4375</v>
      </c>
      <c r="CK125">
        <f t="shared" si="24"/>
        <v>92235</v>
      </c>
      <c r="CL125">
        <f t="shared" si="24"/>
        <v>184048.109375</v>
      </c>
      <c r="CM125">
        <f t="shared" si="24"/>
        <v>184075.640625</v>
      </c>
      <c r="CN125">
        <f t="shared" si="24"/>
        <v>188275.046875</v>
      </c>
      <c r="CO125">
        <f t="shared" si="24"/>
        <v>185695.5625</v>
      </c>
      <c r="CP125">
        <f t="shared" si="24"/>
        <v>54210.203125</v>
      </c>
      <c r="CQ125">
        <f t="shared" si="24"/>
        <v>60668.21875</v>
      </c>
      <c r="CR125">
        <f t="shared" si="24"/>
        <v>57325.78125</v>
      </c>
      <c r="CS125">
        <f t="shared" si="24"/>
        <v>61041.203125</v>
      </c>
      <c r="CT125">
        <f t="shared" si="24"/>
        <v>84828.78125</v>
      </c>
      <c r="CU125">
        <f t="shared" si="24"/>
        <v>85013.984375</v>
      </c>
      <c r="CV125">
        <f t="shared" si="24"/>
        <v>85138.09375</v>
      </c>
      <c r="CW125">
        <f t="shared" si="24"/>
        <v>85441.109375</v>
      </c>
    </row>
    <row r="126" spans="1:101" x14ac:dyDescent="0.2">
      <c r="A126" s="2">
        <v>37</v>
      </c>
      <c r="B126">
        <f t="shared" si="23"/>
        <v>69591.671875</v>
      </c>
      <c r="C126">
        <f t="shared" si="25"/>
        <v>111643.859375</v>
      </c>
      <c r="D126">
        <f t="shared" si="25"/>
        <v>117139.140625</v>
      </c>
      <c r="E126">
        <f t="shared" si="25"/>
        <v>116025.625</v>
      </c>
      <c r="F126">
        <f t="shared" si="25"/>
        <v>185335.078125</v>
      </c>
      <c r="G126">
        <f t="shared" si="25"/>
        <v>185819.59375</v>
      </c>
      <c r="H126">
        <f t="shared" si="25"/>
        <v>196601.359375</v>
      </c>
      <c r="I126">
        <f t="shared" si="25"/>
        <v>201060.171875</v>
      </c>
      <c r="J126">
        <f t="shared" si="25"/>
        <v>223483.265625</v>
      </c>
      <c r="K126">
        <f t="shared" si="25"/>
        <v>233421.9375</v>
      </c>
      <c r="L126">
        <f t="shared" si="25"/>
        <v>240539.625</v>
      </c>
      <c r="M126">
        <f t="shared" si="25"/>
        <v>222303.0625</v>
      </c>
      <c r="N126">
        <f t="shared" si="25"/>
        <v>20790.875</v>
      </c>
      <c r="O126">
        <f t="shared" si="25"/>
        <v>10078.375</v>
      </c>
      <c r="P126">
        <f t="shared" si="25"/>
        <v>9938.828125</v>
      </c>
      <c r="Q126">
        <f t="shared" si="25"/>
        <v>10608.75</v>
      </c>
      <c r="R126">
        <f t="shared" si="25"/>
        <v>75135.03125</v>
      </c>
      <c r="S126">
        <f t="shared" si="25"/>
        <v>78532.8125</v>
      </c>
      <c r="T126">
        <f t="shared" si="25"/>
        <v>79251.6875</v>
      </c>
      <c r="U126">
        <f t="shared" si="25"/>
        <v>80848.09375</v>
      </c>
      <c r="V126">
        <f t="shared" si="25"/>
        <v>109041.765625</v>
      </c>
      <c r="W126">
        <f t="shared" si="25"/>
        <v>114033.0625</v>
      </c>
      <c r="X126">
        <f t="shared" si="25"/>
        <v>110623.640625</v>
      </c>
      <c r="Y126">
        <f t="shared" si="25"/>
        <v>504.15625</v>
      </c>
      <c r="Z126">
        <f t="shared" si="25"/>
        <v>0</v>
      </c>
      <c r="AA126">
        <f t="shared" si="25"/>
        <v>0</v>
      </c>
      <c r="AB126">
        <f t="shared" si="25"/>
        <v>0</v>
      </c>
      <c r="AC126">
        <f t="shared" si="25"/>
        <v>0</v>
      </c>
      <c r="AD126">
        <f t="shared" si="25"/>
        <v>0</v>
      </c>
      <c r="AE126">
        <f t="shared" si="25"/>
        <v>0</v>
      </c>
      <c r="AF126">
        <f t="shared" si="25"/>
        <v>0</v>
      </c>
      <c r="AG126">
        <f t="shared" si="25"/>
        <v>0</v>
      </c>
      <c r="AH126">
        <f t="shared" si="25"/>
        <v>0</v>
      </c>
      <c r="AI126">
        <f t="shared" si="25"/>
        <v>15774.640625</v>
      </c>
      <c r="AJ126">
        <f t="shared" si="25"/>
        <v>16291.25</v>
      </c>
      <c r="AK126">
        <f t="shared" si="25"/>
        <v>16344.390625</v>
      </c>
      <c r="AL126">
        <f t="shared" si="25"/>
        <v>68894.0625</v>
      </c>
      <c r="AM126">
        <f t="shared" si="25"/>
        <v>80707.40625</v>
      </c>
      <c r="AN126">
        <f t="shared" si="25"/>
        <v>82123.84375</v>
      </c>
      <c r="AO126">
        <f t="shared" si="25"/>
        <v>80683.203125</v>
      </c>
      <c r="AP126">
        <f t="shared" si="25"/>
        <v>110631.640625</v>
      </c>
      <c r="AQ126">
        <f t="shared" si="25"/>
        <v>113335.234375</v>
      </c>
      <c r="AR126">
        <f t="shared" si="25"/>
        <v>113526.359375</v>
      </c>
      <c r="AS126">
        <f t="shared" si="25"/>
        <v>118442.140625</v>
      </c>
      <c r="AT126">
        <f t="shared" si="25"/>
        <v>8441.046875</v>
      </c>
      <c r="AU126">
        <f t="shared" si="25"/>
        <v>9061.546875</v>
      </c>
      <c r="AV126">
        <f t="shared" si="25"/>
        <v>9520.109375</v>
      </c>
      <c r="AW126">
        <f t="shared" si="25"/>
        <v>9083.765625</v>
      </c>
      <c r="AX126">
        <f t="shared" si="25"/>
        <v>8675.953125</v>
      </c>
      <c r="AY126">
        <f t="shared" si="25"/>
        <v>8878.984375</v>
      </c>
      <c r="AZ126">
        <f t="shared" si="25"/>
        <v>9000</v>
      </c>
      <c r="BA126">
        <f t="shared" si="25"/>
        <v>8855.703125</v>
      </c>
      <c r="BB126">
        <f t="shared" si="25"/>
        <v>9470.203125</v>
      </c>
      <c r="BC126">
        <f t="shared" si="25"/>
        <v>9033.9375</v>
      </c>
      <c r="BD126">
        <f t="shared" si="25"/>
        <v>9006.484375</v>
      </c>
      <c r="BE126">
        <f t="shared" si="25"/>
        <v>8814.546875</v>
      </c>
      <c r="BF126">
        <f t="shared" si="25"/>
        <v>14048.453125</v>
      </c>
      <c r="BG126">
        <f t="shared" si="25"/>
        <v>6128.53125</v>
      </c>
      <c r="BH126">
        <f t="shared" si="25"/>
        <v>5839.03125</v>
      </c>
      <c r="BI126">
        <f t="shared" si="25"/>
        <v>6132.0625</v>
      </c>
      <c r="BJ126">
        <f t="shared" si="25"/>
        <v>5433.515625</v>
      </c>
      <c r="BK126">
        <f t="shared" si="25"/>
        <v>5640.96875</v>
      </c>
      <c r="BL126">
        <f t="shared" si="25"/>
        <v>5558.484375</v>
      </c>
      <c r="BM126">
        <f t="shared" si="25"/>
        <v>5522.734375</v>
      </c>
      <c r="BN126">
        <f t="shared" si="25"/>
        <v>6111.296875</v>
      </c>
      <c r="BO126">
        <f t="shared" si="24"/>
        <v>5338.359375</v>
      </c>
      <c r="BP126">
        <f t="shared" si="24"/>
        <v>5742.890625</v>
      </c>
      <c r="BQ126">
        <f t="shared" si="24"/>
        <v>5944.59375</v>
      </c>
      <c r="BR126">
        <f t="shared" si="24"/>
        <v>5875.203125</v>
      </c>
      <c r="BS126">
        <f t="shared" si="24"/>
        <v>339.9375</v>
      </c>
      <c r="BT126">
        <f t="shared" si="24"/>
        <v>0</v>
      </c>
      <c r="BU126">
        <f t="shared" si="24"/>
        <v>364.71875</v>
      </c>
      <c r="BV126">
        <f t="shared" si="24"/>
        <v>13151.84375</v>
      </c>
      <c r="BW126">
        <f t="shared" si="24"/>
        <v>1859.125</v>
      </c>
      <c r="BX126">
        <f t="shared" si="24"/>
        <v>2487.671875</v>
      </c>
      <c r="BY126">
        <f t="shared" si="24"/>
        <v>1922.6875</v>
      </c>
      <c r="BZ126">
        <f t="shared" si="24"/>
        <v>25680.5</v>
      </c>
      <c r="CA126">
        <f t="shared" si="24"/>
        <v>28149.828125</v>
      </c>
      <c r="CB126">
        <f t="shared" si="24"/>
        <v>28021.59375</v>
      </c>
      <c r="CC126">
        <f t="shared" si="24"/>
        <v>27003.953125</v>
      </c>
      <c r="CD126">
        <f t="shared" si="24"/>
        <v>48941.96875</v>
      </c>
      <c r="CE126">
        <f t="shared" si="24"/>
        <v>47579.0625</v>
      </c>
      <c r="CF126">
        <f t="shared" si="24"/>
        <v>44244.890625</v>
      </c>
      <c r="CG126">
        <f t="shared" si="24"/>
        <v>43123.65625</v>
      </c>
      <c r="CH126">
        <f t="shared" si="24"/>
        <v>77131.234375</v>
      </c>
      <c r="CI126">
        <f t="shared" si="24"/>
        <v>82242.3125</v>
      </c>
      <c r="CJ126">
        <f t="shared" si="24"/>
        <v>79179.0625</v>
      </c>
      <c r="CK126">
        <f t="shared" si="24"/>
        <v>77821.375</v>
      </c>
      <c r="CL126">
        <f t="shared" si="24"/>
        <v>154776.234375</v>
      </c>
      <c r="CM126">
        <f t="shared" si="24"/>
        <v>154617.390625</v>
      </c>
      <c r="CN126">
        <f t="shared" si="24"/>
        <v>158057.046875</v>
      </c>
      <c r="CO126">
        <f t="shared" si="24"/>
        <v>156292.9375</v>
      </c>
      <c r="CP126">
        <f t="shared" si="24"/>
        <v>45334.203125</v>
      </c>
      <c r="CQ126">
        <f t="shared" si="24"/>
        <v>50557.21875</v>
      </c>
      <c r="CR126">
        <f t="shared" si="24"/>
        <v>47586.78125</v>
      </c>
      <c r="CS126">
        <f t="shared" si="24"/>
        <v>50706.828125</v>
      </c>
      <c r="CT126">
        <f t="shared" si="24"/>
        <v>70778.40625</v>
      </c>
      <c r="CU126">
        <f t="shared" si="24"/>
        <v>71233.109375</v>
      </c>
      <c r="CV126">
        <f t="shared" si="24"/>
        <v>70519.96875</v>
      </c>
      <c r="CW126">
        <f t="shared" si="24"/>
        <v>71254.234375</v>
      </c>
    </row>
    <row r="127" spans="1:101" x14ac:dyDescent="0.2">
      <c r="A127" s="2">
        <v>38</v>
      </c>
      <c r="B127">
        <f t="shared" si="23"/>
        <v>58452.671875</v>
      </c>
      <c r="C127">
        <f t="shared" si="25"/>
        <v>94205.859375</v>
      </c>
      <c r="D127">
        <f t="shared" si="25"/>
        <v>98738.765625</v>
      </c>
      <c r="E127">
        <f t="shared" si="25"/>
        <v>98010.5</v>
      </c>
      <c r="F127">
        <f t="shared" si="25"/>
        <v>154955.703125</v>
      </c>
      <c r="G127">
        <f t="shared" si="25"/>
        <v>155411.59375</v>
      </c>
      <c r="H127">
        <f t="shared" si="25"/>
        <v>164817.109375</v>
      </c>
      <c r="I127">
        <f t="shared" si="25"/>
        <v>167377.296875</v>
      </c>
      <c r="J127">
        <f t="shared" si="25"/>
        <v>187409.015625</v>
      </c>
      <c r="K127">
        <f t="shared" si="25"/>
        <v>195612.9375</v>
      </c>
      <c r="L127">
        <f t="shared" si="25"/>
        <v>201164.125</v>
      </c>
      <c r="M127">
        <f t="shared" si="25"/>
        <v>184864.0625</v>
      </c>
      <c r="N127">
        <f t="shared" si="25"/>
        <v>17635.75</v>
      </c>
      <c r="O127">
        <f t="shared" si="25"/>
        <v>8836.25</v>
      </c>
      <c r="P127">
        <f t="shared" si="25"/>
        <v>8616.203125</v>
      </c>
      <c r="Q127">
        <f t="shared" si="25"/>
        <v>9146.25</v>
      </c>
      <c r="R127">
        <f t="shared" si="25"/>
        <v>62958.90625</v>
      </c>
      <c r="S127">
        <f t="shared" si="25"/>
        <v>65637.9375</v>
      </c>
      <c r="T127">
        <f t="shared" si="25"/>
        <v>66472.3125</v>
      </c>
      <c r="U127">
        <f t="shared" si="25"/>
        <v>67926.59375</v>
      </c>
      <c r="V127">
        <f t="shared" si="25"/>
        <v>91543.640625</v>
      </c>
      <c r="W127">
        <f t="shared" si="25"/>
        <v>94929.8125</v>
      </c>
      <c r="X127">
        <f t="shared" si="25"/>
        <v>92129.015625</v>
      </c>
      <c r="Y127">
        <f t="shared" si="25"/>
        <v>583.90625</v>
      </c>
      <c r="Z127">
        <f t="shared" si="25"/>
        <v>0</v>
      </c>
      <c r="AA127">
        <f t="shared" si="25"/>
        <v>0</v>
      </c>
      <c r="AB127">
        <f t="shared" si="25"/>
        <v>0</v>
      </c>
      <c r="AC127">
        <f t="shared" si="25"/>
        <v>0</v>
      </c>
      <c r="AD127">
        <f t="shared" si="25"/>
        <v>0</v>
      </c>
      <c r="AE127">
        <f t="shared" si="25"/>
        <v>0</v>
      </c>
      <c r="AF127">
        <f t="shared" si="25"/>
        <v>0</v>
      </c>
      <c r="AG127">
        <f t="shared" si="25"/>
        <v>0</v>
      </c>
      <c r="AH127">
        <f t="shared" si="25"/>
        <v>0</v>
      </c>
      <c r="AI127">
        <f t="shared" si="25"/>
        <v>14115.765625</v>
      </c>
      <c r="AJ127">
        <f t="shared" si="25"/>
        <v>14929.75</v>
      </c>
      <c r="AK127">
        <f t="shared" si="25"/>
        <v>14568.640625</v>
      </c>
      <c r="AL127">
        <f t="shared" si="25"/>
        <v>58255.5625</v>
      </c>
      <c r="AM127">
        <f t="shared" si="25"/>
        <v>68585.15625</v>
      </c>
      <c r="AN127">
        <f t="shared" si="25"/>
        <v>69253.46875</v>
      </c>
      <c r="AO127">
        <f t="shared" si="25"/>
        <v>68427.578125</v>
      </c>
      <c r="AP127">
        <f t="shared" si="25"/>
        <v>92999.265625</v>
      </c>
      <c r="AQ127">
        <f t="shared" si="25"/>
        <v>95814.109375</v>
      </c>
      <c r="AR127">
        <f t="shared" si="25"/>
        <v>95597.734375</v>
      </c>
      <c r="AS127">
        <f t="shared" si="25"/>
        <v>100253.390625</v>
      </c>
      <c r="AT127">
        <f t="shared" si="25"/>
        <v>7729.921875</v>
      </c>
      <c r="AU127">
        <f t="shared" si="25"/>
        <v>8535.671875</v>
      </c>
      <c r="AV127">
        <f t="shared" si="25"/>
        <v>8792.359375</v>
      </c>
      <c r="AW127">
        <f t="shared" si="25"/>
        <v>8433.765625</v>
      </c>
      <c r="AX127">
        <f t="shared" si="25"/>
        <v>8129.453125</v>
      </c>
      <c r="AY127">
        <f t="shared" si="25"/>
        <v>8336.359375</v>
      </c>
      <c r="AZ127">
        <f t="shared" si="25"/>
        <v>8544.25</v>
      </c>
      <c r="BA127">
        <f t="shared" si="25"/>
        <v>8306.328125</v>
      </c>
      <c r="BB127">
        <f t="shared" si="25"/>
        <v>8904.703125</v>
      </c>
      <c r="BC127">
        <f t="shared" si="25"/>
        <v>8434.1875</v>
      </c>
      <c r="BD127">
        <f t="shared" si="25"/>
        <v>8197.734375</v>
      </c>
      <c r="BE127">
        <f t="shared" si="25"/>
        <v>8420.421875</v>
      </c>
      <c r="BF127">
        <f t="shared" si="25"/>
        <v>12440.828125</v>
      </c>
      <c r="BG127">
        <f t="shared" si="25"/>
        <v>5692.65625</v>
      </c>
      <c r="BH127">
        <f t="shared" si="25"/>
        <v>5447.03125</v>
      </c>
      <c r="BI127">
        <f t="shared" si="25"/>
        <v>5792.6875</v>
      </c>
      <c r="BJ127">
        <f t="shared" si="25"/>
        <v>4893.390625</v>
      </c>
      <c r="BK127">
        <f t="shared" si="25"/>
        <v>5496.59375</v>
      </c>
      <c r="BL127">
        <f t="shared" si="25"/>
        <v>5234.484375</v>
      </c>
      <c r="BM127">
        <f t="shared" si="25"/>
        <v>5218.484375</v>
      </c>
      <c r="BN127">
        <f t="shared" ref="BN127:CW130" si="26">MAX(0,AVERAGE(BN41:BN42)*($A42-$A41)-BN$87)</f>
        <v>5846.171875</v>
      </c>
      <c r="BO127">
        <f t="shared" si="26"/>
        <v>4859.859375</v>
      </c>
      <c r="BP127">
        <f t="shared" si="26"/>
        <v>5400.765625</v>
      </c>
      <c r="BQ127">
        <f t="shared" si="26"/>
        <v>5255.46875</v>
      </c>
      <c r="BR127">
        <f t="shared" si="26"/>
        <v>5339.203125</v>
      </c>
      <c r="BS127">
        <f t="shared" si="26"/>
        <v>298.9375</v>
      </c>
      <c r="BT127">
        <f t="shared" si="26"/>
        <v>0</v>
      </c>
      <c r="BU127">
        <f t="shared" si="26"/>
        <v>681.34375</v>
      </c>
      <c r="BV127">
        <f t="shared" si="26"/>
        <v>11105.84375</v>
      </c>
      <c r="BW127">
        <f t="shared" si="26"/>
        <v>1456.5</v>
      </c>
      <c r="BX127">
        <f t="shared" si="26"/>
        <v>2329.296875</v>
      </c>
      <c r="BY127">
        <f t="shared" si="26"/>
        <v>1814.8125</v>
      </c>
      <c r="BZ127">
        <f t="shared" si="26"/>
        <v>21513</v>
      </c>
      <c r="CA127">
        <f t="shared" si="26"/>
        <v>23705.578125</v>
      </c>
      <c r="CB127">
        <f t="shared" si="26"/>
        <v>23595.34375</v>
      </c>
      <c r="CC127">
        <f t="shared" si="26"/>
        <v>22756.578125</v>
      </c>
      <c r="CD127">
        <f t="shared" si="26"/>
        <v>41433.84375</v>
      </c>
      <c r="CE127">
        <f t="shared" si="26"/>
        <v>40273.5625</v>
      </c>
      <c r="CF127">
        <f t="shared" si="26"/>
        <v>37375.890625</v>
      </c>
      <c r="CG127">
        <f t="shared" si="26"/>
        <v>36509.03125</v>
      </c>
      <c r="CH127">
        <f t="shared" si="26"/>
        <v>65101.734375</v>
      </c>
      <c r="CI127">
        <f t="shared" si="26"/>
        <v>69366.8125</v>
      </c>
      <c r="CJ127">
        <f t="shared" si="26"/>
        <v>66788.0625</v>
      </c>
      <c r="CK127">
        <f t="shared" si="26"/>
        <v>65799.25</v>
      </c>
      <c r="CL127">
        <f t="shared" si="26"/>
        <v>130414.609375</v>
      </c>
      <c r="CM127">
        <f t="shared" si="26"/>
        <v>130326.265625</v>
      </c>
      <c r="CN127">
        <f t="shared" si="26"/>
        <v>132981.546875</v>
      </c>
      <c r="CO127">
        <f t="shared" si="26"/>
        <v>131349.6875</v>
      </c>
      <c r="CP127">
        <f t="shared" si="26"/>
        <v>38110.328125</v>
      </c>
      <c r="CQ127">
        <f t="shared" si="26"/>
        <v>42174.46875</v>
      </c>
      <c r="CR127">
        <f t="shared" si="26"/>
        <v>39605.15625</v>
      </c>
      <c r="CS127">
        <f t="shared" si="26"/>
        <v>42022.703125</v>
      </c>
      <c r="CT127">
        <f t="shared" si="26"/>
        <v>59329.15625</v>
      </c>
      <c r="CU127">
        <f t="shared" si="26"/>
        <v>59813.359375</v>
      </c>
      <c r="CV127">
        <f t="shared" si="26"/>
        <v>58668.59375</v>
      </c>
      <c r="CW127">
        <f t="shared" si="26"/>
        <v>59484.109375</v>
      </c>
    </row>
    <row r="128" spans="1:101" x14ac:dyDescent="0.2">
      <c r="A128" s="2">
        <v>39</v>
      </c>
      <c r="B128">
        <f t="shared" si="23"/>
        <v>49093.671875</v>
      </c>
      <c r="C128">
        <f t="shared" ref="C128:BN131" si="27">MAX(0,AVERAGE(C42:C43)*($A43-$A42)-C$87)</f>
        <v>79813.734375</v>
      </c>
      <c r="D128">
        <f t="shared" si="27"/>
        <v>83400.265625</v>
      </c>
      <c r="E128">
        <f t="shared" si="27"/>
        <v>82971.75</v>
      </c>
      <c r="F128">
        <f t="shared" si="27"/>
        <v>130535.828125</v>
      </c>
      <c r="G128">
        <f t="shared" si="27"/>
        <v>130301.96875</v>
      </c>
      <c r="H128">
        <f t="shared" si="27"/>
        <v>138254.484375</v>
      </c>
      <c r="I128">
        <f t="shared" si="27"/>
        <v>139583.671875</v>
      </c>
      <c r="J128">
        <f t="shared" si="27"/>
        <v>158149.515625</v>
      </c>
      <c r="K128">
        <f t="shared" si="27"/>
        <v>164144.8125</v>
      </c>
      <c r="L128">
        <f t="shared" si="27"/>
        <v>168710.875</v>
      </c>
      <c r="M128">
        <f t="shared" si="27"/>
        <v>154385.9375</v>
      </c>
      <c r="N128">
        <f t="shared" si="27"/>
        <v>15083.5</v>
      </c>
      <c r="O128">
        <f t="shared" si="27"/>
        <v>7743.625</v>
      </c>
      <c r="P128">
        <f t="shared" si="27"/>
        <v>7350.703125</v>
      </c>
      <c r="Q128">
        <f t="shared" si="27"/>
        <v>7804.875</v>
      </c>
      <c r="R128">
        <f t="shared" si="27"/>
        <v>52969.28125</v>
      </c>
      <c r="S128">
        <f t="shared" si="27"/>
        <v>55096.8125</v>
      </c>
      <c r="T128">
        <f t="shared" si="27"/>
        <v>56031.9375</v>
      </c>
      <c r="U128">
        <f t="shared" si="27"/>
        <v>57113.46875</v>
      </c>
      <c r="V128">
        <f t="shared" si="27"/>
        <v>76657.515625</v>
      </c>
      <c r="W128">
        <f t="shared" si="27"/>
        <v>79203.5625</v>
      </c>
      <c r="X128">
        <f t="shared" si="27"/>
        <v>77221.390625</v>
      </c>
      <c r="Y128">
        <f t="shared" si="27"/>
        <v>559.28125</v>
      </c>
      <c r="Z128">
        <f t="shared" si="27"/>
        <v>0</v>
      </c>
      <c r="AA128">
        <f t="shared" si="27"/>
        <v>0</v>
      </c>
      <c r="AB128">
        <f t="shared" si="27"/>
        <v>0</v>
      </c>
      <c r="AC128">
        <f t="shared" si="27"/>
        <v>0</v>
      </c>
      <c r="AD128">
        <f t="shared" si="27"/>
        <v>0</v>
      </c>
      <c r="AE128">
        <f t="shared" si="27"/>
        <v>0</v>
      </c>
      <c r="AF128">
        <f t="shared" si="27"/>
        <v>0</v>
      </c>
      <c r="AG128">
        <f t="shared" si="27"/>
        <v>0</v>
      </c>
      <c r="AH128">
        <f t="shared" si="27"/>
        <v>0</v>
      </c>
      <c r="AI128">
        <f t="shared" si="27"/>
        <v>12540.015625</v>
      </c>
      <c r="AJ128">
        <f t="shared" si="27"/>
        <v>13641</v>
      </c>
      <c r="AK128">
        <f t="shared" si="27"/>
        <v>12904.515625</v>
      </c>
      <c r="AL128">
        <f t="shared" si="27"/>
        <v>49572.6875</v>
      </c>
      <c r="AM128">
        <f t="shared" si="27"/>
        <v>58425.65625</v>
      </c>
      <c r="AN128">
        <f t="shared" si="27"/>
        <v>58498.84375</v>
      </c>
      <c r="AO128">
        <f t="shared" si="27"/>
        <v>58267.953125</v>
      </c>
      <c r="AP128">
        <f t="shared" si="27"/>
        <v>78411.015625</v>
      </c>
      <c r="AQ128">
        <f t="shared" si="27"/>
        <v>81477.234375</v>
      </c>
      <c r="AR128">
        <f t="shared" si="27"/>
        <v>81059.734375</v>
      </c>
      <c r="AS128">
        <f t="shared" si="27"/>
        <v>84849.140625</v>
      </c>
      <c r="AT128">
        <f t="shared" si="27"/>
        <v>7012.171875</v>
      </c>
      <c r="AU128">
        <f t="shared" si="27"/>
        <v>8043.046875</v>
      </c>
      <c r="AV128">
        <f t="shared" si="27"/>
        <v>7965.484375</v>
      </c>
      <c r="AW128">
        <f t="shared" si="27"/>
        <v>7913.015625</v>
      </c>
      <c r="AX128">
        <f t="shared" si="27"/>
        <v>7575.328125</v>
      </c>
      <c r="AY128">
        <f t="shared" si="27"/>
        <v>7837.109375</v>
      </c>
      <c r="AZ128">
        <f t="shared" si="27"/>
        <v>8065.75</v>
      </c>
      <c r="BA128">
        <f t="shared" si="27"/>
        <v>7714.578125</v>
      </c>
      <c r="BB128">
        <f t="shared" si="27"/>
        <v>8349.953125</v>
      </c>
      <c r="BC128">
        <f t="shared" si="27"/>
        <v>7801.1875</v>
      </c>
      <c r="BD128">
        <f t="shared" si="27"/>
        <v>7359.109375</v>
      </c>
      <c r="BE128">
        <f t="shared" si="27"/>
        <v>7954.796875</v>
      </c>
      <c r="BF128">
        <f t="shared" si="27"/>
        <v>10954.078125</v>
      </c>
      <c r="BG128">
        <f t="shared" si="27"/>
        <v>5117.78125</v>
      </c>
      <c r="BH128">
        <f t="shared" si="27"/>
        <v>4950.15625</v>
      </c>
      <c r="BI128">
        <f t="shared" si="27"/>
        <v>5276.4375</v>
      </c>
      <c r="BJ128">
        <f t="shared" si="27"/>
        <v>4482.640625</v>
      </c>
      <c r="BK128">
        <f t="shared" si="27"/>
        <v>5207.21875</v>
      </c>
      <c r="BL128">
        <f t="shared" si="27"/>
        <v>4866.484375</v>
      </c>
      <c r="BM128">
        <f t="shared" si="27"/>
        <v>4726.359375</v>
      </c>
      <c r="BN128">
        <f t="shared" si="27"/>
        <v>5545.296875</v>
      </c>
      <c r="BO128">
        <f t="shared" si="26"/>
        <v>4385.859375</v>
      </c>
      <c r="BP128">
        <f t="shared" si="26"/>
        <v>4970.140625</v>
      </c>
      <c r="BQ128">
        <f t="shared" si="26"/>
        <v>4503.21875</v>
      </c>
      <c r="BR128">
        <f t="shared" si="26"/>
        <v>5006.578125</v>
      </c>
      <c r="BS128">
        <f t="shared" si="26"/>
        <v>297.0625</v>
      </c>
      <c r="BT128">
        <f t="shared" si="26"/>
        <v>0</v>
      </c>
      <c r="BU128">
        <f t="shared" si="26"/>
        <v>731.46875</v>
      </c>
      <c r="BV128">
        <f t="shared" si="26"/>
        <v>9354.71875</v>
      </c>
      <c r="BW128">
        <f t="shared" si="26"/>
        <v>1150.25</v>
      </c>
      <c r="BX128">
        <f t="shared" si="26"/>
        <v>2200.796875</v>
      </c>
      <c r="BY128">
        <f t="shared" si="26"/>
        <v>1738.9375</v>
      </c>
      <c r="BZ128">
        <f t="shared" si="26"/>
        <v>18078.5</v>
      </c>
      <c r="CA128">
        <f t="shared" si="26"/>
        <v>20153.078125</v>
      </c>
      <c r="CB128">
        <f t="shared" si="26"/>
        <v>19821.59375</v>
      </c>
      <c r="CC128">
        <f t="shared" si="26"/>
        <v>19148.828125</v>
      </c>
      <c r="CD128">
        <f t="shared" si="26"/>
        <v>35174.46875</v>
      </c>
      <c r="CE128">
        <f t="shared" si="26"/>
        <v>34155.6875</v>
      </c>
      <c r="CF128">
        <f t="shared" si="26"/>
        <v>31878.890625</v>
      </c>
      <c r="CG128">
        <f t="shared" si="26"/>
        <v>31074.53125</v>
      </c>
      <c r="CH128">
        <f t="shared" si="26"/>
        <v>55080.609375</v>
      </c>
      <c r="CI128">
        <f t="shared" si="26"/>
        <v>58686.6875</v>
      </c>
      <c r="CJ128">
        <f t="shared" si="26"/>
        <v>56581.3125</v>
      </c>
      <c r="CK128">
        <f t="shared" si="26"/>
        <v>55715.125</v>
      </c>
      <c r="CL128">
        <f t="shared" si="26"/>
        <v>110187.109375</v>
      </c>
      <c r="CM128">
        <f t="shared" si="26"/>
        <v>110155.015625</v>
      </c>
      <c r="CN128">
        <f t="shared" si="26"/>
        <v>112490.296875</v>
      </c>
      <c r="CO128">
        <f t="shared" si="26"/>
        <v>110684.4375</v>
      </c>
      <c r="CP128">
        <f t="shared" si="26"/>
        <v>32143.453125</v>
      </c>
      <c r="CQ128">
        <f t="shared" si="26"/>
        <v>35363.71875</v>
      </c>
      <c r="CR128">
        <f t="shared" si="26"/>
        <v>32954.03125</v>
      </c>
      <c r="CS128">
        <f t="shared" si="26"/>
        <v>34820.578125</v>
      </c>
      <c r="CT128">
        <f t="shared" si="26"/>
        <v>49916.53125</v>
      </c>
      <c r="CU128">
        <f t="shared" si="26"/>
        <v>50354.609375</v>
      </c>
      <c r="CV128">
        <f t="shared" si="26"/>
        <v>49177.59375</v>
      </c>
      <c r="CW128">
        <f t="shared" si="26"/>
        <v>49790.484375</v>
      </c>
    </row>
    <row r="129" spans="1:101" x14ac:dyDescent="0.2">
      <c r="A129" s="2">
        <v>40</v>
      </c>
      <c r="B129">
        <f t="shared" si="23"/>
        <v>41464.546875</v>
      </c>
      <c r="C129">
        <f t="shared" si="27"/>
        <v>67871.359375</v>
      </c>
      <c r="D129">
        <f t="shared" si="27"/>
        <v>70794.890625</v>
      </c>
      <c r="E129">
        <f t="shared" si="27"/>
        <v>70466.25</v>
      </c>
      <c r="F129">
        <f t="shared" si="27"/>
        <v>110489.203125</v>
      </c>
      <c r="G129">
        <f t="shared" si="27"/>
        <v>109635.09375</v>
      </c>
      <c r="H129">
        <f t="shared" si="27"/>
        <v>116188.109375</v>
      </c>
      <c r="I129">
        <f t="shared" si="27"/>
        <v>116581.296875</v>
      </c>
      <c r="J129">
        <f t="shared" si="27"/>
        <v>133621.640625</v>
      </c>
      <c r="K129">
        <f t="shared" si="27"/>
        <v>138115.8125</v>
      </c>
      <c r="L129">
        <f t="shared" si="27"/>
        <v>141976.25</v>
      </c>
      <c r="M129">
        <f t="shared" si="27"/>
        <v>129691.1875</v>
      </c>
      <c r="N129">
        <f t="shared" si="27"/>
        <v>13024.25</v>
      </c>
      <c r="O129">
        <f t="shared" si="27"/>
        <v>6718.125</v>
      </c>
      <c r="P129">
        <f t="shared" si="27"/>
        <v>6201.578125</v>
      </c>
      <c r="Q129">
        <f t="shared" si="27"/>
        <v>6582.25</v>
      </c>
      <c r="R129">
        <f t="shared" si="27"/>
        <v>44697.78125</v>
      </c>
      <c r="S129">
        <f t="shared" si="27"/>
        <v>46422.6875</v>
      </c>
      <c r="T129">
        <f t="shared" si="27"/>
        <v>47424.6875</v>
      </c>
      <c r="U129">
        <f t="shared" si="27"/>
        <v>48148.96875</v>
      </c>
      <c r="V129">
        <f t="shared" si="27"/>
        <v>64188.640625</v>
      </c>
      <c r="W129">
        <f t="shared" si="27"/>
        <v>66201.0625</v>
      </c>
      <c r="X129">
        <f t="shared" si="27"/>
        <v>64941.890625</v>
      </c>
      <c r="Y129">
        <f t="shared" si="27"/>
        <v>565.78125</v>
      </c>
      <c r="Z129">
        <f t="shared" si="27"/>
        <v>0</v>
      </c>
      <c r="AA129">
        <f t="shared" si="27"/>
        <v>0</v>
      </c>
      <c r="AB129">
        <f t="shared" si="27"/>
        <v>0</v>
      </c>
      <c r="AC129">
        <f t="shared" si="27"/>
        <v>0</v>
      </c>
      <c r="AD129">
        <f t="shared" si="27"/>
        <v>0</v>
      </c>
      <c r="AE129">
        <f t="shared" si="27"/>
        <v>0</v>
      </c>
      <c r="AF129">
        <f t="shared" si="27"/>
        <v>0</v>
      </c>
      <c r="AG129">
        <f t="shared" si="27"/>
        <v>0</v>
      </c>
      <c r="AH129">
        <f t="shared" si="27"/>
        <v>0</v>
      </c>
      <c r="AI129">
        <f t="shared" si="27"/>
        <v>11191.015625</v>
      </c>
      <c r="AJ129">
        <f t="shared" si="27"/>
        <v>12402.125</v>
      </c>
      <c r="AK129">
        <f t="shared" si="27"/>
        <v>11471.015625</v>
      </c>
      <c r="AL129">
        <f t="shared" si="27"/>
        <v>42410.5625</v>
      </c>
      <c r="AM129">
        <f t="shared" si="27"/>
        <v>49817.65625</v>
      </c>
      <c r="AN129">
        <f t="shared" si="27"/>
        <v>49672.59375</v>
      </c>
      <c r="AO129">
        <f t="shared" si="27"/>
        <v>49835.328125</v>
      </c>
      <c r="AP129">
        <f t="shared" si="27"/>
        <v>66370.015625</v>
      </c>
      <c r="AQ129">
        <f t="shared" si="27"/>
        <v>69346.359375</v>
      </c>
      <c r="AR129">
        <f t="shared" si="27"/>
        <v>69028.234375</v>
      </c>
      <c r="AS129">
        <f t="shared" si="27"/>
        <v>71957.890625</v>
      </c>
      <c r="AT129">
        <f t="shared" si="27"/>
        <v>6398.296875</v>
      </c>
      <c r="AU129">
        <f t="shared" si="27"/>
        <v>7566.421875</v>
      </c>
      <c r="AV129">
        <f t="shared" si="27"/>
        <v>7059.359375</v>
      </c>
      <c r="AW129">
        <f t="shared" si="27"/>
        <v>7511.140625</v>
      </c>
      <c r="AX129">
        <f t="shared" si="27"/>
        <v>7023.953125</v>
      </c>
      <c r="AY129">
        <f t="shared" si="27"/>
        <v>7341.109375</v>
      </c>
      <c r="AZ129">
        <f t="shared" si="27"/>
        <v>7452.25</v>
      </c>
      <c r="BA129">
        <f t="shared" si="27"/>
        <v>7122.078125</v>
      </c>
      <c r="BB129">
        <f t="shared" si="27"/>
        <v>7798.203125</v>
      </c>
      <c r="BC129">
        <f t="shared" si="27"/>
        <v>7140.4375</v>
      </c>
      <c r="BD129">
        <f t="shared" si="27"/>
        <v>6609.109375</v>
      </c>
      <c r="BE129">
        <f t="shared" si="27"/>
        <v>7336.421875</v>
      </c>
      <c r="BF129">
        <f t="shared" si="27"/>
        <v>9489.828125</v>
      </c>
      <c r="BG129">
        <f t="shared" si="27"/>
        <v>4563.65625</v>
      </c>
      <c r="BH129">
        <f t="shared" si="27"/>
        <v>4421.03125</v>
      </c>
      <c r="BI129">
        <f t="shared" si="27"/>
        <v>4755.9375</v>
      </c>
      <c r="BJ129">
        <f t="shared" si="27"/>
        <v>4163.015625</v>
      </c>
      <c r="BK129">
        <f t="shared" si="27"/>
        <v>4773.09375</v>
      </c>
      <c r="BL129">
        <f t="shared" si="27"/>
        <v>4617.859375</v>
      </c>
      <c r="BM129">
        <f t="shared" si="27"/>
        <v>4171.359375</v>
      </c>
      <c r="BN129">
        <f t="shared" si="27"/>
        <v>5109.546875</v>
      </c>
      <c r="BO129">
        <f t="shared" si="26"/>
        <v>3975.609375</v>
      </c>
      <c r="BP129">
        <f t="shared" si="26"/>
        <v>4520.390625</v>
      </c>
      <c r="BQ129">
        <f t="shared" si="26"/>
        <v>3877.71875</v>
      </c>
      <c r="BR129">
        <f t="shared" si="26"/>
        <v>4824.703125</v>
      </c>
      <c r="BS129">
        <f t="shared" si="26"/>
        <v>318.3125</v>
      </c>
      <c r="BT129">
        <f t="shared" si="26"/>
        <v>0</v>
      </c>
      <c r="BU129">
        <f t="shared" si="26"/>
        <v>493.96875</v>
      </c>
      <c r="BV129">
        <f t="shared" si="26"/>
        <v>7837.34375</v>
      </c>
      <c r="BW129">
        <f t="shared" si="26"/>
        <v>878.5</v>
      </c>
      <c r="BX129">
        <f t="shared" si="26"/>
        <v>1994.046875</v>
      </c>
      <c r="BY129">
        <f t="shared" si="26"/>
        <v>1636.8125</v>
      </c>
      <c r="BZ129">
        <f t="shared" si="26"/>
        <v>15264.25</v>
      </c>
      <c r="CA129">
        <f t="shared" si="26"/>
        <v>17306.828125</v>
      </c>
      <c r="CB129">
        <f t="shared" si="26"/>
        <v>16704.59375</v>
      </c>
      <c r="CC129">
        <f t="shared" si="26"/>
        <v>16300.703125</v>
      </c>
      <c r="CD129">
        <f t="shared" si="26"/>
        <v>30026.09375</v>
      </c>
      <c r="CE129">
        <f t="shared" si="26"/>
        <v>28935.1875</v>
      </c>
      <c r="CF129">
        <f t="shared" si="26"/>
        <v>27329.515625</v>
      </c>
      <c r="CG129">
        <f t="shared" si="26"/>
        <v>26507.15625</v>
      </c>
      <c r="CH129">
        <f t="shared" si="26"/>
        <v>46746.484375</v>
      </c>
      <c r="CI129">
        <f t="shared" si="26"/>
        <v>49985.3125</v>
      </c>
      <c r="CJ129">
        <f t="shared" si="26"/>
        <v>48024.8125</v>
      </c>
      <c r="CK129">
        <f t="shared" si="26"/>
        <v>47389.375</v>
      </c>
      <c r="CL129">
        <f t="shared" si="26"/>
        <v>93585.234375</v>
      </c>
      <c r="CM129">
        <f t="shared" si="26"/>
        <v>93326.765625</v>
      </c>
      <c r="CN129">
        <f t="shared" si="26"/>
        <v>95647.546875</v>
      </c>
      <c r="CO129">
        <f t="shared" si="26"/>
        <v>93758.0625</v>
      </c>
      <c r="CP129">
        <f t="shared" si="26"/>
        <v>27295.828125</v>
      </c>
      <c r="CQ129">
        <f t="shared" si="26"/>
        <v>29811.21875</v>
      </c>
      <c r="CR129">
        <f t="shared" si="26"/>
        <v>27450.53125</v>
      </c>
      <c r="CS129">
        <f t="shared" si="26"/>
        <v>28957.578125</v>
      </c>
      <c r="CT129">
        <f t="shared" si="26"/>
        <v>42112.15625</v>
      </c>
      <c r="CU129">
        <f t="shared" si="26"/>
        <v>42574.734375</v>
      </c>
      <c r="CV129">
        <f t="shared" si="26"/>
        <v>41562.59375</v>
      </c>
      <c r="CW129">
        <f t="shared" si="26"/>
        <v>41961.234375</v>
      </c>
    </row>
    <row r="130" spans="1:101" x14ac:dyDescent="0.2">
      <c r="A130" s="2">
        <v>41</v>
      </c>
      <c r="B130">
        <f t="shared" si="23"/>
        <v>35337.546875</v>
      </c>
      <c r="C130">
        <f t="shared" si="27"/>
        <v>57795.234375</v>
      </c>
      <c r="D130">
        <f t="shared" si="27"/>
        <v>60604.640625</v>
      </c>
      <c r="E130">
        <f t="shared" si="27"/>
        <v>60252.25</v>
      </c>
      <c r="F130">
        <f t="shared" si="27"/>
        <v>93731.578125</v>
      </c>
      <c r="G130">
        <f t="shared" si="27"/>
        <v>92611.46875</v>
      </c>
      <c r="H130">
        <f t="shared" si="27"/>
        <v>97729.609375</v>
      </c>
      <c r="I130">
        <f t="shared" si="27"/>
        <v>97485.171875</v>
      </c>
      <c r="J130">
        <f t="shared" si="27"/>
        <v>112610.890625</v>
      </c>
      <c r="K130">
        <f t="shared" si="27"/>
        <v>116520.3125</v>
      </c>
      <c r="L130">
        <f t="shared" si="27"/>
        <v>119606</v>
      </c>
      <c r="M130">
        <f t="shared" si="27"/>
        <v>109530.8125</v>
      </c>
      <c r="N130">
        <f t="shared" si="27"/>
        <v>11346.375</v>
      </c>
      <c r="O130">
        <f t="shared" si="27"/>
        <v>5809</v>
      </c>
      <c r="P130">
        <f t="shared" si="27"/>
        <v>5321.578125</v>
      </c>
      <c r="Q130">
        <f t="shared" si="27"/>
        <v>5468.25</v>
      </c>
      <c r="R130">
        <f t="shared" si="27"/>
        <v>37948.40625</v>
      </c>
      <c r="S130">
        <f t="shared" si="27"/>
        <v>39251.1875</v>
      </c>
      <c r="T130">
        <f t="shared" si="27"/>
        <v>40227.4375</v>
      </c>
      <c r="U130">
        <f t="shared" si="27"/>
        <v>40689.84375</v>
      </c>
      <c r="V130">
        <f t="shared" si="27"/>
        <v>53926.640625</v>
      </c>
      <c r="W130">
        <f t="shared" si="27"/>
        <v>55433.5625</v>
      </c>
      <c r="X130">
        <f t="shared" si="27"/>
        <v>54744.140625</v>
      </c>
      <c r="Y130">
        <f t="shared" si="27"/>
        <v>601.53125</v>
      </c>
      <c r="Z130">
        <f t="shared" si="27"/>
        <v>0</v>
      </c>
      <c r="AA130">
        <f t="shared" si="27"/>
        <v>0</v>
      </c>
      <c r="AB130">
        <f t="shared" si="27"/>
        <v>0</v>
      </c>
      <c r="AC130">
        <f t="shared" si="27"/>
        <v>0</v>
      </c>
      <c r="AD130">
        <f t="shared" si="27"/>
        <v>0</v>
      </c>
      <c r="AE130">
        <f t="shared" si="27"/>
        <v>0</v>
      </c>
      <c r="AF130">
        <f t="shared" si="27"/>
        <v>0</v>
      </c>
      <c r="AG130">
        <f t="shared" si="27"/>
        <v>0</v>
      </c>
      <c r="AH130">
        <f t="shared" si="27"/>
        <v>0</v>
      </c>
      <c r="AI130">
        <f t="shared" si="27"/>
        <v>10054.015625</v>
      </c>
      <c r="AJ130">
        <f t="shared" si="27"/>
        <v>11094.25</v>
      </c>
      <c r="AK130">
        <f t="shared" si="27"/>
        <v>10259.515625</v>
      </c>
      <c r="AL130">
        <f t="shared" si="27"/>
        <v>36446.9375</v>
      </c>
      <c r="AM130">
        <f t="shared" si="27"/>
        <v>42563.65625</v>
      </c>
      <c r="AN130">
        <f t="shared" si="27"/>
        <v>42393.09375</v>
      </c>
      <c r="AO130">
        <f t="shared" si="27"/>
        <v>42756.578125</v>
      </c>
      <c r="AP130">
        <f t="shared" si="27"/>
        <v>56413.265625</v>
      </c>
      <c r="AQ130">
        <f t="shared" si="27"/>
        <v>59007.109375</v>
      </c>
      <c r="AR130">
        <f t="shared" si="27"/>
        <v>58833.484375</v>
      </c>
      <c r="AS130">
        <f t="shared" si="27"/>
        <v>61193.265625</v>
      </c>
      <c r="AT130">
        <f t="shared" si="27"/>
        <v>5893.671875</v>
      </c>
      <c r="AU130">
        <f t="shared" si="27"/>
        <v>6983.671875</v>
      </c>
      <c r="AV130">
        <f t="shared" si="27"/>
        <v>6205.984375</v>
      </c>
      <c r="AW130">
        <f t="shared" si="27"/>
        <v>7142.140625</v>
      </c>
      <c r="AX130">
        <f t="shared" si="27"/>
        <v>6497.578125</v>
      </c>
      <c r="AY130">
        <f t="shared" si="27"/>
        <v>6801.484375</v>
      </c>
      <c r="AZ130">
        <f t="shared" si="27"/>
        <v>6690</v>
      </c>
      <c r="BA130">
        <f t="shared" si="27"/>
        <v>6531.953125</v>
      </c>
      <c r="BB130">
        <f t="shared" si="27"/>
        <v>7220.953125</v>
      </c>
      <c r="BC130">
        <f t="shared" si="27"/>
        <v>6464.4375</v>
      </c>
      <c r="BD130">
        <f t="shared" si="27"/>
        <v>6037.859375</v>
      </c>
      <c r="BE130">
        <f t="shared" si="27"/>
        <v>6631.671875</v>
      </c>
      <c r="BF130">
        <f t="shared" si="27"/>
        <v>8101.828125</v>
      </c>
      <c r="BG130">
        <f t="shared" si="27"/>
        <v>4102.53125</v>
      </c>
      <c r="BH130">
        <f t="shared" si="27"/>
        <v>3964.65625</v>
      </c>
      <c r="BI130">
        <f t="shared" si="27"/>
        <v>4301.6875</v>
      </c>
      <c r="BJ130">
        <f t="shared" si="27"/>
        <v>3863.640625</v>
      </c>
      <c r="BK130">
        <f t="shared" si="27"/>
        <v>4256.96875</v>
      </c>
      <c r="BL130">
        <f t="shared" si="27"/>
        <v>4427.734375</v>
      </c>
      <c r="BM130">
        <f t="shared" si="27"/>
        <v>3703.484375</v>
      </c>
      <c r="BN130">
        <f t="shared" si="27"/>
        <v>4581.921875</v>
      </c>
      <c r="BO130">
        <f t="shared" si="26"/>
        <v>3629.609375</v>
      </c>
      <c r="BP130">
        <f t="shared" si="26"/>
        <v>4125.140625</v>
      </c>
      <c r="BQ130">
        <f t="shared" si="26"/>
        <v>3510.84375</v>
      </c>
      <c r="BR130">
        <f t="shared" si="26"/>
        <v>4618.828125</v>
      </c>
      <c r="BS130">
        <f t="shared" si="26"/>
        <v>340.9375</v>
      </c>
      <c r="BT130">
        <f t="shared" si="26"/>
        <v>34.40625</v>
      </c>
      <c r="BU130">
        <f t="shared" si="26"/>
        <v>150.84375</v>
      </c>
      <c r="BV130">
        <f t="shared" si="26"/>
        <v>6614.84375</v>
      </c>
      <c r="BW130">
        <f t="shared" si="26"/>
        <v>710.75</v>
      </c>
      <c r="BX130">
        <f t="shared" si="26"/>
        <v>1727.671875</v>
      </c>
      <c r="BY130">
        <f t="shared" si="26"/>
        <v>1461.9375</v>
      </c>
      <c r="BZ130">
        <f t="shared" si="26"/>
        <v>12970.5</v>
      </c>
      <c r="CA130">
        <f t="shared" si="26"/>
        <v>14959.203125</v>
      </c>
      <c r="CB130">
        <f t="shared" si="26"/>
        <v>14220.46875</v>
      </c>
      <c r="CC130">
        <f t="shared" si="26"/>
        <v>14077.078125</v>
      </c>
      <c r="CD130">
        <f t="shared" si="26"/>
        <v>25763.46875</v>
      </c>
      <c r="CE130">
        <f t="shared" si="26"/>
        <v>24624.6875</v>
      </c>
      <c r="CF130">
        <f t="shared" si="26"/>
        <v>23416.265625</v>
      </c>
      <c r="CG130">
        <f t="shared" si="26"/>
        <v>22637.53125</v>
      </c>
      <c r="CH130">
        <f t="shared" si="26"/>
        <v>39741.234375</v>
      </c>
      <c r="CI130">
        <f t="shared" si="26"/>
        <v>42743.6875</v>
      </c>
      <c r="CJ130">
        <f t="shared" si="26"/>
        <v>40842.1875</v>
      </c>
      <c r="CK130">
        <f t="shared" si="26"/>
        <v>40521.625</v>
      </c>
      <c r="CL130">
        <f t="shared" si="26"/>
        <v>79993.984375</v>
      </c>
      <c r="CM130">
        <f t="shared" si="26"/>
        <v>79246.140625</v>
      </c>
      <c r="CN130">
        <f t="shared" si="26"/>
        <v>81422.546875</v>
      </c>
      <c r="CO130">
        <f t="shared" si="26"/>
        <v>79726.4375</v>
      </c>
      <c r="CP130">
        <f t="shared" si="26"/>
        <v>23459.578125</v>
      </c>
      <c r="CQ130">
        <f t="shared" si="26"/>
        <v>25212.71875</v>
      </c>
      <c r="CR130">
        <f t="shared" si="26"/>
        <v>23114.03125</v>
      </c>
      <c r="CS130">
        <f t="shared" si="26"/>
        <v>24208.453125</v>
      </c>
      <c r="CT130">
        <f t="shared" si="26"/>
        <v>35711.53125</v>
      </c>
      <c r="CU130">
        <f t="shared" si="26"/>
        <v>36166.734375</v>
      </c>
      <c r="CV130">
        <f t="shared" si="26"/>
        <v>35221.21875</v>
      </c>
      <c r="CW130">
        <f t="shared" si="26"/>
        <v>35664.484375</v>
      </c>
    </row>
    <row r="131" spans="1:101" x14ac:dyDescent="0.2">
      <c r="A131" s="2">
        <v>42</v>
      </c>
      <c r="B131">
        <f t="shared" si="23"/>
        <v>30272.296875</v>
      </c>
      <c r="C131">
        <f t="shared" si="27"/>
        <v>49440.359375</v>
      </c>
      <c r="D131">
        <f t="shared" si="27"/>
        <v>52153.890625</v>
      </c>
      <c r="E131">
        <f t="shared" si="27"/>
        <v>51762.875</v>
      </c>
      <c r="F131">
        <f t="shared" si="27"/>
        <v>79800.703125</v>
      </c>
      <c r="G131">
        <f t="shared" si="27"/>
        <v>78633.71875</v>
      </c>
      <c r="H131">
        <f t="shared" si="27"/>
        <v>82158.484375</v>
      </c>
      <c r="I131">
        <f t="shared" si="27"/>
        <v>81802.921875</v>
      </c>
      <c r="J131">
        <f t="shared" si="27"/>
        <v>94867.515625</v>
      </c>
      <c r="K131">
        <f t="shared" si="27"/>
        <v>98271.6875</v>
      </c>
      <c r="L131">
        <f t="shared" si="27"/>
        <v>100721.5</v>
      </c>
      <c r="M131">
        <f t="shared" si="27"/>
        <v>92845.6875</v>
      </c>
      <c r="N131">
        <f t="shared" si="27"/>
        <v>9910.75</v>
      </c>
      <c r="O131">
        <f t="shared" si="27"/>
        <v>5063.125</v>
      </c>
      <c r="P131">
        <f t="shared" si="27"/>
        <v>4696.578125</v>
      </c>
      <c r="Q131">
        <f t="shared" si="27"/>
        <v>4536.625</v>
      </c>
      <c r="R131">
        <f t="shared" si="27"/>
        <v>32399.28125</v>
      </c>
      <c r="S131">
        <f t="shared" si="27"/>
        <v>33362.9375</v>
      </c>
      <c r="T131">
        <f t="shared" si="27"/>
        <v>34083.1875</v>
      </c>
      <c r="U131">
        <f t="shared" si="27"/>
        <v>34365.59375</v>
      </c>
      <c r="V131">
        <f t="shared" si="27"/>
        <v>45446.265625</v>
      </c>
      <c r="W131">
        <f t="shared" si="27"/>
        <v>46490.6875</v>
      </c>
      <c r="X131">
        <f t="shared" si="27"/>
        <v>46402.765625</v>
      </c>
      <c r="Y131">
        <f t="shared" si="27"/>
        <v>641.78125</v>
      </c>
      <c r="Z131">
        <f t="shared" si="27"/>
        <v>0</v>
      </c>
      <c r="AA131">
        <f t="shared" si="27"/>
        <v>140.265625</v>
      </c>
      <c r="AB131">
        <f t="shared" si="27"/>
        <v>0</v>
      </c>
      <c r="AC131">
        <f t="shared" si="27"/>
        <v>0</v>
      </c>
      <c r="AD131">
        <f t="shared" si="27"/>
        <v>0</v>
      </c>
      <c r="AE131">
        <f t="shared" si="27"/>
        <v>0</v>
      </c>
      <c r="AF131">
        <f t="shared" si="27"/>
        <v>0</v>
      </c>
      <c r="AG131">
        <f t="shared" si="27"/>
        <v>0</v>
      </c>
      <c r="AH131">
        <f t="shared" si="27"/>
        <v>0</v>
      </c>
      <c r="AI131">
        <f t="shared" si="27"/>
        <v>9061.390625</v>
      </c>
      <c r="AJ131">
        <f t="shared" si="27"/>
        <v>9663.375</v>
      </c>
      <c r="AK131">
        <f t="shared" si="27"/>
        <v>9200.765625</v>
      </c>
      <c r="AL131">
        <f t="shared" si="27"/>
        <v>31380.5625</v>
      </c>
      <c r="AM131">
        <f t="shared" si="27"/>
        <v>36405.40625</v>
      </c>
      <c r="AN131">
        <f t="shared" si="27"/>
        <v>36283.09375</v>
      </c>
      <c r="AO131">
        <f t="shared" si="27"/>
        <v>36671.203125</v>
      </c>
      <c r="AP131">
        <f t="shared" si="27"/>
        <v>48095.140625</v>
      </c>
      <c r="AQ131">
        <f t="shared" si="27"/>
        <v>50304.484375</v>
      </c>
      <c r="AR131">
        <f t="shared" si="27"/>
        <v>50155.359375</v>
      </c>
      <c r="AS131">
        <f t="shared" si="27"/>
        <v>52070.890625</v>
      </c>
      <c r="AT131">
        <f t="shared" si="27"/>
        <v>5420.296875</v>
      </c>
      <c r="AU131">
        <f t="shared" si="27"/>
        <v>6275.046875</v>
      </c>
      <c r="AV131">
        <f t="shared" si="27"/>
        <v>5543.859375</v>
      </c>
      <c r="AW131">
        <f t="shared" si="27"/>
        <v>6734.390625</v>
      </c>
      <c r="AX131">
        <f t="shared" si="27"/>
        <v>5951.953125</v>
      </c>
      <c r="AY131">
        <f t="shared" si="27"/>
        <v>6248.734375</v>
      </c>
      <c r="AZ131">
        <f t="shared" si="27"/>
        <v>5846.125</v>
      </c>
      <c r="BA131">
        <f t="shared" si="27"/>
        <v>5962.828125</v>
      </c>
      <c r="BB131">
        <f t="shared" si="27"/>
        <v>6622.453125</v>
      </c>
      <c r="BC131">
        <f t="shared" si="27"/>
        <v>5787.6875</v>
      </c>
      <c r="BD131">
        <f t="shared" si="27"/>
        <v>5625.359375</v>
      </c>
      <c r="BE131">
        <f t="shared" si="27"/>
        <v>6027.296875</v>
      </c>
      <c r="BF131">
        <f t="shared" si="27"/>
        <v>6942.703125</v>
      </c>
      <c r="BG131">
        <f t="shared" si="27"/>
        <v>3716.90625</v>
      </c>
      <c r="BH131">
        <f t="shared" si="27"/>
        <v>3611.15625</v>
      </c>
      <c r="BI131">
        <f t="shared" si="27"/>
        <v>3912.3125</v>
      </c>
      <c r="BJ131">
        <f t="shared" si="27"/>
        <v>3688.015625</v>
      </c>
      <c r="BK131">
        <f t="shared" si="27"/>
        <v>3689.21875</v>
      </c>
      <c r="BL131">
        <f t="shared" si="27"/>
        <v>4160.484375</v>
      </c>
      <c r="BM131">
        <f t="shared" si="27"/>
        <v>3330.609375</v>
      </c>
      <c r="BN131">
        <f t="shared" ref="BN131:CW134" si="28">MAX(0,AVERAGE(BN45:BN46)*($A46-$A45)-BN$87)</f>
        <v>4128.671875</v>
      </c>
      <c r="BO131">
        <f t="shared" si="28"/>
        <v>3288.609375</v>
      </c>
      <c r="BP131">
        <f t="shared" si="28"/>
        <v>3800.265625</v>
      </c>
      <c r="BQ131">
        <f t="shared" si="28"/>
        <v>3310.21875</v>
      </c>
      <c r="BR131">
        <f t="shared" si="28"/>
        <v>4275.703125</v>
      </c>
      <c r="BS131">
        <f t="shared" si="28"/>
        <v>363.5625</v>
      </c>
      <c r="BT131">
        <f t="shared" si="28"/>
        <v>0</v>
      </c>
      <c r="BU131">
        <f t="shared" si="28"/>
        <v>0</v>
      </c>
      <c r="BV131">
        <f t="shared" si="28"/>
        <v>5694.71875</v>
      </c>
      <c r="BW131">
        <f t="shared" si="28"/>
        <v>689.375</v>
      </c>
      <c r="BX131">
        <f t="shared" si="28"/>
        <v>1446.171875</v>
      </c>
      <c r="BY131">
        <f t="shared" si="28"/>
        <v>1315.0625</v>
      </c>
      <c r="BZ131">
        <f t="shared" si="28"/>
        <v>11087.625</v>
      </c>
      <c r="CA131">
        <f t="shared" si="28"/>
        <v>13053.578125</v>
      </c>
      <c r="CB131">
        <f t="shared" si="28"/>
        <v>12282.71875</v>
      </c>
      <c r="CC131">
        <f t="shared" si="28"/>
        <v>12190.078125</v>
      </c>
      <c r="CD131">
        <f t="shared" si="28"/>
        <v>22188.46875</v>
      </c>
      <c r="CE131">
        <f t="shared" si="28"/>
        <v>21172.5625</v>
      </c>
      <c r="CF131">
        <f t="shared" si="28"/>
        <v>19970.640625</v>
      </c>
      <c r="CG131">
        <f t="shared" si="28"/>
        <v>19413.78125</v>
      </c>
      <c r="CH131">
        <f t="shared" si="28"/>
        <v>33742.734375</v>
      </c>
      <c r="CI131">
        <f t="shared" si="28"/>
        <v>36516.8125</v>
      </c>
      <c r="CJ131">
        <f t="shared" si="28"/>
        <v>34890.9375</v>
      </c>
      <c r="CK131">
        <f t="shared" si="28"/>
        <v>34688.25</v>
      </c>
      <c r="CL131">
        <f t="shared" si="28"/>
        <v>68534.609375</v>
      </c>
      <c r="CM131">
        <f t="shared" si="28"/>
        <v>67518.890625</v>
      </c>
      <c r="CN131">
        <f t="shared" si="28"/>
        <v>69299.796875</v>
      </c>
      <c r="CO131">
        <f t="shared" si="28"/>
        <v>67820.1875</v>
      </c>
      <c r="CP131">
        <f t="shared" si="28"/>
        <v>20321.703125</v>
      </c>
      <c r="CQ131">
        <f t="shared" si="28"/>
        <v>21392.96875</v>
      </c>
      <c r="CR131">
        <f t="shared" si="28"/>
        <v>19767.65625</v>
      </c>
      <c r="CS131">
        <f t="shared" si="28"/>
        <v>20315.453125</v>
      </c>
      <c r="CT131">
        <f t="shared" si="28"/>
        <v>30546.28125</v>
      </c>
      <c r="CU131">
        <f t="shared" si="28"/>
        <v>30789.609375</v>
      </c>
      <c r="CV131">
        <f t="shared" si="28"/>
        <v>29805.09375</v>
      </c>
      <c r="CW131">
        <f t="shared" si="28"/>
        <v>30468.859375</v>
      </c>
    </row>
    <row r="132" spans="1:101" x14ac:dyDescent="0.2">
      <c r="A132" s="2">
        <v>43</v>
      </c>
      <c r="B132">
        <f t="shared" si="23"/>
        <v>25993.171875</v>
      </c>
      <c r="C132">
        <f t="shared" ref="C132:BN135" si="29">MAX(0,AVERAGE(C46:C47)*($A47-$A46)-C$87)</f>
        <v>42568.359375</v>
      </c>
      <c r="D132">
        <f t="shared" si="29"/>
        <v>44703.015625</v>
      </c>
      <c r="E132">
        <f t="shared" si="29"/>
        <v>44544.75</v>
      </c>
      <c r="F132">
        <f t="shared" si="29"/>
        <v>68272.078125</v>
      </c>
      <c r="G132">
        <f t="shared" si="29"/>
        <v>67111.09375</v>
      </c>
      <c r="H132">
        <f t="shared" si="29"/>
        <v>69117.109375</v>
      </c>
      <c r="I132">
        <f t="shared" si="29"/>
        <v>69194.921875</v>
      </c>
      <c r="J132">
        <f t="shared" si="29"/>
        <v>80196.515625</v>
      </c>
      <c r="K132">
        <f t="shared" si="29"/>
        <v>82717.9375</v>
      </c>
      <c r="L132">
        <f t="shared" si="29"/>
        <v>84969.75</v>
      </c>
      <c r="M132">
        <f t="shared" si="29"/>
        <v>78956.5625</v>
      </c>
      <c r="N132">
        <f t="shared" si="29"/>
        <v>8576</v>
      </c>
      <c r="O132">
        <f t="shared" si="29"/>
        <v>4404.125</v>
      </c>
      <c r="P132">
        <f t="shared" si="29"/>
        <v>4212.953125</v>
      </c>
      <c r="Q132">
        <f t="shared" si="29"/>
        <v>3804.875</v>
      </c>
      <c r="R132">
        <f t="shared" si="29"/>
        <v>27642.15625</v>
      </c>
      <c r="S132">
        <f t="shared" si="29"/>
        <v>28561.8125</v>
      </c>
      <c r="T132">
        <f t="shared" si="29"/>
        <v>28826.1875</v>
      </c>
      <c r="U132">
        <f t="shared" si="29"/>
        <v>28899.59375</v>
      </c>
      <c r="V132">
        <f t="shared" si="29"/>
        <v>38312.390625</v>
      </c>
      <c r="W132">
        <f t="shared" si="29"/>
        <v>39059.0625</v>
      </c>
      <c r="X132">
        <f t="shared" si="29"/>
        <v>39579.265625</v>
      </c>
      <c r="Y132">
        <f t="shared" si="29"/>
        <v>681.90625</v>
      </c>
      <c r="Z132">
        <f t="shared" si="29"/>
        <v>0</v>
      </c>
      <c r="AA132">
        <f t="shared" si="29"/>
        <v>188.890625</v>
      </c>
      <c r="AB132">
        <f t="shared" si="29"/>
        <v>0</v>
      </c>
      <c r="AC132">
        <f t="shared" si="29"/>
        <v>0</v>
      </c>
      <c r="AD132">
        <f t="shared" si="29"/>
        <v>0</v>
      </c>
      <c r="AE132">
        <f t="shared" si="29"/>
        <v>0</v>
      </c>
      <c r="AF132">
        <f t="shared" si="29"/>
        <v>0</v>
      </c>
      <c r="AG132">
        <f t="shared" si="29"/>
        <v>0</v>
      </c>
      <c r="AH132">
        <f t="shared" si="29"/>
        <v>0</v>
      </c>
      <c r="AI132">
        <f t="shared" si="29"/>
        <v>8266.765625</v>
      </c>
      <c r="AJ132">
        <f t="shared" si="29"/>
        <v>8224.875</v>
      </c>
      <c r="AK132">
        <f t="shared" si="29"/>
        <v>8253.390625</v>
      </c>
      <c r="AL132">
        <f t="shared" si="29"/>
        <v>26960.9375</v>
      </c>
      <c r="AM132">
        <f t="shared" si="29"/>
        <v>31068.03125</v>
      </c>
      <c r="AN132">
        <f t="shared" si="29"/>
        <v>31092.96875</v>
      </c>
      <c r="AO132">
        <f t="shared" si="29"/>
        <v>31377.578125</v>
      </c>
      <c r="AP132">
        <f t="shared" si="29"/>
        <v>40920.390625</v>
      </c>
      <c r="AQ132">
        <f t="shared" si="29"/>
        <v>42971.359375</v>
      </c>
      <c r="AR132">
        <f t="shared" si="29"/>
        <v>42754.734375</v>
      </c>
      <c r="AS132">
        <f t="shared" si="29"/>
        <v>44295.515625</v>
      </c>
      <c r="AT132">
        <f t="shared" si="29"/>
        <v>4930.796875</v>
      </c>
      <c r="AU132">
        <f t="shared" si="29"/>
        <v>5649.171875</v>
      </c>
      <c r="AV132">
        <f t="shared" si="29"/>
        <v>5070.484375</v>
      </c>
      <c r="AW132">
        <f t="shared" si="29"/>
        <v>6296.265625</v>
      </c>
      <c r="AX132">
        <f t="shared" si="29"/>
        <v>5362.328125</v>
      </c>
      <c r="AY132">
        <f t="shared" si="29"/>
        <v>5704.359375</v>
      </c>
      <c r="AZ132">
        <f t="shared" si="29"/>
        <v>5007.125</v>
      </c>
      <c r="BA132">
        <f t="shared" si="29"/>
        <v>5476.578125</v>
      </c>
      <c r="BB132">
        <f t="shared" si="29"/>
        <v>6022.828125</v>
      </c>
      <c r="BC132">
        <f t="shared" si="29"/>
        <v>5147.4375</v>
      </c>
      <c r="BD132">
        <f t="shared" si="29"/>
        <v>5287.734375</v>
      </c>
      <c r="BE132">
        <f t="shared" si="29"/>
        <v>5575.171875</v>
      </c>
      <c r="BF132">
        <f t="shared" si="29"/>
        <v>6039.828125</v>
      </c>
      <c r="BG132">
        <f t="shared" si="29"/>
        <v>3417.78125</v>
      </c>
      <c r="BH132">
        <f t="shared" si="29"/>
        <v>3353.90625</v>
      </c>
      <c r="BI132">
        <f t="shared" si="29"/>
        <v>3609.1875</v>
      </c>
      <c r="BJ132">
        <f t="shared" si="29"/>
        <v>3694.390625</v>
      </c>
      <c r="BK132">
        <f t="shared" si="29"/>
        <v>3133.59375</v>
      </c>
      <c r="BL132">
        <f t="shared" si="29"/>
        <v>3867.609375</v>
      </c>
      <c r="BM132">
        <f t="shared" si="29"/>
        <v>3004.359375</v>
      </c>
      <c r="BN132">
        <f t="shared" si="29"/>
        <v>3843.796875</v>
      </c>
      <c r="BO132">
        <f t="shared" si="28"/>
        <v>2972.609375</v>
      </c>
      <c r="BP132">
        <f t="shared" si="28"/>
        <v>3570.890625</v>
      </c>
      <c r="BQ132">
        <f t="shared" si="28"/>
        <v>3119.96875</v>
      </c>
      <c r="BR132">
        <f t="shared" si="28"/>
        <v>3793.828125</v>
      </c>
      <c r="BS132">
        <f t="shared" si="28"/>
        <v>378.5625</v>
      </c>
      <c r="BT132">
        <f t="shared" si="28"/>
        <v>0</v>
      </c>
      <c r="BU132">
        <f t="shared" si="28"/>
        <v>0</v>
      </c>
      <c r="BV132">
        <f t="shared" si="28"/>
        <v>4935.71875</v>
      </c>
      <c r="BW132">
        <f t="shared" si="28"/>
        <v>735.25</v>
      </c>
      <c r="BX132">
        <f t="shared" si="28"/>
        <v>1159.546875</v>
      </c>
      <c r="BY132">
        <f t="shared" si="28"/>
        <v>1290.0625</v>
      </c>
      <c r="BZ132">
        <f t="shared" si="28"/>
        <v>9535</v>
      </c>
      <c r="CA132">
        <f t="shared" si="28"/>
        <v>11598.953125</v>
      </c>
      <c r="CB132">
        <f t="shared" si="28"/>
        <v>10747.84375</v>
      </c>
      <c r="CC132">
        <f t="shared" si="28"/>
        <v>10455.328125</v>
      </c>
      <c r="CD132">
        <f t="shared" si="28"/>
        <v>19139.96875</v>
      </c>
      <c r="CE132">
        <f t="shared" si="28"/>
        <v>18324.1875</v>
      </c>
      <c r="CF132">
        <f t="shared" si="28"/>
        <v>16930.390625</v>
      </c>
      <c r="CG132">
        <f t="shared" si="28"/>
        <v>16772.65625</v>
      </c>
      <c r="CH132">
        <f t="shared" si="28"/>
        <v>28623.234375</v>
      </c>
      <c r="CI132">
        <f t="shared" si="28"/>
        <v>31113.0625</v>
      </c>
      <c r="CJ132">
        <f t="shared" si="28"/>
        <v>30062.3125</v>
      </c>
      <c r="CK132">
        <f t="shared" si="28"/>
        <v>29590</v>
      </c>
      <c r="CL132">
        <f t="shared" si="28"/>
        <v>58519.234375</v>
      </c>
      <c r="CM132">
        <f t="shared" si="28"/>
        <v>57704.640625</v>
      </c>
      <c r="CN132">
        <f t="shared" si="28"/>
        <v>59047.421875</v>
      </c>
      <c r="CO132">
        <f t="shared" si="28"/>
        <v>57612.9375</v>
      </c>
      <c r="CP132">
        <f t="shared" si="28"/>
        <v>17596.453125</v>
      </c>
      <c r="CQ132">
        <f t="shared" si="28"/>
        <v>18187.71875</v>
      </c>
      <c r="CR132">
        <f t="shared" si="28"/>
        <v>17037.40625</v>
      </c>
      <c r="CS132">
        <f t="shared" si="28"/>
        <v>17137.078125</v>
      </c>
      <c r="CT132">
        <f t="shared" si="28"/>
        <v>26289.90625</v>
      </c>
      <c r="CU132">
        <f t="shared" si="28"/>
        <v>26185.234375</v>
      </c>
      <c r="CV132">
        <f t="shared" si="28"/>
        <v>25336.21875</v>
      </c>
      <c r="CW132">
        <f t="shared" si="28"/>
        <v>26047.359375</v>
      </c>
    </row>
    <row r="133" spans="1:101" x14ac:dyDescent="0.2">
      <c r="A133" s="2">
        <v>44</v>
      </c>
      <c r="B133">
        <f t="shared" si="23"/>
        <v>22430.671875</v>
      </c>
      <c r="C133">
        <f t="shared" si="29"/>
        <v>36660.984375</v>
      </c>
      <c r="D133">
        <f t="shared" si="29"/>
        <v>38116.015625</v>
      </c>
      <c r="E133">
        <f t="shared" si="29"/>
        <v>38485.875</v>
      </c>
      <c r="F133">
        <f t="shared" si="29"/>
        <v>58630.578125</v>
      </c>
      <c r="G133">
        <f t="shared" si="29"/>
        <v>57369.96875</v>
      </c>
      <c r="H133">
        <f t="shared" si="29"/>
        <v>58268.359375</v>
      </c>
      <c r="I133">
        <f t="shared" si="29"/>
        <v>58956.671875</v>
      </c>
      <c r="J133">
        <f t="shared" si="29"/>
        <v>68027.765625</v>
      </c>
      <c r="K133">
        <f t="shared" si="29"/>
        <v>69554.5625</v>
      </c>
      <c r="L133">
        <f t="shared" si="29"/>
        <v>72039.25</v>
      </c>
      <c r="M133">
        <f t="shared" si="29"/>
        <v>67381.5625</v>
      </c>
      <c r="N133">
        <f t="shared" si="29"/>
        <v>7282.25</v>
      </c>
      <c r="O133">
        <f t="shared" si="29"/>
        <v>3847.875</v>
      </c>
      <c r="P133">
        <f t="shared" si="29"/>
        <v>3817.828125</v>
      </c>
      <c r="Q133">
        <f t="shared" si="29"/>
        <v>3182.875</v>
      </c>
      <c r="R133">
        <f t="shared" si="29"/>
        <v>23464.03125</v>
      </c>
      <c r="S133">
        <f t="shared" si="29"/>
        <v>24628.9375</v>
      </c>
      <c r="T133">
        <f t="shared" si="29"/>
        <v>24464.5625</v>
      </c>
      <c r="U133">
        <f t="shared" si="29"/>
        <v>24240.71875</v>
      </c>
      <c r="V133">
        <f t="shared" si="29"/>
        <v>32336.390625</v>
      </c>
      <c r="W133">
        <f t="shared" si="29"/>
        <v>32979.0625</v>
      </c>
      <c r="X133">
        <f t="shared" si="29"/>
        <v>33909.265625</v>
      </c>
      <c r="Y133">
        <f t="shared" si="29"/>
        <v>684.28125</v>
      </c>
      <c r="Z133">
        <f t="shared" si="29"/>
        <v>0</v>
      </c>
      <c r="AA133">
        <f t="shared" si="29"/>
        <v>105.890625</v>
      </c>
      <c r="AB133">
        <f t="shared" si="29"/>
        <v>18.65625</v>
      </c>
      <c r="AC133">
        <f t="shared" si="29"/>
        <v>0</v>
      </c>
      <c r="AD133">
        <f t="shared" si="29"/>
        <v>0</v>
      </c>
      <c r="AE133">
        <f t="shared" si="29"/>
        <v>0</v>
      </c>
      <c r="AF133">
        <f t="shared" si="29"/>
        <v>0</v>
      </c>
      <c r="AG133">
        <f t="shared" si="29"/>
        <v>0</v>
      </c>
      <c r="AH133">
        <f t="shared" si="29"/>
        <v>0</v>
      </c>
      <c r="AI133">
        <f t="shared" si="29"/>
        <v>7717.015625</v>
      </c>
      <c r="AJ133">
        <f t="shared" si="29"/>
        <v>6965.875</v>
      </c>
      <c r="AK133">
        <f t="shared" si="29"/>
        <v>7390.515625</v>
      </c>
      <c r="AL133">
        <f t="shared" si="29"/>
        <v>23061.8125</v>
      </c>
      <c r="AM133">
        <f t="shared" si="29"/>
        <v>26455.78125</v>
      </c>
      <c r="AN133">
        <f t="shared" si="29"/>
        <v>26698.84375</v>
      </c>
      <c r="AO133">
        <f t="shared" si="29"/>
        <v>26828.328125</v>
      </c>
      <c r="AP133">
        <f t="shared" si="29"/>
        <v>34639.140625</v>
      </c>
      <c r="AQ133">
        <f t="shared" si="29"/>
        <v>36766.109375</v>
      </c>
      <c r="AR133">
        <f t="shared" si="29"/>
        <v>36364.234375</v>
      </c>
      <c r="AS133">
        <f t="shared" si="29"/>
        <v>37711.890625</v>
      </c>
      <c r="AT133">
        <f t="shared" si="29"/>
        <v>4481.921875</v>
      </c>
      <c r="AU133">
        <f t="shared" si="29"/>
        <v>5204.296875</v>
      </c>
      <c r="AV133">
        <f t="shared" si="29"/>
        <v>4727.734375</v>
      </c>
      <c r="AW133">
        <f t="shared" si="29"/>
        <v>5831.265625</v>
      </c>
      <c r="AX133">
        <f t="shared" si="29"/>
        <v>4822.203125</v>
      </c>
      <c r="AY133">
        <f t="shared" si="29"/>
        <v>5173.609375</v>
      </c>
      <c r="AZ133">
        <f t="shared" si="29"/>
        <v>4318.375</v>
      </c>
      <c r="BA133">
        <f t="shared" si="29"/>
        <v>5023.953125</v>
      </c>
      <c r="BB133">
        <f t="shared" si="29"/>
        <v>5440.453125</v>
      </c>
      <c r="BC133">
        <f t="shared" si="29"/>
        <v>4549.8125</v>
      </c>
      <c r="BD133">
        <f t="shared" si="29"/>
        <v>4919.109375</v>
      </c>
      <c r="BE133">
        <f t="shared" si="29"/>
        <v>5160.671875</v>
      </c>
      <c r="BF133">
        <f t="shared" si="29"/>
        <v>5296.328125</v>
      </c>
      <c r="BG133">
        <f t="shared" si="29"/>
        <v>3183.03125</v>
      </c>
      <c r="BH133">
        <f t="shared" si="29"/>
        <v>3164.90625</v>
      </c>
      <c r="BI133">
        <f t="shared" si="29"/>
        <v>3355.6875</v>
      </c>
      <c r="BJ133">
        <f t="shared" si="29"/>
        <v>3680.890625</v>
      </c>
      <c r="BK133">
        <f t="shared" si="29"/>
        <v>2694.46875</v>
      </c>
      <c r="BL133">
        <f t="shared" si="29"/>
        <v>3596.984375</v>
      </c>
      <c r="BM133">
        <f t="shared" si="29"/>
        <v>2674.359375</v>
      </c>
      <c r="BN133">
        <f t="shared" si="29"/>
        <v>3684.796875</v>
      </c>
      <c r="BO133">
        <f t="shared" si="28"/>
        <v>2736.234375</v>
      </c>
      <c r="BP133">
        <f t="shared" si="28"/>
        <v>3420.765625</v>
      </c>
      <c r="BQ133">
        <f t="shared" si="28"/>
        <v>2860.84375</v>
      </c>
      <c r="BR133">
        <f t="shared" si="28"/>
        <v>3323.828125</v>
      </c>
      <c r="BS133">
        <f t="shared" si="28"/>
        <v>364.3125</v>
      </c>
      <c r="BT133">
        <f t="shared" si="28"/>
        <v>0</v>
      </c>
      <c r="BU133">
        <f t="shared" si="28"/>
        <v>99.59375</v>
      </c>
      <c r="BV133">
        <f t="shared" si="28"/>
        <v>4246.21875</v>
      </c>
      <c r="BW133">
        <f t="shared" si="28"/>
        <v>759.75</v>
      </c>
      <c r="BX133">
        <f t="shared" si="28"/>
        <v>927.046875</v>
      </c>
      <c r="BY133">
        <f t="shared" si="28"/>
        <v>1244.5625</v>
      </c>
      <c r="BZ133">
        <f t="shared" si="28"/>
        <v>8288.875</v>
      </c>
      <c r="CA133">
        <f t="shared" si="28"/>
        <v>10492.078125</v>
      </c>
      <c r="CB133">
        <f t="shared" si="28"/>
        <v>9414.59375</v>
      </c>
      <c r="CC133">
        <f t="shared" si="28"/>
        <v>8826.078125</v>
      </c>
      <c r="CD133">
        <f t="shared" si="28"/>
        <v>16440.59375</v>
      </c>
      <c r="CE133">
        <f t="shared" si="28"/>
        <v>15851.8125</v>
      </c>
      <c r="CF133">
        <f t="shared" si="28"/>
        <v>14273.140625</v>
      </c>
      <c r="CG133">
        <f t="shared" si="28"/>
        <v>14606.40625</v>
      </c>
      <c r="CH133">
        <f t="shared" si="28"/>
        <v>24389.609375</v>
      </c>
      <c r="CI133">
        <f t="shared" si="28"/>
        <v>26435.9375</v>
      </c>
      <c r="CJ133">
        <f t="shared" si="28"/>
        <v>26050.9375</v>
      </c>
      <c r="CK133">
        <f t="shared" si="28"/>
        <v>25156.75</v>
      </c>
      <c r="CL133">
        <f t="shared" si="28"/>
        <v>49869.984375</v>
      </c>
      <c r="CM133">
        <f t="shared" si="28"/>
        <v>49281.765625</v>
      </c>
      <c r="CN133">
        <f t="shared" si="28"/>
        <v>50433.171875</v>
      </c>
      <c r="CO133">
        <f t="shared" si="28"/>
        <v>48989.4375</v>
      </c>
      <c r="CP133">
        <f t="shared" si="28"/>
        <v>15151.703125</v>
      </c>
      <c r="CQ133">
        <f t="shared" si="28"/>
        <v>15470.84375</v>
      </c>
      <c r="CR133">
        <f t="shared" si="28"/>
        <v>14682.53125</v>
      </c>
      <c r="CS133">
        <f t="shared" si="28"/>
        <v>14548.703125</v>
      </c>
      <c r="CT133">
        <f t="shared" si="28"/>
        <v>22608.90625</v>
      </c>
      <c r="CU133">
        <f t="shared" si="28"/>
        <v>22297.609375</v>
      </c>
      <c r="CV133">
        <f t="shared" si="28"/>
        <v>21843.71875</v>
      </c>
      <c r="CW133">
        <f t="shared" si="28"/>
        <v>22268.484375</v>
      </c>
    </row>
    <row r="134" spans="1:101" x14ac:dyDescent="0.2">
      <c r="A134" s="2">
        <v>45</v>
      </c>
      <c r="B134">
        <f t="shared" si="23"/>
        <v>19458.171875</v>
      </c>
      <c r="C134">
        <f t="shared" si="29"/>
        <v>31472.859375</v>
      </c>
      <c r="D134">
        <f t="shared" si="29"/>
        <v>32663.640625</v>
      </c>
      <c r="E134">
        <f t="shared" si="29"/>
        <v>33303.25</v>
      </c>
      <c r="F134">
        <f t="shared" si="29"/>
        <v>50400.453125</v>
      </c>
      <c r="G134">
        <f t="shared" si="29"/>
        <v>48988.34375</v>
      </c>
      <c r="H134">
        <f t="shared" si="29"/>
        <v>49074.984375</v>
      </c>
      <c r="I134">
        <f t="shared" si="29"/>
        <v>50155.171875</v>
      </c>
      <c r="J134">
        <f t="shared" si="29"/>
        <v>57758.390625</v>
      </c>
      <c r="K134">
        <f t="shared" si="29"/>
        <v>58427.0625</v>
      </c>
      <c r="L134">
        <f t="shared" si="29"/>
        <v>61338</v>
      </c>
      <c r="M134">
        <f t="shared" si="29"/>
        <v>57633.5625</v>
      </c>
      <c r="N134">
        <f t="shared" si="29"/>
        <v>6064.125</v>
      </c>
      <c r="O134">
        <f t="shared" si="29"/>
        <v>3453.125</v>
      </c>
      <c r="P134">
        <f t="shared" si="29"/>
        <v>3448.578125</v>
      </c>
      <c r="Q134">
        <f t="shared" si="29"/>
        <v>2657.875</v>
      </c>
      <c r="R134">
        <f t="shared" si="29"/>
        <v>19840.53125</v>
      </c>
      <c r="S134">
        <f t="shared" si="29"/>
        <v>21309.0625</v>
      </c>
      <c r="T134">
        <f t="shared" si="29"/>
        <v>20834.8125</v>
      </c>
      <c r="U134">
        <f t="shared" si="29"/>
        <v>20412.21875</v>
      </c>
      <c r="V134">
        <f t="shared" si="29"/>
        <v>27361.890625</v>
      </c>
      <c r="W134">
        <f t="shared" si="29"/>
        <v>28026.5625</v>
      </c>
      <c r="X134">
        <f t="shared" si="29"/>
        <v>29031.265625</v>
      </c>
      <c r="Y134">
        <f t="shared" si="29"/>
        <v>621.78125</v>
      </c>
      <c r="Z134">
        <f t="shared" si="29"/>
        <v>23.640625</v>
      </c>
      <c r="AA134">
        <f t="shared" si="29"/>
        <v>0</v>
      </c>
      <c r="AB134">
        <f t="shared" si="29"/>
        <v>0</v>
      </c>
      <c r="AC134">
        <f t="shared" si="29"/>
        <v>136.03125</v>
      </c>
      <c r="AD134">
        <f t="shared" si="29"/>
        <v>46.953125</v>
      </c>
      <c r="AE134">
        <f t="shared" si="29"/>
        <v>115.484375</v>
      </c>
      <c r="AF134">
        <f t="shared" si="29"/>
        <v>0</v>
      </c>
      <c r="AG134">
        <f t="shared" si="29"/>
        <v>0</v>
      </c>
      <c r="AH134">
        <f t="shared" si="29"/>
        <v>0</v>
      </c>
      <c r="AI134">
        <f t="shared" si="29"/>
        <v>7247.640625</v>
      </c>
      <c r="AJ134">
        <f t="shared" si="29"/>
        <v>6008.25</v>
      </c>
      <c r="AK134">
        <f t="shared" si="29"/>
        <v>6579.765625</v>
      </c>
      <c r="AL134">
        <f t="shared" si="29"/>
        <v>19672.0625</v>
      </c>
      <c r="AM134">
        <f t="shared" si="29"/>
        <v>22582.90625</v>
      </c>
      <c r="AN134">
        <f t="shared" si="29"/>
        <v>23016.46875</v>
      </c>
      <c r="AO134">
        <f t="shared" si="29"/>
        <v>23004.453125</v>
      </c>
      <c r="AP134">
        <f t="shared" si="29"/>
        <v>29305.640625</v>
      </c>
      <c r="AQ134">
        <f t="shared" si="29"/>
        <v>31506.859375</v>
      </c>
      <c r="AR134">
        <f t="shared" si="29"/>
        <v>30785.484375</v>
      </c>
      <c r="AS134">
        <f t="shared" si="29"/>
        <v>32136.265625</v>
      </c>
      <c r="AT134">
        <f t="shared" si="29"/>
        <v>4128.671875</v>
      </c>
      <c r="AU134">
        <f t="shared" si="29"/>
        <v>4821.546875</v>
      </c>
      <c r="AV134">
        <f t="shared" si="29"/>
        <v>4437.234375</v>
      </c>
      <c r="AW134">
        <f t="shared" si="29"/>
        <v>5297.515625</v>
      </c>
      <c r="AX134">
        <f t="shared" si="29"/>
        <v>4441.703125</v>
      </c>
      <c r="AY134">
        <f t="shared" si="29"/>
        <v>4747.984375</v>
      </c>
      <c r="AZ134">
        <f t="shared" si="29"/>
        <v>3878.75</v>
      </c>
      <c r="BA134">
        <f t="shared" si="29"/>
        <v>4476.578125</v>
      </c>
      <c r="BB134">
        <f t="shared" si="29"/>
        <v>4868.828125</v>
      </c>
      <c r="BC134">
        <f t="shared" si="29"/>
        <v>3976.8125</v>
      </c>
      <c r="BD134">
        <f t="shared" si="29"/>
        <v>4467.109375</v>
      </c>
      <c r="BE134">
        <f t="shared" si="29"/>
        <v>4714.171875</v>
      </c>
      <c r="BF134">
        <f t="shared" si="29"/>
        <v>4609.453125</v>
      </c>
      <c r="BG134">
        <f t="shared" si="29"/>
        <v>2946.90625</v>
      </c>
      <c r="BH134">
        <f t="shared" si="29"/>
        <v>2976.53125</v>
      </c>
      <c r="BI134">
        <f t="shared" si="29"/>
        <v>3104.9375</v>
      </c>
      <c r="BJ134">
        <f t="shared" si="29"/>
        <v>3451.015625</v>
      </c>
      <c r="BK134">
        <f t="shared" si="29"/>
        <v>2404.34375</v>
      </c>
      <c r="BL134">
        <f t="shared" si="29"/>
        <v>3288.859375</v>
      </c>
      <c r="BM134">
        <f t="shared" si="29"/>
        <v>2273.609375</v>
      </c>
      <c r="BN134">
        <f t="shared" si="29"/>
        <v>3559.546875</v>
      </c>
      <c r="BO134">
        <f t="shared" si="28"/>
        <v>2565.609375</v>
      </c>
      <c r="BP134">
        <f t="shared" si="28"/>
        <v>3238.765625</v>
      </c>
      <c r="BQ134">
        <f t="shared" si="28"/>
        <v>2571.96875</v>
      </c>
      <c r="BR134">
        <f t="shared" si="28"/>
        <v>3013.203125</v>
      </c>
      <c r="BS134">
        <f t="shared" si="28"/>
        <v>290.0625</v>
      </c>
      <c r="BT134">
        <f t="shared" si="28"/>
        <v>0</v>
      </c>
      <c r="BU134">
        <f t="shared" si="28"/>
        <v>246.34375</v>
      </c>
      <c r="BV134">
        <f t="shared" si="28"/>
        <v>3663.34375</v>
      </c>
      <c r="BW134">
        <f t="shared" si="28"/>
        <v>759.875</v>
      </c>
      <c r="BX134">
        <f t="shared" si="28"/>
        <v>812.671875</v>
      </c>
      <c r="BY134">
        <f t="shared" si="28"/>
        <v>1060.3125</v>
      </c>
      <c r="BZ134">
        <f t="shared" si="28"/>
        <v>7297.875</v>
      </c>
      <c r="CA134">
        <f t="shared" si="28"/>
        <v>9438.703125</v>
      </c>
      <c r="CB134">
        <f t="shared" si="28"/>
        <v>8169.09375</v>
      </c>
      <c r="CC134">
        <f t="shared" si="28"/>
        <v>7349.578125</v>
      </c>
      <c r="CD134">
        <f t="shared" si="28"/>
        <v>13962.84375</v>
      </c>
      <c r="CE134">
        <f t="shared" si="28"/>
        <v>13662.1875</v>
      </c>
      <c r="CF134">
        <f t="shared" si="28"/>
        <v>12032.015625</v>
      </c>
      <c r="CG134">
        <f t="shared" si="28"/>
        <v>12751.53125</v>
      </c>
      <c r="CH134">
        <f t="shared" si="28"/>
        <v>20898.859375</v>
      </c>
      <c r="CI134">
        <f t="shared" si="28"/>
        <v>22404.1875</v>
      </c>
      <c r="CJ134">
        <f t="shared" si="28"/>
        <v>22465.6875</v>
      </c>
      <c r="CK134">
        <f t="shared" si="28"/>
        <v>21399.5</v>
      </c>
      <c r="CL134">
        <f t="shared" si="28"/>
        <v>42634.359375</v>
      </c>
      <c r="CM134">
        <f t="shared" si="28"/>
        <v>41968.015625</v>
      </c>
      <c r="CN134">
        <f t="shared" si="28"/>
        <v>43242.546875</v>
      </c>
      <c r="CO134">
        <f t="shared" si="28"/>
        <v>41771.6875</v>
      </c>
      <c r="CP134">
        <f t="shared" si="28"/>
        <v>12944.453125</v>
      </c>
      <c r="CQ134">
        <f t="shared" si="28"/>
        <v>13224.84375</v>
      </c>
      <c r="CR134">
        <f t="shared" si="28"/>
        <v>12632.53125</v>
      </c>
      <c r="CS134">
        <f t="shared" si="28"/>
        <v>12349.578125</v>
      </c>
      <c r="CT134">
        <f t="shared" si="28"/>
        <v>19347.15625</v>
      </c>
      <c r="CU134">
        <f t="shared" si="28"/>
        <v>19137.734375</v>
      </c>
      <c r="CV134">
        <f t="shared" si="28"/>
        <v>19061.84375</v>
      </c>
      <c r="CW134">
        <f t="shared" si="28"/>
        <v>19115.484375</v>
      </c>
    </row>
    <row r="135" spans="1:101" x14ac:dyDescent="0.2">
      <c r="A135" s="2">
        <v>46</v>
      </c>
      <c r="B135">
        <f t="shared" si="23"/>
        <v>16912.921875</v>
      </c>
      <c r="C135">
        <f t="shared" si="29"/>
        <v>26995.109375</v>
      </c>
      <c r="D135">
        <f t="shared" si="29"/>
        <v>28213.140625</v>
      </c>
      <c r="E135">
        <f t="shared" si="29"/>
        <v>28636.375</v>
      </c>
      <c r="F135">
        <f t="shared" si="29"/>
        <v>43269.078125</v>
      </c>
      <c r="G135">
        <f t="shared" si="29"/>
        <v>41759.21875</v>
      </c>
      <c r="H135">
        <f t="shared" si="29"/>
        <v>41160.234375</v>
      </c>
      <c r="I135">
        <f t="shared" si="29"/>
        <v>42312.546875</v>
      </c>
      <c r="J135">
        <f t="shared" si="29"/>
        <v>48988.015625</v>
      </c>
      <c r="K135">
        <f t="shared" si="29"/>
        <v>49091.4375</v>
      </c>
      <c r="L135">
        <f t="shared" si="29"/>
        <v>52276.875</v>
      </c>
      <c r="M135">
        <f t="shared" si="29"/>
        <v>49197.5625</v>
      </c>
      <c r="N135">
        <f t="shared" si="29"/>
        <v>4982.5</v>
      </c>
      <c r="O135">
        <f t="shared" si="29"/>
        <v>3048.375</v>
      </c>
      <c r="P135">
        <f t="shared" si="29"/>
        <v>3004.953125</v>
      </c>
      <c r="Q135">
        <f t="shared" si="29"/>
        <v>2305.125</v>
      </c>
      <c r="R135">
        <f t="shared" si="29"/>
        <v>16739.65625</v>
      </c>
      <c r="S135">
        <f t="shared" si="29"/>
        <v>18339.5625</v>
      </c>
      <c r="T135">
        <f t="shared" si="29"/>
        <v>17616.4375</v>
      </c>
      <c r="U135">
        <f t="shared" si="29"/>
        <v>17264.09375</v>
      </c>
      <c r="V135">
        <f t="shared" si="29"/>
        <v>23096.390625</v>
      </c>
      <c r="W135">
        <f t="shared" si="29"/>
        <v>23876.8125</v>
      </c>
      <c r="X135">
        <f t="shared" si="29"/>
        <v>24677.015625</v>
      </c>
      <c r="Y135">
        <f t="shared" si="29"/>
        <v>516.15625</v>
      </c>
      <c r="Z135">
        <f t="shared" si="29"/>
        <v>163.515625</v>
      </c>
      <c r="AA135">
        <f t="shared" si="29"/>
        <v>0</v>
      </c>
      <c r="AB135">
        <f t="shared" si="29"/>
        <v>0</v>
      </c>
      <c r="AC135">
        <f t="shared" si="29"/>
        <v>232.65625</v>
      </c>
      <c r="AD135">
        <f t="shared" si="29"/>
        <v>0.703125</v>
      </c>
      <c r="AE135">
        <f t="shared" si="29"/>
        <v>305.984375</v>
      </c>
      <c r="AF135">
        <f t="shared" si="29"/>
        <v>0</v>
      </c>
      <c r="AG135">
        <f t="shared" si="29"/>
        <v>0</v>
      </c>
      <c r="AH135">
        <f t="shared" si="29"/>
        <v>0</v>
      </c>
      <c r="AI135">
        <f t="shared" si="29"/>
        <v>6642.140625</v>
      </c>
      <c r="AJ135">
        <f t="shared" si="29"/>
        <v>5348</v>
      </c>
      <c r="AK135">
        <f t="shared" si="29"/>
        <v>5868.140625</v>
      </c>
      <c r="AL135">
        <f t="shared" si="29"/>
        <v>16854.1875</v>
      </c>
      <c r="AM135">
        <f t="shared" si="29"/>
        <v>19387.28125</v>
      </c>
      <c r="AN135">
        <f t="shared" si="29"/>
        <v>19879.21875</v>
      </c>
      <c r="AO135">
        <f t="shared" si="29"/>
        <v>19828.453125</v>
      </c>
      <c r="AP135">
        <f t="shared" si="29"/>
        <v>24912.765625</v>
      </c>
      <c r="AQ135">
        <f t="shared" si="29"/>
        <v>26944.234375</v>
      </c>
      <c r="AR135">
        <f t="shared" si="29"/>
        <v>25955.109375</v>
      </c>
      <c r="AS135">
        <f t="shared" si="29"/>
        <v>27388.640625</v>
      </c>
      <c r="AT135">
        <f t="shared" si="29"/>
        <v>3826.796875</v>
      </c>
      <c r="AU135">
        <f t="shared" si="29"/>
        <v>4453.046875</v>
      </c>
      <c r="AV135">
        <f t="shared" si="29"/>
        <v>4124.859375</v>
      </c>
      <c r="AW135">
        <f t="shared" si="29"/>
        <v>4749.265625</v>
      </c>
      <c r="AX135">
        <f t="shared" si="29"/>
        <v>4209.453125</v>
      </c>
      <c r="AY135">
        <f t="shared" si="29"/>
        <v>4468.734375</v>
      </c>
      <c r="AZ135">
        <f t="shared" si="29"/>
        <v>3644.5</v>
      </c>
      <c r="BA135">
        <f t="shared" si="29"/>
        <v>3829.078125</v>
      </c>
      <c r="BB135">
        <f t="shared" si="29"/>
        <v>4262.453125</v>
      </c>
      <c r="BC135">
        <f t="shared" si="29"/>
        <v>3468.0625</v>
      </c>
      <c r="BD135">
        <f t="shared" si="29"/>
        <v>3995.734375</v>
      </c>
      <c r="BE135">
        <f t="shared" si="29"/>
        <v>4241.671875</v>
      </c>
      <c r="BF135">
        <f t="shared" si="29"/>
        <v>3956.703125</v>
      </c>
      <c r="BG135">
        <f t="shared" si="29"/>
        <v>2715.15625</v>
      </c>
      <c r="BH135">
        <f t="shared" si="29"/>
        <v>2742.03125</v>
      </c>
      <c r="BI135">
        <f t="shared" si="29"/>
        <v>2826.8125</v>
      </c>
      <c r="BJ135">
        <f t="shared" si="29"/>
        <v>3115.265625</v>
      </c>
      <c r="BK135">
        <f t="shared" si="29"/>
        <v>2220.71875</v>
      </c>
      <c r="BL135">
        <f t="shared" si="29"/>
        <v>2940.234375</v>
      </c>
      <c r="BM135">
        <f t="shared" si="29"/>
        <v>1868.984375</v>
      </c>
      <c r="BN135">
        <f t="shared" ref="BN135:CW138" si="30">MAX(0,AVERAGE(BN49:BN50)*($A50-$A49)-BN$87)</f>
        <v>3389.921875</v>
      </c>
      <c r="BO135">
        <f t="shared" si="30"/>
        <v>2444.109375</v>
      </c>
      <c r="BP135">
        <f t="shared" si="30"/>
        <v>2942.515625</v>
      </c>
      <c r="BQ135">
        <f t="shared" si="30"/>
        <v>2344.59375</v>
      </c>
      <c r="BR135">
        <f t="shared" si="30"/>
        <v>2828.578125</v>
      </c>
      <c r="BS135">
        <f t="shared" si="30"/>
        <v>169.1875</v>
      </c>
      <c r="BT135">
        <f t="shared" si="30"/>
        <v>0</v>
      </c>
      <c r="BU135">
        <f t="shared" si="30"/>
        <v>225.71875</v>
      </c>
      <c r="BV135">
        <f t="shared" si="30"/>
        <v>3208.21875</v>
      </c>
      <c r="BW135">
        <f t="shared" si="30"/>
        <v>756.625</v>
      </c>
      <c r="BX135">
        <f t="shared" si="30"/>
        <v>784.421875</v>
      </c>
      <c r="BY135">
        <f t="shared" si="30"/>
        <v>858.6875</v>
      </c>
      <c r="BZ135">
        <f t="shared" si="30"/>
        <v>6429.5</v>
      </c>
      <c r="CA135">
        <f t="shared" si="30"/>
        <v>8179.953125</v>
      </c>
      <c r="CB135">
        <f t="shared" si="30"/>
        <v>7057.21875</v>
      </c>
      <c r="CC135">
        <f t="shared" si="30"/>
        <v>6140.953125</v>
      </c>
      <c r="CD135">
        <f t="shared" si="30"/>
        <v>11734.34375</v>
      </c>
      <c r="CE135">
        <f t="shared" si="30"/>
        <v>11711.0625</v>
      </c>
      <c r="CF135">
        <f t="shared" si="30"/>
        <v>10226.765625</v>
      </c>
      <c r="CG135">
        <f t="shared" si="30"/>
        <v>10977.53125</v>
      </c>
      <c r="CH135">
        <f t="shared" si="30"/>
        <v>17922.234375</v>
      </c>
      <c r="CI135">
        <f t="shared" si="30"/>
        <v>18930.3125</v>
      </c>
      <c r="CJ135">
        <f t="shared" si="30"/>
        <v>19266.5625</v>
      </c>
      <c r="CK135">
        <f t="shared" si="30"/>
        <v>18204.375</v>
      </c>
      <c r="CL135">
        <f t="shared" si="30"/>
        <v>36587.609375</v>
      </c>
      <c r="CM135">
        <f t="shared" si="30"/>
        <v>35682.515625</v>
      </c>
      <c r="CN135">
        <f t="shared" si="30"/>
        <v>37197.671875</v>
      </c>
      <c r="CO135">
        <f t="shared" si="30"/>
        <v>35601.3125</v>
      </c>
      <c r="CP135">
        <f t="shared" si="30"/>
        <v>11040.578125</v>
      </c>
      <c r="CQ135">
        <f t="shared" si="30"/>
        <v>11384.96875</v>
      </c>
      <c r="CR135">
        <f t="shared" si="30"/>
        <v>10798.90625</v>
      </c>
      <c r="CS135">
        <f t="shared" si="30"/>
        <v>10425.203125</v>
      </c>
      <c r="CT135">
        <f t="shared" si="30"/>
        <v>16467.40625</v>
      </c>
      <c r="CU135">
        <f t="shared" si="30"/>
        <v>16539.609375</v>
      </c>
      <c r="CV135">
        <f t="shared" si="30"/>
        <v>16612.09375</v>
      </c>
      <c r="CW135">
        <f t="shared" si="30"/>
        <v>16493.234375</v>
      </c>
    </row>
    <row r="136" spans="1:101" x14ac:dyDescent="0.2">
      <c r="A136" s="2">
        <v>47</v>
      </c>
      <c r="B136">
        <f t="shared" si="23"/>
        <v>14777.296875</v>
      </c>
      <c r="C136">
        <f t="shared" ref="C136:BN139" si="31">MAX(0,AVERAGE(C50:C51)*($A51-$A50)-C$87)</f>
        <v>23153.734375</v>
      </c>
      <c r="D136">
        <f t="shared" si="31"/>
        <v>24284.140625</v>
      </c>
      <c r="E136">
        <f t="shared" si="31"/>
        <v>24548</v>
      </c>
      <c r="F136">
        <f t="shared" si="31"/>
        <v>37153.078125</v>
      </c>
      <c r="G136">
        <f t="shared" si="31"/>
        <v>35473.84375</v>
      </c>
      <c r="H136">
        <f t="shared" si="31"/>
        <v>34430.109375</v>
      </c>
      <c r="I136">
        <f t="shared" si="31"/>
        <v>35473.421875</v>
      </c>
      <c r="J136">
        <f t="shared" si="31"/>
        <v>41502.515625</v>
      </c>
      <c r="K136">
        <f t="shared" si="31"/>
        <v>41436.0625</v>
      </c>
      <c r="L136">
        <f t="shared" si="31"/>
        <v>44577.125</v>
      </c>
      <c r="M136">
        <f t="shared" si="31"/>
        <v>41781.8125</v>
      </c>
      <c r="N136">
        <f t="shared" si="31"/>
        <v>4117.25</v>
      </c>
      <c r="O136">
        <f t="shared" si="31"/>
        <v>2484</v>
      </c>
      <c r="P136">
        <f t="shared" si="31"/>
        <v>2562.453125</v>
      </c>
      <c r="Q136">
        <f t="shared" si="31"/>
        <v>2078.75</v>
      </c>
      <c r="R136">
        <f t="shared" si="31"/>
        <v>14099.40625</v>
      </c>
      <c r="S136">
        <f t="shared" si="31"/>
        <v>15599.6875</v>
      </c>
      <c r="T136">
        <f t="shared" si="31"/>
        <v>14731.0625</v>
      </c>
      <c r="U136">
        <f t="shared" si="31"/>
        <v>14626.71875</v>
      </c>
      <c r="V136">
        <f t="shared" si="31"/>
        <v>19418.765625</v>
      </c>
      <c r="W136">
        <f t="shared" si="31"/>
        <v>20305.0625</v>
      </c>
      <c r="X136">
        <f t="shared" si="31"/>
        <v>20824.390625</v>
      </c>
      <c r="Y136">
        <f t="shared" si="31"/>
        <v>399.28125</v>
      </c>
      <c r="Z136">
        <f t="shared" si="31"/>
        <v>178.515625</v>
      </c>
      <c r="AA136">
        <f t="shared" si="31"/>
        <v>0</v>
      </c>
      <c r="AB136">
        <f t="shared" si="31"/>
        <v>0</v>
      </c>
      <c r="AC136">
        <f t="shared" si="31"/>
        <v>326.78125</v>
      </c>
      <c r="AD136">
        <f t="shared" si="31"/>
        <v>0</v>
      </c>
      <c r="AE136">
        <f t="shared" si="31"/>
        <v>271.984375</v>
      </c>
      <c r="AF136">
        <f t="shared" si="31"/>
        <v>0</v>
      </c>
      <c r="AG136">
        <f t="shared" si="31"/>
        <v>0</v>
      </c>
      <c r="AH136">
        <f t="shared" si="31"/>
        <v>0</v>
      </c>
      <c r="AI136">
        <f t="shared" si="31"/>
        <v>5894.015625</v>
      </c>
      <c r="AJ136">
        <f t="shared" si="31"/>
        <v>4878.875</v>
      </c>
      <c r="AK136">
        <f t="shared" si="31"/>
        <v>5343.640625</v>
      </c>
      <c r="AL136">
        <f t="shared" si="31"/>
        <v>14579.5625</v>
      </c>
      <c r="AM136">
        <f t="shared" si="31"/>
        <v>16709.53125</v>
      </c>
      <c r="AN136">
        <f t="shared" si="31"/>
        <v>17118.46875</v>
      </c>
      <c r="AO136">
        <f t="shared" si="31"/>
        <v>17169.578125</v>
      </c>
      <c r="AP136">
        <f t="shared" si="31"/>
        <v>21249.390625</v>
      </c>
      <c r="AQ136">
        <f t="shared" si="31"/>
        <v>22941.859375</v>
      </c>
      <c r="AR136">
        <f t="shared" si="31"/>
        <v>21902.359375</v>
      </c>
      <c r="AS136">
        <f t="shared" si="31"/>
        <v>23306.640625</v>
      </c>
      <c r="AT136">
        <f t="shared" si="31"/>
        <v>3545.046875</v>
      </c>
      <c r="AU136">
        <f t="shared" si="31"/>
        <v>4108.421875</v>
      </c>
      <c r="AV136">
        <f t="shared" si="31"/>
        <v>3796.359375</v>
      </c>
      <c r="AW136">
        <f t="shared" si="31"/>
        <v>4285.015625</v>
      </c>
      <c r="AX136">
        <f t="shared" si="31"/>
        <v>3953.203125</v>
      </c>
      <c r="AY136">
        <f t="shared" si="31"/>
        <v>4181.984375</v>
      </c>
      <c r="AZ136">
        <f t="shared" si="31"/>
        <v>3491.625</v>
      </c>
      <c r="BA136">
        <f t="shared" si="31"/>
        <v>3243.703125</v>
      </c>
      <c r="BB136">
        <f t="shared" si="31"/>
        <v>3647.578125</v>
      </c>
      <c r="BC136">
        <f t="shared" si="31"/>
        <v>3084.6875</v>
      </c>
      <c r="BD136">
        <f t="shared" si="31"/>
        <v>3592.859375</v>
      </c>
      <c r="BE136">
        <f t="shared" si="31"/>
        <v>3737.046875</v>
      </c>
      <c r="BF136">
        <f t="shared" si="31"/>
        <v>3449.703125</v>
      </c>
      <c r="BG136">
        <f t="shared" si="31"/>
        <v>2509.78125</v>
      </c>
      <c r="BH136">
        <f t="shared" si="31"/>
        <v>2478.90625</v>
      </c>
      <c r="BI136">
        <f t="shared" si="31"/>
        <v>2453.4375</v>
      </c>
      <c r="BJ136">
        <f t="shared" si="31"/>
        <v>2845.265625</v>
      </c>
      <c r="BK136">
        <f t="shared" si="31"/>
        <v>2081.34375</v>
      </c>
      <c r="BL136">
        <f t="shared" si="31"/>
        <v>2595.109375</v>
      </c>
      <c r="BM136">
        <f t="shared" si="31"/>
        <v>1660.859375</v>
      </c>
      <c r="BN136">
        <f t="shared" si="31"/>
        <v>3126.046875</v>
      </c>
      <c r="BO136">
        <f t="shared" si="30"/>
        <v>2346.859375</v>
      </c>
      <c r="BP136">
        <f t="shared" si="30"/>
        <v>2541.640625</v>
      </c>
      <c r="BQ136">
        <f t="shared" si="30"/>
        <v>2179.34375</v>
      </c>
      <c r="BR136">
        <f t="shared" si="30"/>
        <v>2660.578125</v>
      </c>
      <c r="BS136">
        <f t="shared" si="30"/>
        <v>48.9375</v>
      </c>
      <c r="BT136">
        <f t="shared" si="30"/>
        <v>0</v>
      </c>
      <c r="BU136">
        <f t="shared" si="30"/>
        <v>129.59375</v>
      </c>
      <c r="BV136">
        <f t="shared" si="30"/>
        <v>2862.71875</v>
      </c>
      <c r="BW136">
        <f t="shared" si="30"/>
        <v>749.75</v>
      </c>
      <c r="BX136">
        <f t="shared" si="30"/>
        <v>801.046875</v>
      </c>
      <c r="BY136">
        <f t="shared" si="30"/>
        <v>708.9375</v>
      </c>
      <c r="BZ136">
        <f t="shared" si="30"/>
        <v>5610.25</v>
      </c>
      <c r="CA136">
        <f t="shared" si="30"/>
        <v>6826.328125</v>
      </c>
      <c r="CB136">
        <f t="shared" si="30"/>
        <v>6155.34375</v>
      </c>
      <c r="CC136">
        <f t="shared" si="30"/>
        <v>5222.328125</v>
      </c>
      <c r="CD136">
        <f t="shared" si="30"/>
        <v>9832.21875</v>
      </c>
      <c r="CE136">
        <f t="shared" si="30"/>
        <v>10003.4375</v>
      </c>
      <c r="CF136">
        <f t="shared" si="30"/>
        <v>8768.515625</v>
      </c>
      <c r="CG136">
        <f t="shared" si="30"/>
        <v>9203.40625</v>
      </c>
      <c r="CH136">
        <f t="shared" si="30"/>
        <v>15406.109375</v>
      </c>
      <c r="CI136">
        <f t="shared" si="30"/>
        <v>15947.8125</v>
      </c>
      <c r="CJ136">
        <f t="shared" si="30"/>
        <v>16612.8125</v>
      </c>
      <c r="CK136">
        <f t="shared" si="30"/>
        <v>15405.375</v>
      </c>
      <c r="CL136">
        <f t="shared" si="30"/>
        <v>31414.609375</v>
      </c>
      <c r="CM136">
        <f t="shared" si="30"/>
        <v>30331.640625</v>
      </c>
      <c r="CN136">
        <f t="shared" si="30"/>
        <v>31990.171875</v>
      </c>
      <c r="CO136">
        <f t="shared" si="30"/>
        <v>30230.3125</v>
      </c>
      <c r="CP136">
        <f t="shared" si="30"/>
        <v>9483.828125</v>
      </c>
      <c r="CQ136">
        <f t="shared" si="30"/>
        <v>9769.09375</v>
      </c>
      <c r="CR136">
        <f t="shared" si="30"/>
        <v>9110.65625</v>
      </c>
      <c r="CS136">
        <f t="shared" si="30"/>
        <v>8763.328125</v>
      </c>
      <c r="CT136">
        <f t="shared" si="30"/>
        <v>13978.03125</v>
      </c>
      <c r="CU136">
        <f t="shared" si="30"/>
        <v>14264.609375</v>
      </c>
      <c r="CV136">
        <f t="shared" si="30"/>
        <v>14334.59375</v>
      </c>
      <c r="CW136">
        <f t="shared" si="30"/>
        <v>14178.359375</v>
      </c>
    </row>
    <row r="137" spans="1:101" x14ac:dyDescent="0.2">
      <c r="A137" s="2">
        <v>48</v>
      </c>
      <c r="B137">
        <f t="shared" si="23"/>
        <v>13065.921875</v>
      </c>
      <c r="C137">
        <f t="shared" si="31"/>
        <v>19886.734375</v>
      </c>
      <c r="D137">
        <f t="shared" si="31"/>
        <v>20694.765625</v>
      </c>
      <c r="E137">
        <f t="shared" si="31"/>
        <v>21216</v>
      </c>
      <c r="F137">
        <f t="shared" si="31"/>
        <v>32020.453125</v>
      </c>
      <c r="G137">
        <f t="shared" si="31"/>
        <v>30043.59375</v>
      </c>
      <c r="H137">
        <f t="shared" si="31"/>
        <v>28774.734375</v>
      </c>
      <c r="I137">
        <f t="shared" si="31"/>
        <v>29809.796875</v>
      </c>
      <c r="J137">
        <f t="shared" si="31"/>
        <v>35206.140625</v>
      </c>
      <c r="K137">
        <f t="shared" si="31"/>
        <v>35173.8125</v>
      </c>
      <c r="L137">
        <f t="shared" si="31"/>
        <v>38039.5</v>
      </c>
      <c r="M137">
        <f t="shared" si="31"/>
        <v>35439.9375</v>
      </c>
      <c r="N137">
        <f t="shared" si="31"/>
        <v>3518.125</v>
      </c>
      <c r="O137">
        <f t="shared" si="31"/>
        <v>1949.75</v>
      </c>
      <c r="P137">
        <f t="shared" si="31"/>
        <v>2284.828125</v>
      </c>
      <c r="Q137">
        <f t="shared" si="31"/>
        <v>1820.25</v>
      </c>
      <c r="R137">
        <f t="shared" si="31"/>
        <v>11875.40625</v>
      </c>
      <c r="S137">
        <f t="shared" si="31"/>
        <v>13130.1875</v>
      </c>
      <c r="T137">
        <f t="shared" si="31"/>
        <v>12303.4375</v>
      </c>
      <c r="U137">
        <f t="shared" si="31"/>
        <v>12454.21875</v>
      </c>
      <c r="V137">
        <f t="shared" si="31"/>
        <v>16395.390625</v>
      </c>
      <c r="W137">
        <f t="shared" si="31"/>
        <v>17185.4375</v>
      </c>
      <c r="X137">
        <f t="shared" si="31"/>
        <v>17473.515625</v>
      </c>
      <c r="Y137">
        <f t="shared" si="31"/>
        <v>302.65625</v>
      </c>
      <c r="Z137">
        <f t="shared" si="31"/>
        <v>95.390625</v>
      </c>
      <c r="AA137">
        <f t="shared" si="31"/>
        <v>0</v>
      </c>
      <c r="AB137">
        <f t="shared" si="31"/>
        <v>0</v>
      </c>
      <c r="AC137">
        <f t="shared" si="31"/>
        <v>371.53125</v>
      </c>
      <c r="AD137">
        <f t="shared" si="31"/>
        <v>176.078125</v>
      </c>
      <c r="AE137">
        <f t="shared" si="31"/>
        <v>133.984375</v>
      </c>
      <c r="AF137">
        <f t="shared" si="31"/>
        <v>0</v>
      </c>
      <c r="AG137">
        <f t="shared" si="31"/>
        <v>0</v>
      </c>
      <c r="AH137">
        <f t="shared" si="31"/>
        <v>0</v>
      </c>
      <c r="AI137">
        <f t="shared" si="31"/>
        <v>5123.265625</v>
      </c>
      <c r="AJ137">
        <f t="shared" si="31"/>
        <v>4509.625</v>
      </c>
      <c r="AK137">
        <f t="shared" si="31"/>
        <v>4926.640625</v>
      </c>
      <c r="AL137">
        <f t="shared" si="31"/>
        <v>12642.1875</v>
      </c>
      <c r="AM137">
        <f t="shared" si="31"/>
        <v>14371.03125</v>
      </c>
      <c r="AN137">
        <f t="shared" si="31"/>
        <v>14692.71875</v>
      </c>
      <c r="AO137">
        <f t="shared" si="31"/>
        <v>14908.328125</v>
      </c>
      <c r="AP137">
        <f t="shared" si="31"/>
        <v>18083.765625</v>
      </c>
      <c r="AQ137">
        <f t="shared" si="31"/>
        <v>19503.609375</v>
      </c>
      <c r="AR137">
        <f t="shared" si="31"/>
        <v>18612.484375</v>
      </c>
      <c r="AS137">
        <f t="shared" si="31"/>
        <v>19784.765625</v>
      </c>
      <c r="AT137">
        <f t="shared" si="31"/>
        <v>3281.546875</v>
      </c>
      <c r="AU137">
        <f t="shared" si="31"/>
        <v>3750.296875</v>
      </c>
      <c r="AV137">
        <f t="shared" si="31"/>
        <v>3448.359375</v>
      </c>
      <c r="AW137">
        <f t="shared" si="31"/>
        <v>3886.140625</v>
      </c>
      <c r="AX137">
        <f t="shared" si="31"/>
        <v>3509.578125</v>
      </c>
      <c r="AY137">
        <f t="shared" si="31"/>
        <v>3746.109375</v>
      </c>
      <c r="AZ137">
        <f t="shared" si="31"/>
        <v>3276</v>
      </c>
      <c r="BA137">
        <f t="shared" si="31"/>
        <v>2863.328125</v>
      </c>
      <c r="BB137">
        <f t="shared" si="31"/>
        <v>3149.828125</v>
      </c>
      <c r="BC137">
        <f t="shared" si="31"/>
        <v>2844.9375</v>
      </c>
      <c r="BD137">
        <f t="shared" si="31"/>
        <v>3270.234375</v>
      </c>
      <c r="BE137">
        <f t="shared" si="31"/>
        <v>3187.296875</v>
      </c>
      <c r="BF137">
        <f t="shared" si="31"/>
        <v>3161.828125</v>
      </c>
      <c r="BG137">
        <f t="shared" si="31"/>
        <v>2323.53125</v>
      </c>
      <c r="BH137">
        <f t="shared" si="31"/>
        <v>2215.90625</v>
      </c>
      <c r="BI137">
        <f t="shared" si="31"/>
        <v>2020.8125</v>
      </c>
      <c r="BJ137">
        <f t="shared" si="31"/>
        <v>2586.140625</v>
      </c>
      <c r="BK137">
        <f t="shared" si="31"/>
        <v>1918.96875</v>
      </c>
      <c r="BL137">
        <f t="shared" si="31"/>
        <v>2290.484375</v>
      </c>
      <c r="BM137">
        <f t="shared" si="31"/>
        <v>1654.859375</v>
      </c>
      <c r="BN137">
        <f t="shared" si="31"/>
        <v>2789.671875</v>
      </c>
      <c r="BO137">
        <f t="shared" si="30"/>
        <v>2181.484375</v>
      </c>
      <c r="BP137">
        <f t="shared" si="30"/>
        <v>2071.640625</v>
      </c>
      <c r="BQ137">
        <f t="shared" si="30"/>
        <v>2044.59375</v>
      </c>
      <c r="BR137">
        <f t="shared" si="30"/>
        <v>2406.953125</v>
      </c>
      <c r="BS137">
        <f t="shared" si="30"/>
        <v>0</v>
      </c>
      <c r="BT137">
        <f t="shared" si="30"/>
        <v>0</v>
      </c>
      <c r="BU137">
        <f t="shared" si="30"/>
        <v>95.84375</v>
      </c>
      <c r="BV137">
        <f t="shared" si="30"/>
        <v>2562.46875</v>
      </c>
      <c r="BW137">
        <f t="shared" si="30"/>
        <v>759.5</v>
      </c>
      <c r="BX137">
        <f t="shared" si="30"/>
        <v>854.921875</v>
      </c>
      <c r="BY137">
        <f t="shared" si="30"/>
        <v>513.1875</v>
      </c>
      <c r="BZ137">
        <f t="shared" si="30"/>
        <v>4900.25</v>
      </c>
      <c r="CA137">
        <f t="shared" si="30"/>
        <v>5662.703125</v>
      </c>
      <c r="CB137">
        <f t="shared" si="30"/>
        <v>5403.84375</v>
      </c>
      <c r="CC137">
        <f t="shared" si="30"/>
        <v>4459.828125</v>
      </c>
      <c r="CD137">
        <f t="shared" si="30"/>
        <v>8258.34375</v>
      </c>
      <c r="CE137">
        <f t="shared" si="30"/>
        <v>8621.8125</v>
      </c>
      <c r="CF137">
        <f t="shared" si="30"/>
        <v>7593.515625</v>
      </c>
      <c r="CG137">
        <f t="shared" si="30"/>
        <v>7603.65625</v>
      </c>
      <c r="CH137">
        <f t="shared" si="30"/>
        <v>13353.734375</v>
      </c>
      <c r="CI137">
        <f t="shared" si="30"/>
        <v>13447.9375</v>
      </c>
      <c r="CJ137">
        <f t="shared" si="30"/>
        <v>14426.6875</v>
      </c>
      <c r="CK137">
        <f t="shared" si="30"/>
        <v>13017.125</v>
      </c>
      <c r="CL137">
        <f t="shared" si="30"/>
        <v>26887.859375</v>
      </c>
      <c r="CM137">
        <f t="shared" si="30"/>
        <v>25765.015625</v>
      </c>
      <c r="CN137">
        <f t="shared" si="30"/>
        <v>27417.421875</v>
      </c>
      <c r="CO137">
        <f t="shared" si="30"/>
        <v>25615.9375</v>
      </c>
      <c r="CP137">
        <f t="shared" si="30"/>
        <v>8194.703125</v>
      </c>
      <c r="CQ137">
        <f t="shared" si="30"/>
        <v>8254.59375</v>
      </c>
      <c r="CR137">
        <f t="shared" si="30"/>
        <v>7660.28125</v>
      </c>
      <c r="CS137">
        <f t="shared" si="30"/>
        <v>7342.578125</v>
      </c>
      <c r="CT137">
        <f t="shared" si="30"/>
        <v>11873.78125</v>
      </c>
      <c r="CU137">
        <f t="shared" si="30"/>
        <v>12206.859375</v>
      </c>
      <c r="CV137">
        <f t="shared" si="30"/>
        <v>12245.34375</v>
      </c>
      <c r="CW137">
        <f t="shared" si="30"/>
        <v>12052.609375</v>
      </c>
    </row>
    <row r="138" spans="1:101" x14ac:dyDescent="0.2">
      <c r="A138" s="2">
        <v>49</v>
      </c>
      <c r="B138">
        <f t="shared" si="23"/>
        <v>11613.421875</v>
      </c>
      <c r="C138">
        <f t="shared" si="31"/>
        <v>17143.609375</v>
      </c>
      <c r="D138">
        <f t="shared" si="31"/>
        <v>17565.765625</v>
      </c>
      <c r="E138">
        <f t="shared" si="31"/>
        <v>18467</v>
      </c>
      <c r="F138">
        <f t="shared" si="31"/>
        <v>27644.703125</v>
      </c>
      <c r="G138">
        <f t="shared" si="31"/>
        <v>25514.96875</v>
      </c>
      <c r="H138">
        <f t="shared" si="31"/>
        <v>24026.484375</v>
      </c>
      <c r="I138">
        <f t="shared" si="31"/>
        <v>25310.296875</v>
      </c>
      <c r="J138">
        <f t="shared" si="31"/>
        <v>29932.015625</v>
      </c>
      <c r="K138">
        <f t="shared" si="31"/>
        <v>29993.5625</v>
      </c>
      <c r="L138">
        <f t="shared" si="31"/>
        <v>32390</v>
      </c>
      <c r="M138">
        <f t="shared" si="31"/>
        <v>30149.1875</v>
      </c>
      <c r="N138">
        <f t="shared" si="31"/>
        <v>3084</v>
      </c>
      <c r="O138">
        <f t="shared" si="31"/>
        <v>1663.375</v>
      </c>
      <c r="P138">
        <f t="shared" si="31"/>
        <v>2079.328125</v>
      </c>
      <c r="Q138">
        <f t="shared" si="31"/>
        <v>1529.25</v>
      </c>
      <c r="R138">
        <f t="shared" si="31"/>
        <v>10018.28125</v>
      </c>
      <c r="S138">
        <f t="shared" si="31"/>
        <v>10958.0625</v>
      </c>
      <c r="T138">
        <f t="shared" si="31"/>
        <v>10314.4375</v>
      </c>
      <c r="U138">
        <f t="shared" si="31"/>
        <v>10649.59375</v>
      </c>
      <c r="V138">
        <f t="shared" si="31"/>
        <v>13923.265625</v>
      </c>
      <c r="W138">
        <f t="shared" si="31"/>
        <v>14446.4375</v>
      </c>
      <c r="X138">
        <f t="shared" si="31"/>
        <v>14558.390625</v>
      </c>
      <c r="Y138">
        <f t="shared" si="31"/>
        <v>248.53125</v>
      </c>
      <c r="Z138">
        <f t="shared" si="31"/>
        <v>29.140625</v>
      </c>
      <c r="AA138">
        <f t="shared" si="31"/>
        <v>0</v>
      </c>
      <c r="AB138">
        <f t="shared" si="31"/>
        <v>0</v>
      </c>
      <c r="AC138">
        <f t="shared" si="31"/>
        <v>326.28125</v>
      </c>
      <c r="AD138">
        <f t="shared" si="31"/>
        <v>428.828125</v>
      </c>
      <c r="AE138">
        <f t="shared" si="31"/>
        <v>0</v>
      </c>
      <c r="AF138">
        <f t="shared" si="31"/>
        <v>0</v>
      </c>
      <c r="AG138">
        <f t="shared" si="31"/>
        <v>0</v>
      </c>
      <c r="AH138">
        <f t="shared" si="31"/>
        <v>0</v>
      </c>
      <c r="AI138">
        <f t="shared" si="31"/>
        <v>4381.265625</v>
      </c>
      <c r="AJ138">
        <f t="shared" si="31"/>
        <v>4173.375</v>
      </c>
      <c r="AK138">
        <f t="shared" si="31"/>
        <v>4439.515625</v>
      </c>
      <c r="AL138">
        <f t="shared" si="31"/>
        <v>10824.3125</v>
      </c>
      <c r="AM138">
        <f t="shared" si="31"/>
        <v>12244.78125</v>
      </c>
      <c r="AN138">
        <f t="shared" si="31"/>
        <v>12586.84375</v>
      </c>
      <c r="AO138">
        <f t="shared" si="31"/>
        <v>12958.203125</v>
      </c>
      <c r="AP138">
        <f t="shared" si="31"/>
        <v>15307.265625</v>
      </c>
      <c r="AQ138">
        <f t="shared" si="31"/>
        <v>16532.359375</v>
      </c>
      <c r="AR138">
        <f t="shared" si="31"/>
        <v>15914.984375</v>
      </c>
      <c r="AS138">
        <f t="shared" si="31"/>
        <v>16815.765625</v>
      </c>
      <c r="AT138">
        <f t="shared" si="31"/>
        <v>2988.921875</v>
      </c>
      <c r="AU138">
        <f t="shared" si="31"/>
        <v>3355.796875</v>
      </c>
      <c r="AV138">
        <f t="shared" si="31"/>
        <v>3071.484375</v>
      </c>
      <c r="AW138">
        <f t="shared" si="31"/>
        <v>3488.015625</v>
      </c>
      <c r="AX138">
        <f t="shared" si="31"/>
        <v>2960.828125</v>
      </c>
      <c r="AY138">
        <f t="shared" si="31"/>
        <v>3198.484375</v>
      </c>
      <c r="AZ138">
        <f t="shared" si="31"/>
        <v>2930.875</v>
      </c>
      <c r="BA138">
        <f t="shared" si="31"/>
        <v>2645.703125</v>
      </c>
      <c r="BB138">
        <f t="shared" si="31"/>
        <v>2780.328125</v>
      </c>
      <c r="BC138">
        <f t="shared" si="31"/>
        <v>2699.0625</v>
      </c>
      <c r="BD138">
        <f t="shared" si="31"/>
        <v>3022.984375</v>
      </c>
      <c r="BE138">
        <f t="shared" si="31"/>
        <v>2600.046875</v>
      </c>
      <c r="BF138">
        <f t="shared" si="31"/>
        <v>2963.828125</v>
      </c>
      <c r="BG138">
        <f t="shared" si="31"/>
        <v>2159.78125</v>
      </c>
      <c r="BH138">
        <f t="shared" si="31"/>
        <v>1991.90625</v>
      </c>
      <c r="BI138">
        <f t="shared" si="31"/>
        <v>1714.6875</v>
      </c>
      <c r="BJ138">
        <f t="shared" si="31"/>
        <v>2271.640625</v>
      </c>
      <c r="BK138">
        <f t="shared" si="31"/>
        <v>1727.21875</v>
      </c>
      <c r="BL138">
        <f t="shared" si="31"/>
        <v>2095.484375</v>
      </c>
      <c r="BM138">
        <f t="shared" si="31"/>
        <v>1682.359375</v>
      </c>
      <c r="BN138">
        <f t="shared" si="31"/>
        <v>2448.296875</v>
      </c>
      <c r="BO138">
        <f t="shared" si="30"/>
        <v>1936.234375</v>
      </c>
      <c r="BP138">
        <f t="shared" si="30"/>
        <v>1614.765625</v>
      </c>
      <c r="BQ138">
        <f t="shared" si="30"/>
        <v>1959.96875</v>
      </c>
      <c r="BR138">
        <f t="shared" si="30"/>
        <v>2003.578125</v>
      </c>
      <c r="BS138">
        <f t="shared" si="30"/>
        <v>0</v>
      </c>
      <c r="BT138">
        <f t="shared" si="30"/>
        <v>0</v>
      </c>
      <c r="BU138">
        <f t="shared" si="30"/>
        <v>115.21875</v>
      </c>
      <c r="BV138">
        <f t="shared" si="30"/>
        <v>2209.34375</v>
      </c>
      <c r="BW138">
        <f t="shared" si="30"/>
        <v>746.5</v>
      </c>
      <c r="BX138">
        <f t="shared" si="30"/>
        <v>886.546875</v>
      </c>
      <c r="BY138">
        <f t="shared" si="30"/>
        <v>265.3125</v>
      </c>
      <c r="BZ138">
        <f t="shared" si="30"/>
        <v>4333</v>
      </c>
      <c r="CA138">
        <f t="shared" si="30"/>
        <v>4765.328125</v>
      </c>
      <c r="CB138">
        <f t="shared" si="30"/>
        <v>4642.84375</v>
      </c>
      <c r="CC138">
        <f t="shared" si="30"/>
        <v>3811.203125</v>
      </c>
      <c r="CD138">
        <f t="shared" si="30"/>
        <v>7002.59375</v>
      </c>
      <c r="CE138">
        <f t="shared" si="30"/>
        <v>7570.6875</v>
      </c>
      <c r="CF138">
        <f t="shared" si="30"/>
        <v>6677.640625</v>
      </c>
      <c r="CG138">
        <f t="shared" si="30"/>
        <v>6327.78125</v>
      </c>
      <c r="CH138">
        <f t="shared" si="30"/>
        <v>11636.984375</v>
      </c>
      <c r="CI138">
        <f t="shared" si="30"/>
        <v>11383.6875</v>
      </c>
      <c r="CJ138">
        <f t="shared" si="30"/>
        <v>12465.9375</v>
      </c>
      <c r="CK138">
        <f t="shared" si="30"/>
        <v>11129.625</v>
      </c>
      <c r="CL138">
        <f t="shared" si="30"/>
        <v>22891.484375</v>
      </c>
      <c r="CM138">
        <f t="shared" si="30"/>
        <v>21871.265625</v>
      </c>
      <c r="CN138">
        <f t="shared" si="30"/>
        <v>23401.921875</v>
      </c>
      <c r="CO138">
        <f t="shared" si="30"/>
        <v>21718.0625</v>
      </c>
      <c r="CP138">
        <f t="shared" si="30"/>
        <v>7127.828125</v>
      </c>
      <c r="CQ138">
        <f t="shared" si="30"/>
        <v>6893.71875</v>
      </c>
      <c r="CR138">
        <f t="shared" si="30"/>
        <v>6533.15625</v>
      </c>
      <c r="CS138">
        <f t="shared" si="30"/>
        <v>6190.953125</v>
      </c>
      <c r="CT138">
        <f t="shared" si="30"/>
        <v>10127.78125</v>
      </c>
      <c r="CU138">
        <f t="shared" si="30"/>
        <v>10328.609375</v>
      </c>
      <c r="CV138">
        <f t="shared" si="30"/>
        <v>10376.46875</v>
      </c>
      <c r="CW138">
        <f t="shared" si="30"/>
        <v>10188.984375</v>
      </c>
    </row>
    <row r="139" spans="1:101" x14ac:dyDescent="0.2">
      <c r="A139" s="2">
        <v>50</v>
      </c>
      <c r="B139">
        <f t="shared" si="23"/>
        <v>10215.921875</v>
      </c>
      <c r="C139">
        <f t="shared" si="31"/>
        <v>14830.359375</v>
      </c>
      <c r="D139">
        <f t="shared" si="31"/>
        <v>14964.015625</v>
      </c>
      <c r="E139">
        <f t="shared" si="31"/>
        <v>16057.75</v>
      </c>
      <c r="F139">
        <f t="shared" si="31"/>
        <v>23764.203125</v>
      </c>
      <c r="G139">
        <f t="shared" si="31"/>
        <v>21852.34375</v>
      </c>
      <c r="H139">
        <f t="shared" si="31"/>
        <v>20070.359375</v>
      </c>
      <c r="I139">
        <f t="shared" si="31"/>
        <v>21733.421875</v>
      </c>
      <c r="J139">
        <f t="shared" si="31"/>
        <v>25433.890625</v>
      </c>
      <c r="K139">
        <f t="shared" si="31"/>
        <v>25708.4375</v>
      </c>
      <c r="L139">
        <f t="shared" si="31"/>
        <v>27475</v>
      </c>
      <c r="M139">
        <f t="shared" si="31"/>
        <v>25559.8125</v>
      </c>
      <c r="N139">
        <f t="shared" si="31"/>
        <v>2683.75</v>
      </c>
      <c r="O139">
        <f t="shared" si="31"/>
        <v>1559.375</v>
      </c>
      <c r="P139">
        <f t="shared" si="31"/>
        <v>1760.828125</v>
      </c>
      <c r="Q139">
        <f t="shared" si="31"/>
        <v>1382.625</v>
      </c>
      <c r="R139">
        <f t="shared" si="31"/>
        <v>8448.40625</v>
      </c>
      <c r="S139">
        <f t="shared" si="31"/>
        <v>9060.4375</v>
      </c>
      <c r="T139">
        <f t="shared" si="31"/>
        <v>8614.0625</v>
      </c>
      <c r="U139">
        <f t="shared" si="31"/>
        <v>9074.34375</v>
      </c>
      <c r="V139">
        <f t="shared" si="31"/>
        <v>11785.515625</v>
      </c>
      <c r="W139">
        <f t="shared" si="31"/>
        <v>12097.6875</v>
      </c>
      <c r="X139">
        <f t="shared" si="31"/>
        <v>12114.640625</v>
      </c>
      <c r="Y139">
        <f t="shared" si="31"/>
        <v>247.28125</v>
      </c>
      <c r="Z139">
        <f t="shared" si="31"/>
        <v>0</v>
      </c>
      <c r="AA139">
        <f t="shared" si="31"/>
        <v>0</v>
      </c>
      <c r="AB139">
        <f t="shared" si="31"/>
        <v>167.78125</v>
      </c>
      <c r="AC139">
        <f t="shared" si="31"/>
        <v>251.65625</v>
      </c>
      <c r="AD139">
        <f t="shared" si="31"/>
        <v>427.203125</v>
      </c>
      <c r="AE139">
        <f t="shared" si="31"/>
        <v>0</v>
      </c>
      <c r="AF139">
        <f t="shared" si="31"/>
        <v>0</v>
      </c>
      <c r="AG139">
        <f t="shared" si="31"/>
        <v>0</v>
      </c>
      <c r="AH139">
        <f t="shared" si="31"/>
        <v>0</v>
      </c>
      <c r="AI139">
        <f t="shared" si="31"/>
        <v>3704.015625</v>
      </c>
      <c r="AJ139">
        <f t="shared" si="31"/>
        <v>3802.375</v>
      </c>
      <c r="AK139">
        <f t="shared" si="31"/>
        <v>3923.890625</v>
      </c>
      <c r="AL139">
        <f t="shared" si="31"/>
        <v>9102.4375</v>
      </c>
      <c r="AM139">
        <f t="shared" si="31"/>
        <v>10341.53125</v>
      </c>
      <c r="AN139">
        <f t="shared" si="31"/>
        <v>10770.46875</v>
      </c>
      <c r="AO139">
        <f t="shared" si="31"/>
        <v>11243.078125</v>
      </c>
      <c r="AP139">
        <f t="shared" si="31"/>
        <v>12891.140625</v>
      </c>
      <c r="AQ139">
        <f t="shared" si="31"/>
        <v>13872.234375</v>
      </c>
      <c r="AR139">
        <f t="shared" si="31"/>
        <v>13586.859375</v>
      </c>
      <c r="AS139">
        <f t="shared" si="31"/>
        <v>14364.015625</v>
      </c>
      <c r="AT139">
        <f t="shared" si="31"/>
        <v>2670.796875</v>
      </c>
      <c r="AU139">
        <f t="shared" si="31"/>
        <v>2901.921875</v>
      </c>
      <c r="AV139">
        <f t="shared" si="31"/>
        <v>2759.484375</v>
      </c>
      <c r="AW139">
        <f t="shared" si="31"/>
        <v>3032.765625</v>
      </c>
      <c r="AX139">
        <f t="shared" si="31"/>
        <v>2510.578125</v>
      </c>
      <c r="AY139">
        <f t="shared" si="31"/>
        <v>2654.109375</v>
      </c>
      <c r="AZ139">
        <f t="shared" si="31"/>
        <v>2543.75</v>
      </c>
      <c r="BA139">
        <f t="shared" si="31"/>
        <v>2469.078125</v>
      </c>
      <c r="BB139">
        <f t="shared" si="31"/>
        <v>2442.453125</v>
      </c>
      <c r="BC139">
        <f t="shared" si="31"/>
        <v>2541.8125</v>
      </c>
      <c r="BD139">
        <f t="shared" si="31"/>
        <v>2834.359375</v>
      </c>
      <c r="BE139">
        <f t="shared" si="31"/>
        <v>2047.671875</v>
      </c>
      <c r="BF139">
        <f t="shared" si="31"/>
        <v>2705.953125</v>
      </c>
      <c r="BG139">
        <f t="shared" si="31"/>
        <v>1944.90625</v>
      </c>
      <c r="BH139">
        <f t="shared" si="31"/>
        <v>1817.53125</v>
      </c>
      <c r="BI139">
        <f t="shared" si="31"/>
        <v>1647.1875</v>
      </c>
      <c r="BJ139">
        <f t="shared" si="31"/>
        <v>1950.140625</v>
      </c>
      <c r="BK139">
        <f t="shared" si="31"/>
        <v>1592.34375</v>
      </c>
      <c r="BL139">
        <f t="shared" si="31"/>
        <v>2028.984375</v>
      </c>
      <c r="BM139">
        <f t="shared" si="31"/>
        <v>1742.609375</v>
      </c>
      <c r="BN139">
        <f t="shared" ref="BN139:CW142" si="32">MAX(0,AVERAGE(BN53:BN54)*($A54-$A53)-BN$87)</f>
        <v>2136.046875</v>
      </c>
      <c r="BO139">
        <f t="shared" si="32"/>
        <v>1764.359375</v>
      </c>
      <c r="BP139">
        <f t="shared" si="32"/>
        <v>1274.390625</v>
      </c>
      <c r="BQ139">
        <f t="shared" si="32"/>
        <v>1893.09375</v>
      </c>
      <c r="BR139">
        <f t="shared" si="32"/>
        <v>1540.078125</v>
      </c>
      <c r="BS139">
        <f t="shared" si="32"/>
        <v>0</v>
      </c>
      <c r="BT139">
        <f t="shared" si="32"/>
        <v>0</v>
      </c>
      <c r="BU139">
        <f t="shared" si="32"/>
        <v>163.34375</v>
      </c>
      <c r="BV139">
        <f t="shared" si="32"/>
        <v>1817.84375</v>
      </c>
      <c r="BW139">
        <f t="shared" si="32"/>
        <v>622.625</v>
      </c>
      <c r="BX139">
        <f t="shared" si="32"/>
        <v>851.421875</v>
      </c>
      <c r="BY139">
        <f t="shared" si="32"/>
        <v>87.9375</v>
      </c>
      <c r="BZ139">
        <f t="shared" si="32"/>
        <v>3826</v>
      </c>
      <c r="CA139">
        <f t="shared" si="32"/>
        <v>4061.953125</v>
      </c>
      <c r="CB139">
        <f t="shared" si="32"/>
        <v>3804.21875</v>
      </c>
      <c r="CC139">
        <f t="shared" si="32"/>
        <v>3377.953125</v>
      </c>
      <c r="CD139">
        <f t="shared" si="32"/>
        <v>6067.59375</v>
      </c>
      <c r="CE139">
        <f t="shared" si="32"/>
        <v>6646.6875</v>
      </c>
      <c r="CF139">
        <f t="shared" si="32"/>
        <v>5906.765625</v>
      </c>
      <c r="CG139">
        <f t="shared" si="32"/>
        <v>5330.28125</v>
      </c>
      <c r="CH139">
        <f t="shared" si="32"/>
        <v>10091.984375</v>
      </c>
      <c r="CI139">
        <f t="shared" si="32"/>
        <v>9627.0625</v>
      </c>
      <c r="CJ139">
        <f t="shared" si="32"/>
        <v>10591.4375</v>
      </c>
      <c r="CK139">
        <f t="shared" si="32"/>
        <v>9640</v>
      </c>
      <c r="CL139">
        <f t="shared" si="32"/>
        <v>19324.984375</v>
      </c>
      <c r="CM139">
        <f t="shared" si="32"/>
        <v>18657.265625</v>
      </c>
      <c r="CN139">
        <f t="shared" si="32"/>
        <v>19924.171875</v>
      </c>
      <c r="CO139">
        <f t="shared" si="32"/>
        <v>18418.5625</v>
      </c>
      <c r="CP139">
        <f t="shared" si="32"/>
        <v>6277.828125</v>
      </c>
      <c r="CQ139">
        <f t="shared" si="32"/>
        <v>5800.34375</v>
      </c>
      <c r="CR139">
        <f t="shared" si="32"/>
        <v>5620.28125</v>
      </c>
      <c r="CS139">
        <f t="shared" si="32"/>
        <v>5356.203125</v>
      </c>
      <c r="CT139">
        <f t="shared" si="32"/>
        <v>8663.90625</v>
      </c>
      <c r="CU139">
        <f t="shared" si="32"/>
        <v>8615.484375</v>
      </c>
      <c r="CV139">
        <f t="shared" si="32"/>
        <v>8768.46875</v>
      </c>
      <c r="CW139">
        <f t="shared" si="32"/>
        <v>8652.359375</v>
      </c>
    </row>
    <row r="140" spans="1:101" x14ac:dyDescent="0.2">
      <c r="A140" s="2">
        <v>51</v>
      </c>
      <c r="B140">
        <f t="shared" si="23"/>
        <v>8833.421875</v>
      </c>
      <c r="C140">
        <f t="shared" ref="C140:BN143" si="33">MAX(0,AVERAGE(C54:C55)*($A55-$A54)-C$87)</f>
        <v>12854.484375</v>
      </c>
      <c r="D140">
        <f t="shared" si="33"/>
        <v>12861.515625</v>
      </c>
      <c r="E140">
        <f t="shared" si="33"/>
        <v>13939.5</v>
      </c>
      <c r="F140">
        <f t="shared" si="33"/>
        <v>20381.828125</v>
      </c>
      <c r="G140">
        <f t="shared" si="33"/>
        <v>18865.59375</v>
      </c>
      <c r="H140">
        <f t="shared" si="33"/>
        <v>16852.734375</v>
      </c>
      <c r="I140">
        <f t="shared" si="33"/>
        <v>18797.046875</v>
      </c>
      <c r="J140">
        <f t="shared" si="33"/>
        <v>21554.390625</v>
      </c>
      <c r="K140">
        <f t="shared" si="33"/>
        <v>22097.3125</v>
      </c>
      <c r="L140">
        <f t="shared" si="33"/>
        <v>23225.5</v>
      </c>
      <c r="M140">
        <f t="shared" si="33"/>
        <v>21431.5625</v>
      </c>
      <c r="N140">
        <f t="shared" si="33"/>
        <v>2383</v>
      </c>
      <c r="O140">
        <f t="shared" si="33"/>
        <v>1513.125</v>
      </c>
      <c r="P140">
        <f t="shared" si="33"/>
        <v>1386.703125</v>
      </c>
      <c r="Q140">
        <f t="shared" si="33"/>
        <v>1402</v>
      </c>
      <c r="R140">
        <f t="shared" si="33"/>
        <v>7057.53125</v>
      </c>
      <c r="S140">
        <f t="shared" si="33"/>
        <v>7456.3125</v>
      </c>
      <c r="T140">
        <f t="shared" si="33"/>
        <v>7146.9375</v>
      </c>
      <c r="U140">
        <f t="shared" si="33"/>
        <v>7681.46875</v>
      </c>
      <c r="V140">
        <f t="shared" si="33"/>
        <v>9923.640625</v>
      </c>
      <c r="W140">
        <f t="shared" si="33"/>
        <v>10132.6875</v>
      </c>
      <c r="X140">
        <f t="shared" si="33"/>
        <v>10135.640625</v>
      </c>
      <c r="Y140">
        <f t="shared" si="33"/>
        <v>325.28125</v>
      </c>
      <c r="Z140">
        <f t="shared" si="33"/>
        <v>0</v>
      </c>
      <c r="AA140">
        <f t="shared" si="33"/>
        <v>0</v>
      </c>
      <c r="AB140">
        <f t="shared" si="33"/>
        <v>297.78125</v>
      </c>
      <c r="AC140">
        <f t="shared" si="33"/>
        <v>228.78125</v>
      </c>
      <c r="AD140">
        <f t="shared" si="33"/>
        <v>186.453125</v>
      </c>
      <c r="AE140">
        <f t="shared" si="33"/>
        <v>0</v>
      </c>
      <c r="AF140">
        <f t="shared" si="33"/>
        <v>66.9375</v>
      </c>
      <c r="AG140">
        <f t="shared" si="33"/>
        <v>66.9375</v>
      </c>
      <c r="AH140">
        <f t="shared" si="33"/>
        <v>0</v>
      </c>
      <c r="AI140">
        <f t="shared" si="33"/>
        <v>3200.390625</v>
      </c>
      <c r="AJ140">
        <f t="shared" si="33"/>
        <v>3405.625</v>
      </c>
      <c r="AK140">
        <f t="shared" si="33"/>
        <v>3536.640625</v>
      </c>
      <c r="AL140">
        <f t="shared" si="33"/>
        <v>7641.4375</v>
      </c>
      <c r="AM140">
        <f t="shared" si="33"/>
        <v>8751.03125</v>
      </c>
      <c r="AN140">
        <f t="shared" si="33"/>
        <v>9230.09375</v>
      </c>
      <c r="AO140">
        <f t="shared" si="33"/>
        <v>9685.828125</v>
      </c>
      <c r="AP140">
        <f t="shared" si="33"/>
        <v>10825.140625</v>
      </c>
      <c r="AQ140">
        <f t="shared" si="33"/>
        <v>11541.109375</v>
      </c>
      <c r="AR140">
        <f t="shared" si="33"/>
        <v>11565.234375</v>
      </c>
      <c r="AS140">
        <f t="shared" si="33"/>
        <v>12273.640625</v>
      </c>
      <c r="AT140">
        <f t="shared" si="33"/>
        <v>2388.171875</v>
      </c>
      <c r="AU140">
        <f t="shared" si="33"/>
        <v>2405.046875</v>
      </c>
      <c r="AV140">
        <f t="shared" si="33"/>
        <v>2561.984375</v>
      </c>
      <c r="AW140">
        <f t="shared" si="33"/>
        <v>2522.765625</v>
      </c>
      <c r="AX140">
        <f t="shared" si="33"/>
        <v>2190.328125</v>
      </c>
      <c r="AY140">
        <f t="shared" si="33"/>
        <v>2211.984375</v>
      </c>
      <c r="AZ140">
        <f t="shared" si="33"/>
        <v>2229.375</v>
      </c>
      <c r="BA140">
        <f t="shared" si="33"/>
        <v>2285.203125</v>
      </c>
      <c r="BB140">
        <f t="shared" si="33"/>
        <v>2153.078125</v>
      </c>
      <c r="BC140">
        <f t="shared" si="33"/>
        <v>2329.8125</v>
      </c>
      <c r="BD140">
        <f t="shared" si="33"/>
        <v>2582.734375</v>
      </c>
      <c r="BE140">
        <f t="shared" si="33"/>
        <v>1690.296875</v>
      </c>
      <c r="BF140">
        <f t="shared" si="33"/>
        <v>2408.953125</v>
      </c>
      <c r="BG140">
        <f t="shared" si="33"/>
        <v>1629.90625</v>
      </c>
      <c r="BH140">
        <f t="shared" si="33"/>
        <v>1608.40625</v>
      </c>
      <c r="BI140">
        <f t="shared" si="33"/>
        <v>1719.1875</v>
      </c>
      <c r="BJ140">
        <f t="shared" si="33"/>
        <v>1639.265625</v>
      </c>
      <c r="BK140">
        <f t="shared" si="33"/>
        <v>1576.96875</v>
      </c>
      <c r="BL140">
        <f t="shared" si="33"/>
        <v>1976.109375</v>
      </c>
      <c r="BM140">
        <f t="shared" si="33"/>
        <v>1879.609375</v>
      </c>
      <c r="BN140">
        <f t="shared" si="33"/>
        <v>1883.296875</v>
      </c>
      <c r="BO140">
        <f t="shared" si="32"/>
        <v>1738.109375</v>
      </c>
      <c r="BP140">
        <f t="shared" si="32"/>
        <v>1074.890625</v>
      </c>
      <c r="BQ140">
        <f t="shared" si="32"/>
        <v>1755.71875</v>
      </c>
      <c r="BR140">
        <f t="shared" si="32"/>
        <v>1197.953125</v>
      </c>
      <c r="BS140">
        <f t="shared" si="32"/>
        <v>0</v>
      </c>
      <c r="BT140">
        <f t="shared" si="32"/>
        <v>0</v>
      </c>
      <c r="BU140">
        <f t="shared" si="32"/>
        <v>303.46875</v>
      </c>
      <c r="BV140">
        <f t="shared" si="32"/>
        <v>1467.46875</v>
      </c>
      <c r="BW140">
        <f t="shared" si="32"/>
        <v>439.75</v>
      </c>
      <c r="BX140">
        <f t="shared" si="32"/>
        <v>808.796875</v>
      </c>
      <c r="BY140">
        <f t="shared" si="32"/>
        <v>44.1875</v>
      </c>
      <c r="BZ140">
        <f t="shared" si="32"/>
        <v>3296.5</v>
      </c>
      <c r="CA140">
        <f t="shared" si="32"/>
        <v>3497.953125</v>
      </c>
      <c r="CB140">
        <f t="shared" si="32"/>
        <v>2931.96875</v>
      </c>
      <c r="CC140">
        <f t="shared" si="32"/>
        <v>3113.703125</v>
      </c>
      <c r="CD140">
        <f t="shared" si="32"/>
        <v>5352.84375</v>
      </c>
      <c r="CE140">
        <f t="shared" si="32"/>
        <v>5655.4375</v>
      </c>
      <c r="CF140">
        <f t="shared" si="32"/>
        <v>5185.265625</v>
      </c>
      <c r="CG140">
        <f t="shared" si="32"/>
        <v>4477.90625</v>
      </c>
      <c r="CH140">
        <f t="shared" si="32"/>
        <v>8681.234375</v>
      </c>
      <c r="CI140">
        <f t="shared" si="32"/>
        <v>8110.6875</v>
      </c>
      <c r="CJ140">
        <f t="shared" si="32"/>
        <v>8819.8125</v>
      </c>
      <c r="CK140">
        <f t="shared" si="32"/>
        <v>8345.25</v>
      </c>
      <c r="CL140">
        <f t="shared" si="32"/>
        <v>16131.734375</v>
      </c>
      <c r="CM140">
        <f t="shared" si="32"/>
        <v>16054.015625</v>
      </c>
      <c r="CN140">
        <f t="shared" si="32"/>
        <v>16897.546875</v>
      </c>
      <c r="CO140">
        <f t="shared" si="32"/>
        <v>15598.1875</v>
      </c>
      <c r="CP140">
        <f t="shared" si="32"/>
        <v>5551.203125</v>
      </c>
      <c r="CQ140">
        <f t="shared" si="32"/>
        <v>4959.34375</v>
      </c>
      <c r="CR140">
        <f t="shared" si="32"/>
        <v>4806.15625</v>
      </c>
      <c r="CS140">
        <f t="shared" si="32"/>
        <v>4763.953125</v>
      </c>
      <c r="CT140">
        <f t="shared" si="32"/>
        <v>7336.90625</v>
      </c>
      <c r="CU140">
        <f t="shared" si="32"/>
        <v>7135.109375</v>
      </c>
      <c r="CV140">
        <f t="shared" si="32"/>
        <v>7402.46875</v>
      </c>
      <c r="CW140">
        <f t="shared" si="32"/>
        <v>7436.359375</v>
      </c>
    </row>
    <row r="141" spans="1:101" x14ac:dyDescent="0.2">
      <c r="A141" s="2">
        <v>52</v>
      </c>
      <c r="B141">
        <f t="shared" si="23"/>
        <v>7562.296875</v>
      </c>
      <c r="C141">
        <f t="shared" si="33"/>
        <v>11071.109375</v>
      </c>
      <c r="D141">
        <f t="shared" si="33"/>
        <v>11156.765625</v>
      </c>
      <c r="E141">
        <f t="shared" si="33"/>
        <v>12042.625</v>
      </c>
      <c r="F141">
        <f t="shared" si="33"/>
        <v>17570.828125</v>
      </c>
      <c r="G141">
        <f t="shared" si="33"/>
        <v>16350.09375</v>
      </c>
      <c r="H141">
        <f t="shared" si="33"/>
        <v>14280.484375</v>
      </c>
      <c r="I141">
        <f t="shared" si="33"/>
        <v>16284.796875</v>
      </c>
      <c r="J141">
        <f t="shared" si="33"/>
        <v>18242.140625</v>
      </c>
      <c r="K141">
        <f t="shared" si="33"/>
        <v>19008.1875</v>
      </c>
      <c r="L141">
        <f t="shared" si="33"/>
        <v>19558</v>
      </c>
      <c r="M141">
        <f t="shared" si="33"/>
        <v>17842.9375</v>
      </c>
      <c r="N141">
        <f t="shared" si="33"/>
        <v>2322.625</v>
      </c>
      <c r="O141">
        <f t="shared" si="33"/>
        <v>1524.375</v>
      </c>
      <c r="P141">
        <f t="shared" si="33"/>
        <v>1104.328125</v>
      </c>
      <c r="Q141">
        <f t="shared" si="33"/>
        <v>1390.375</v>
      </c>
      <c r="R141">
        <f t="shared" si="33"/>
        <v>5822.28125</v>
      </c>
      <c r="S141">
        <f t="shared" si="33"/>
        <v>6137.3125</v>
      </c>
      <c r="T141">
        <f t="shared" si="33"/>
        <v>5974.4375</v>
      </c>
      <c r="U141">
        <f t="shared" si="33"/>
        <v>6452.34375</v>
      </c>
      <c r="V141">
        <f t="shared" si="33"/>
        <v>8350.640625</v>
      </c>
      <c r="W141">
        <f t="shared" si="33"/>
        <v>8454.5625</v>
      </c>
      <c r="X141">
        <f t="shared" si="33"/>
        <v>8431.515625</v>
      </c>
      <c r="Y141">
        <f t="shared" si="33"/>
        <v>484.28125</v>
      </c>
      <c r="Z141">
        <f t="shared" si="33"/>
        <v>0</v>
      </c>
      <c r="AA141">
        <f t="shared" si="33"/>
        <v>36.515625</v>
      </c>
      <c r="AB141">
        <f t="shared" si="33"/>
        <v>354.90625</v>
      </c>
      <c r="AC141">
        <f t="shared" si="33"/>
        <v>256.78125</v>
      </c>
      <c r="AD141">
        <f t="shared" si="33"/>
        <v>0</v>
      </c>
      <c r="AE141">
        <f t="shared" si="33"/>
        <v>0</v>
      </c>
      <c r="AF141">
        <f t="shared" si="33"/>
        <v>331.9375</v>
      </c>
      <c r="AG141">
        <f t="shared" si="33"/>
        <v>331.9375</v>
      </c>
      <c r="AH141">
        <f t="shared" si="33"/>
        <v>0</v>
      </c>
      <c r="AI141">
        <f t="shared" si="33"/>
        <v>2932.890625</v>
      </c>
      <c r="AJ141">
        <f t="shared" si="33"/>
        <v>3023.75</v>
      </c>
      <c r="AK141">
        <f t="shared" si="33"/>
        <v>3225.140625</v>
      </c>
      <c r="AL141">
        <f t="shared" si="33"/>
        <v>6520.1875</v>
      </c>
      <c r="AM141">
        <f t="shared" si="33"/>
        <v>7485.78125</v>
      </c>
      <c r="AN141">
        <f t="shared" si="33"/>
        <v>7882.21875</v>
      </c>
      <c r="AO141">
        <f t="shared" si="33"/>
        <v>8242.328125</v>
      </c>
      <c r="AP141">
        <f t="shared" si="33"/>
        <v>9107.140625</v>
      </c>
      <c r="AQ141">
        <f t="shared" si="33"/>
        <v>9702.609375</v>
      </c>
      <c r="AR141">
        <f t="shared" si="33"/>
        <v>9866.109375</v>
      </c>
      <c r="AS141">
        <f t="shared" si="33"/>
        <v>10390.765625</v>
      </c>
      <c r="AT141">
        <f t="shared" si="33"/>
        <v>2109.671875</v>
      </c>
      <c r="AU141">
        <f t="shared" si="33"/>
        <v>1960.296875</v>
      </c>
      <c r="AV141">
        <f t="shared" si="33"/>
        <v>2360.109375</v>
      </c>
      <c r="AW141">
        <f t="shared" si="33"/>
        <v>2114.390625</v>
      </c>
      <c r="AX141">
        <f t="shared" si="33"/>
        <v>1906.078125</v>
      </c>
      <c r="AY141">
        <f t="shared" si="33"/>
        <v>1931.609375</v>
      </c>
      <c r="AZ141">
        <f t="shared" si="33"/>
        <v>2012.125</v>
      </c>
      <c r="BA141">
        <f t="shared" si="33"/>
        <v>2095.078125</v>
      </c>
      <c r="BB141">
        <f t="shared" si="33"/>
        <v>1997.953125</v>
      </c>
      <c r="BC141">
        <f t="shared" si="33"/>
        <v>2138.8125</v>
      </c>
      <c r="BD141">
        <f t="shared" si="33"/>
        <v>2168.734375</v>
      </c>
      <c r="BE141">
        <f t="shared" si="33"/>
        <v>1637.796875</v>
      </c>
      <c r="BF141">
        <f t="shared" si="33"/>
        <v>2177.453125</v>
      </c>
      <c r="BG141">
        <f t="shared" si="33"/>
        <v>1352.65625</v>
      </c>
      <c r="BH141">
        <f t="shared" si="33"/>
        <v>1327.15625</v>
      </c>
      <c r="BI141">
        <f t="shared" si="33"/>
        <v>1712.3125</v>
      </c>
      <c r="BJ141">
        <f t="shared" si="33"/>
        <v>1354.140625</v>
      </c>
      <c r="BK141">
        <f t="shared" si="33"/>
        <v>1624.84375</v>
      </c>
      <c r="BL141">
        <f t="shared" si="33"/>
        <v>1800.359375</v>
      </c>
      <c r="BM141">
        <f t="shared" si="33"/>
        <v>1945.984375</v>
      </c>
      <c r="BN141">
        <f t="shared" si="33"/>
        <v>1718.046875</v>
      </c>
      <c r="BO141">
        <f t="shared" si="32"/>
        <v>1727.109375</v>
      </c>
      <c r="BP141">
        <f t="shared" si="32"/>
        <v>1003.515625</v>
      </c>
      <c r="BQ141">
        <f t="shared" si="32"/>
        <v>1481.21875</v>
      </c>
      <c r="BR141">
        <f t="shared" si="32"/>
        <v>1043.703125</v>
      </c>
      <c r="BS141">
        <f t="shared" si="32"/>
        <v>0</v>
      </c>
      <c r="BT141">
        <f t="shared" si="32"/>
        <v>0</v>
      </c>
      <c r="BU141">
        <f t="shared" si="32"/>
        <v>499.09375</v>
      </c>
      <c r="BV141">
        <f t="shared" si="32"/>
        <v>1156.59375</v>
      </c>
      <c r="BW141">
        <f t="shared" si="32"/>
        <v>296.375</v>
      </c>
      <c r="BX141">
        <f t="shared" si="32"/>
        <v>809.921875</v>
      </c>
      <c r="BY141">
        <f t="shared" si="32"/>
        <v>72.0625</v>
      </c>
      <c r="BZ141">
        <f t="shared" si="32"/>
        <v>2743.25</v>
      </c>
      <c r="CA141">
        <f t="shared" si="32"/>
        <v>3011.328125</v>
      </c>
      <c r="CB141">
        <f t="shared" si="32"/>
        <v>2114.34375</v>
      </c>
      <c r="CC141">
        <f t="shared" si="32"/>
        <v>2842.328125</v>
      </c>
      <c r="CD141">
        <f t="shared" si="32"/>
        <v>4642.84375</v>
      </c>
      <c r="CE141">
        <f t="shared" si="32"/>
        <v>4639.0625</v>
      </c>
      <c r="CF141">
        <f t="shared" si="32"/>
        <v>4547.765625</v>
      </c>
      <c r="CG141">
        <f t="shared" si="32"/>
        <v>3645.03125</v>
      </c>
      <c r="CH141">
        <f t="shared" si="32"/>
        <v>7450.234375</v>
      </c>
      <c r="CI141">
        <f t="shared" si="32"/>
        <v>6902.6875</v>
      </c>
      <c r="CJ141">
        <f t="shared" si="32"/>
        <v>7222.8125</v>
      </c>
      <c r="CK141">
        <f t="shared" si="32"/>
        <v>7172.625</v>
      </c>
      <c r="CL141">
        <f t="shared" si="32"/>
        <v>13368.109375</v>
      </c>
      <c r="CM141">
        <f t="shared" si="32"/>
        <v>13830.515625</v>
      </c>
      <c r="CN141">
        <f t="shared" si="32"/>
        <v>14176.921875</v>
      </c>
      <c r="CO141">
        <f t="shared" si="32"/>
        <v>13194.3125</v>
      </c>
      <c r="CP141">
        <f t="shared" si="32"/>
        <v>4861.703125</v>
      </c>
      <c r="CQ141">
        <f t="shared" si="32"/>
        <v>4248.84375</v>
      </c>
      <c r="CR141">
        <f t="shared" si="32"/>
        <v>4069.03125</v>
      </c>
      <c r="CS141">
        <f t="shared" si="32"/>
        <v>4264.828125</v>
      </c>
      <c r="CT141">
        <f t="shared" si="32"/>
        <v>6135.15625</v>
      </c>
      <c r="CU141">
        <f t="shared" si="32"/>
        <v>5960.484375</v>
      </c>
      <c r="CV141">
        <f t="shared" si="32"/>
        <v>6223.46875</v>
      </c>
      <c r="CW141">
        <f t="shared" si="32"/>
        <v>6481.109375</v>
      </c>
    </row>
    <row r="142" spans="1:101" x14ac:dyDescent="0.2">
      <c r="A142" s="2">
        <v>53</v>
      </c>
      <c r="B142">
        <f t="shared" si="23"/>
        <v>6516.796875</v>
      </c>
      <c r="C142">
        <f t="shared" si="33"/>
        <v>9383.984375</v>
      </c>
      <c r="D142">
        <f t="shared" si="33"/>
        <v>9726.890625</v>
      </c>
      <c r="E142">
        <f t="shared" si="33"/>
        <v>10270.25</v>
      </c>
      <c r="F142">
        <f t="shared" si="33"/>
        <v>15196.328125</v>
      </c>
      <c r="G142">
        <f t="shared" si="33"/>
        <v>14149.34375</v>
      </c>
      <c r="H142">
        <f t="shared" si="33"/>
        <v>12119.984375</v>
      </c>
      <c r="I142">
        <f t="shared" si="33"/>
        <v>14023.171875</v>
      </c>
      <c r="J142">
        <f t="shared" si="33"/>
        <v>15473.140625</v>
      </c>
      <c r="K142">
        <f t="shared" si="33"/>
        <v>16371.5625</v>
      </c>
      <c r="L142">
        <f t="shared" si="33"/>
        <v>16454.125</v>
      </c>
      <c r="M142">
        <f t="shared" si="33"/>
        <v>14868.1875</v>
      </c>
      <c r="N142">
        <f t="shared" si="33"/>
        <v>2502.375</v>
      </c>
      <c r="O142">
        <f t="shared" si="33"/>
        <v>1553.25</v>
      </c>
      <c r="P142">
        <f t="shared" si="33"/>
        <v>904.703125</v>
      </c>
      <c r="Q142">
        <f t="shared" si="33"/>
        <v>1266.625</v>
      </c>
      <c r="R142">
        <f t="shared" si="33"/>
        <v>4806.40625</v>
      </c>
      <c r="S142">
        <f t="shared" si="33"/>
        <v>5036.5625</v>
      </c>
      <c r="T142">
        <f t="shared" si="33"/>
        <v>5103.6875</v>
      </c>
      <c r="U142">
        <f t="shared" si="33"/>
        <v>5388.71875</v>
      </c>
      <c r="V142">
        <f t="shared" si="33"/>
        <v>7031.015625</v>
      </c>
      <c r="W142">
        <f t="shared" si="33"/>
        <v>6968.8125</v>
      </c>
      <c r="X142">
        <f t="shared" si="33"/>
        <v>6898.515625</v>
      </c>
      <c r="Y142">
        <f t="shared" si="33"/>
        <v>647.15625</v>
      </c>
      <c r="Z142">
        <f t="shared" si="33"/>
        <v>0</v>
      </c>
      <c r="AA142">
        <f t="shared" si="33"/>
        <v>127.640625</v>
      </c>
      <c r="AB142">
        <f t="shared" si="33"/>
        <v>379.28125</v>
      </c>
      <c r="AC142">
        <f t="shared" si="33"/>
        <v>284.65625</v>
      </c>
      <c r="AD142">
        <f t="shared" si="33"/>
        <v>0</v>
      </c>
      <c r="AE142">
        <f t="shared" si="33"/>
        <v>0</v>
      </c>
      <c r="AF142">
        <f t="shared" si="33"/>
        <v>484.0625</v>
      </c>
      <c r="AG142">
        <f t="shared" si="33"/>
        <v>484.0625</v>
      </c>
      <c r="AH142">
        <f t="shared" si="33"/>
        <v>0</v>
      </c>
      <c r="AI142">
        <f t="shared" si="33"/>
        <v>2795.265625</v>
      </c>
      <c r="AJ142">
        <f t="shared" si="33"/>
        <v>2681.75</v>
      </c>
      <c r="AK142">
        <f t="shared" si="33"/>
        <v>2844.265625</v>
      </c>
      <c r="AL142">
        <f t="shared" si="33"/>
        <v>5601.8125</v>
      </c>
      <c r="AM142">
        <f t="shared" si="33"/>
        <v>6493.15625</v>
      </c>
      <c r="AN142">
        <f t="shared" si="33"/>
        <v>6671.46875</v>
      </c>
      <c r="AO142">
        <f t="shared" si="33"/>
        <v>6980.328125</v>
      </c>
      <c r="AP142">
        <f t="shared" si="33"/>
        <v>7711.265625</v>
      </c>
      <c r="AQ142">
        <f t="shared" si="33"/>
        <v>8349.734375</v>
      </c>
      <c r="AR142">
        <f t="shared" si="33"/>
        <v>8368.859375</v>
      </c>
      <c r="AS142">
        <f t="shared" si="33"/>
        <v>8712.140625</v>
      </c>
      <c r="AT142">
        <f t="shared" si="33"/>
        <v>1760.046875</v>
      </c>
      <c r="AU142">
        <f t="shared" si="33"/>
        <v>1680.171875</v>
      </c>
      <c r="AV142">
        <f t="shared" si="33"/>
        <v>2050.234375</v>
      </c>
      <c r="AW142">
        <f t="shared" si="33"/>
        <v>1921.390625</v>
      </c>
      <c r="AX142">
        <f t="shared" si="33"/>
        <v>1630.453125</v>
      </c>
      <c r="AY142">
        <f t="shared" si="33"/>
        <v>1784.484375</v>
      </c>
      <c r="AZ142">
        <f t="shared" si="33"/>
        <v>1886.25</v>
      </c>
      <c r="BA142">
        <f t="shared" si="33"/>
        <v>1926.453125</v>
      </c>
      <c r="BB142">
        <f t="shared" si="33"/>
        <v>1947.828125</v>
      </c>
      <c r="BC142">
        <f t="shared" si="33"/>
        <v>2033.3125</v>
      </c>
      <c r="BD142">
        <f t="shared" si="33"/>
        <v>1677.234375</v>
      </c>
      <c r="BE142">
        <f t="shared" si="33"/>
        <v>1770.421875</v>
      </c>
      <c r="BF142">
        <f t="shared" si="33"/>
        <v>2021.828125</v>
      </c>
      <c r="BG142">
        <f t="shared" si="33"/>
        <v>1201.65625</v>
      </c>
      <c r="BH142">
        <f t="shared" si="33"/>
        <v>1067.15625</v>
      </c>
      <c r="BI142">
        <f t="shared" si="33"/>
        <v>1547.5625</v>
      </c>
      <c r="BJ142">
        <f t="shared" si="33"/>
        <v>1139.890625</v>
      </c>
      <c r="BK142">
        <f t="shared" si="33"/>
        <v>1646.84375</v>
      </c>
      <c r="BL142">
        <f t="shared" si="33"/>
        <v>1487.109375</v>
      </c>
      <c r="BM142">
        <f t="shared" si="33"/>
        <v>1832.109375</v>
      </c>
      <c r="BN142">
        <f t="shared" si="33"/>
        <v>1633.046875</v>
      </c>
      <c r="BO142">
        <f t="shared" si="32"/>
        <v>1617.984375</v>
      </c>
      <c r="BP142">
        <f t="shared" si="32"/>
        <v>1021.390625</v>
      </c>
      <c r="BQ142">
        <f t="shared" si="32"/>
        <v>1063.96875</v>
      </c>
      <c r="BR142">
        <f t="shared" si="32"/>
        <v>1020.703125</v>
      </c>
      <c r="BS142">
        <f t="shared" si="32"/>
        <v>0</v>
      </c>
      <c r="BT142">
        <f t="shared" si="32"/>
        <v>0</v>
      </c>
      <c r="BU142">
        <f t="shared" si="32"/>
        <v>583.59375</v>
      </c>
      <c r="BV142">
        <f t="shared" si="32"/>
        <v>880.46875</v>
      </c>
      <c r="BW142">
        <f t="shared" si="32"/>
        <v>179.5</v>
      </c>
      <c r="BX142">
        <f t="shared" si="32"/>
        <v>794.796875</v>
      </c>
      <c r="BY142">
        <f t="shared" si="32"/>
        <v>118.6875</v>
      </c>
      <c r="BZ142">
        <f t="shared" si="32"/>
        <v>2205.375</v>
      </c>
      <c r="CA142">
        <f t="shared" si="32"/>
        <v>2526.453125</v>
      </c>
      <c r="CB142">
        <f t="shared" si="32"/>
        <v>1473.46875</v>
      </c>
      <c r="CC142">
        <f t="shared" si="32"/>
        <v>2537.953125</v>
      </c>
      <c r="CD142">
        <f t="shared" si="32"/>
        <v>3862.21875</v>
      </c>
      <c r="CE142">
        <f t="shared" si="32"/>
        <v>3736.3125</v>
      </c>
      <c r="CF142">
        <f t="shared" si="32"/>
        <v>4028.265625</v>
      </c>
      <c r="CG142">
        <f t="shared" si="32"/>
        <v>2832.65625</v>
      </c>
      <c r="CH142">
        <f t="shared" si="32"/>
        <v>6336.734375</v>
      </c>
      <c r="CI142">
        <f t="shared" si="32"/>
        <v>6029.5625</v>
      </c>
      <c r="CJ142">
        <f t="shared" si="32"/>
        <v>5844.8125</v>
      </c>
      <c r="CK142">
        <f t="shared" si="32"/>
        <v>6157.25</v>
      </c>
      <c r="CL142">
        <f t="shared" si="32"/>
        <v>11042.984375</v>
      </c>
      <c r="CM142">
        <f t="shared" si="32"/>
        <v>11818.640625</v>
      </c>
      <c r="CN142">
        <f t="shared" si="32"/>
        <v>11751.796875</v>
      </c>
      <c r="CO142">
        <f t="shared" si="32"/>
        <v>11199.3125</v>
      </c>
      <c r="CP142">
        <f t="shared" si="32"/>
        <v>4266.703125</v>
      </c>
      <c r="CQ142">
        <f t="shared" si="32"/>
        <v>3612.84375</v>
      </c>
      <c r="CR142">
        <f t="shared" si="32"/>
        <v>3361.90625</v>
      </c>
      <c r="CS142">
        <f t="shared" si="32"/>
        <v>3767.453125</v>
      </c>
      <c r="CT142">
        <f t="shared" si="32"/>
        <v>5208.03125</v>
      </c>
      <c r="CU142">
        <f t="shared" si="32"/>
        <v>5088.984375</v>
      </c>
      <c r="CV142">
        <f t="shared" si="32"/>
        <v>5270.09375</v>
      </c>
      <c r="CW142">
        <f t="shared" si="32"/>
        <v>5646.359375</v>
      </c>
    </row>
    <row r="143" spans="1:101" x14ac:dyDescent="0.2">
      <c r="A143" s="2">
        <v>54</v>
      </c>
      <c r="B143">
        <f t="shared" si="23"/>
        <v>5707.171875</v>
      </c>
      <c r="C143">
        <f t="shared" si="33"/>
        <v>7907.234375</v>
      </c>
      <c r="D143">
        <f t="shared" si="33"/>
        <v>8551.390625</v>
      </c>
      <c r="E143">
        <f t="shared" si="33"/>
        <v>8690.5</v>
      </c>
      <c r="F143">
        <f t="shared" si="33"/>
        <v>13065.328125</v>
      </c>
      <c r="G143">
        <f t="shared" si="33"/>
        <v>12125.59375</v>
      </c>
      <c r="H143">
        <f t="shared" si="33"/>
        <v>10198.734375</v>
      </c>
      <c r="I143">
        <f t="shared" si="33"/>
        <v>11900.296875</v>
      </c>
      <c r="J143">
        <f t="shared" si="33"/>
        <v>13135.140625</v>
      </c>
      <c r="K143">
        <f t="shared" si="33"/>
        <v>14014.9375</v>
      </c>
      <c r="L143">
        <f t="shared" si="33"/>
        <v>13900.75</v>
      </c>
      <c r="M143">
        <f t="shared" si="33"/>
        <v>12422.5625</v>
      </c>
      <c r="N143">
        <f t="shared" si="33"/>
        <v>2790.125</v>
      </c>
      <c r="O143">
        <f t="shared" si="33"/>
        <v>1463.75</v>
      </c>
      <c r="P143">
        <f t="shared" si="33"/>
        <v>711.828125</v>
      </c>
      <c r="Q143">
        <f t="shared" si="33"/>
        <v>1132.75</v>
      </c>
      <c r="R143">
        <f t="shared" si="33"/>
        <v>3986.15625</v>
      </c>
      <c r="S143">
        <f t="shared" si="33"/>
        <v>4169.0625</v>
      </c>
      <c r="T143">
        <f t="shared" si="33"/>
        <v>4409.6875</v>
      </c>
      <c r="U143">
        <f t="shared" si="33"/>
        <v>4544.84375</v>
      </c>
      <c r="V143">
        <f t="shared" si="33"/>
        <v>5946.640625</v>
      </c>
      <c r="W143">
        <f t="shared" si="33"/>
        <v>5665.1875</v>
      </c>
      <c r="X143">
        <f t="shared" si="33"/>
        <v>5668.140625</v>
      </c>
      <c r="Y143">
        <f t="shared" si="33"/>
        <v>711.65625</v>
      </c>
      <c r="Z143">
        <f t="shared" si="33"/>
        <v>3.640625</v>
      </c>
      <c r="AA143">
        <f t="shared" si="33"/>
        <v>187.765625</v>
      </c>
      <c r="AB143">
        <f t="shared" si="33"/>
        <v>381.78125</v>
      </c>
      <c r="AC143">
        <f t="shared" si="33"/>
        <v>284.40625</v>
      </c>
      <c r="AD143">
        <f t="shared" si="33"/>
        <v>0</v>
      </c>
      <c r="AE143">
        <f t="shared" si="33"/>
        <v>139.109375</v>
      </c>
      <c r="AF143">
        <f t="shared" si="33"/>
        <v>449.3125</v>
      </c>
      <c r="AG143">
        <f t="shared" si="33"/>
        <v>449.3125</v>
      </c>
      <c r="AH143">
        <f t="shared" si="33"/>
        <v>0</v>
      </c>
      <c r="AI143">
        <f t="shared" si="33"/>
        <v>2610.140625</v>
      </c>
      <c r="AJ143">
        <f t="shared" si="33"/>
        <v>2419.375</v>
      </c>
      <c r="AK143">
        <f t="shared" si="33"/>
        <v>2438.765625</v>
      </c>
      <c r="AL143">
        <f t="shared" si="33"/>
        <v>4802.1875</v>
      </c>
      <c r="AM143">
        <f t="shared" si="33"/>
        <v>5690.90625</v>
      </c>
      <c r="AN143">
        <f t="shared" si="33"/>
        <v>5715.71875</v>
      </c>
      <c r="AO143">
        <f t="shared" si="33"/>
        <v>6044.703125</v>
      </c>
      <c r="AP143">
        <f t="shared" si="33"/>
        <v>6624.390625</v>
      </c>
      <c r="AQ143">
        <f t="shared" si="33"/>
        <v>7251.109375</v>
      </c>
      <c r="AR143">
        <f t="shared" si="33"/>
        <v>6943.359375</v>
      </c>
      <c r="AS143">
        <f t="shared" si="33"/>
        <v>7337.015625</v>
      </c>
      <c r="AT143">
        <f t="shared" si="33"/>
        <v>1364.796875</v>
      </c>
      <c r="AU143">
        <f t="shared" si="33"/>
        <v>1657.921875</v>
      </c>
      <c r="AV143">
        <f t="shared" si="33"/>
        <v>1682.484375</v>
      </c>
      <c r="AW143">
        <f t="shared" si="33"/>
        <v>1846.015625</v>
      </c>
      <c r="AX143">
        <f t="shared" si="33"/>
        <v>1406.703125</v>
      </c>
      <c r="AY143">
        <f t="shared" si="33"/>
        <v>1658.234375</v>
      </c>
      <c r="AZ143">
        <f t="shared" si="33"/>
        <v>1814.875</v>
      </c>
      <c r="BA143">
        <f t="shared" si="33"/>
        <v>1811.453125</v>
      </c>
      <c r="BB143">
        <f t="shared" si="33"/>
        <v>1859.578125</v>
      </c>
      <c r="BC143">
        <f t="shared" si="33"/>
        <v>1954.5625</v>
      </c>
      <c r="BD143">
        <f t="shared" si="33"/>
        <v>1262.234375</v>
      </c>
      <c r="BE143">
        <f t="shared" si="33"/>
        <v>1817.296875</v>
      </c>
      <c r="BF143">
        <f t="shared" si="33"/>
        <v>1833.578125</v>
      </c>
      <c r="BG143">
        <f t="shared" si="33"/>
        <v>1085.53125</v>
      </c>
      <c r="BH143">
        <f t="shared" si="33"/>
        <v>916.53125</v>
      </c>
      <c r="BI143">
        <f t="shared" si="33"/>
        <v>1389.3125</v>
      </c>
      <c r="BJ143">
        <f t="shared" si="33"/>
        <v>1001.640625</v>
      </c>
      <c r="BK143">
        <f t="shared" si="33"/>
        <v>1620.71875</v>
      </c>
      <c r="BL143">
        <f t="shared" si="33"/>
        <v>1133.234375</v>
      </c>
      <c r="BM143">
        <f t="shared" si="33"/>
        <v>1633.734375</v>
      </c>
      <c r="BN143">
        <f t="shared" ref="BN143:CW146" si="34">MAX(0,AVERAGE(BN57:BN58)*($A58-$A57)-BN$87)</f>
        <v>1599.796875</v>
      </c>
      <c r="BO143">
        <f t="shared" si="34"/>
        <v>1423.359375</v>
      </c>
      <c r="BP143">
        <f t="shared" si="34"/>
        <v>996.140625</v>
      </c>
      <c r="BQ143">
        <f t="shared" si="34"/>
        <v>651.59375</v>
      </c>
      <c r="BR143">
        <f t="shared" si="34"/>
        <v>1084.203125</v>
      </c>
      <c r="BS143">
        <f t="shared" si="34"/>
        <v>0</v>
      </c>
      <c r="BT143">
        <f t="shared" si="34"/>
        <v>0</v>
      </c>
      <c r="BU143">
        <f t="shared" si="34"/>
        <v>523.09375</v>
      </c>
      <c r="BV143">
        <f t="shared" si="34"/>
        <v>685.71875</v>
      </c>
      <c r="BW143">
        <f t="shared" si="34"/>
        <v>91.75</v>
      </c>
      <c r="BX143">
        <f t="shared" si="34"/>
        <v>674.296875</v>
      </c>
      <c r="BY143">
        <f t="shared" si="34"/>
        <v>226.3125</v>
      </c>
      <c r="BZ143">
        <f t="shared" si="34"/>
        <v>1748.875</v>
      </c>
      <c r="CA143">
        <f t="shared" si="34"/>
        <v>2033.828125</v>
      </c>
      <c r="CB143">
        <f t="shared" si="34"/>
        <v>1079.84375</v>
      </c>
      <c r="CC143">
        <f t="shared" si="34"/>
        <v>2313.828125</v>
      </c>
      <c r="CD143">
        <f t="shared" si="34"/>
        <v>3195.09375</v>
      </c>
      <c r="CE143">
        <f t="shared" si="34"/>
        <v>2996.0625</v>
      </c>
      <c r="CF143">
        <f t="shared" si="34"/>
        <v>3578.265625</v>
      </c>
      <c r="CG143">
        <f t="shared" si="34"/>
        <v>2194.40625</v>
      </c>
      <c r="CH143">
        <f t="shared" si="34"/>
        <v>5249.234375</v>
      </c>
      <c r="CI143">
        <f t="shared" si="34"/>
        <v>5340.1875</v>
      </c>
      <c r="CJ143">
        <f t="shared" si="34"/>
        <v>4717.8125</v>
      </c>
      <c r="CK143">
        <f t="shared" si="34"/>
        <v>5324.875</v>
      </c>
      <c r="CL143">
        <f t="shared" si="34"/>
        <v>9073.359375</v>
      </c>
      <c r="CM143">
        <f t="shared" si="34"/>
        <v>9996.015625</v>
      </c>
      <c r="CN143">
        <f t="shared" si="34"/>
        <v>9713.296875</v>
      </c>
      <c r="CO143">
        <f t="shared" si="34"/>
        <v>9567.0625</v>
      </c>
      <c r="CP143">
        <f t="shared" si="34"/>
        <v>3845.203125</v>
      </c>
      <c r="CQ143">
        <f t="shared" si="34"/>
        <v>3067.21875</v>
      </c>
      <c r="CR143">
        <f t="shared" si="34"/>
        <v>2669.78125</v>
      </c>
      <c r="CS143">
        <f t="shared" si="34"/>
        <v>3253.453125</v>
      </c>
      <c r="CT143">
        <f t="shared" si="34"/>
        <v>4536.65625</v>
      </c>
      <c r="CU143">
        <f t="shared" si="34"/>
        <v>4463.359375</v>
      </c>
      <c r="CV143">
        <f t="shared" si="34"/>
        <v>4541.71875</v>
      </c>
      <c r="CW143">
        <f t="shared" si="34"/>
        <v>4885.109375</v>
      </c>
    </row>
    <row r="144" spans="1:101" x14ac:dyDescent="0.2">
      <c r="A144" s="2">
        <v>55</v>
      </c>
      <c r="B144">
        <f t="shared" si="23"/>
        <v>5027.296875</v>
      </c>
      <c r="C144">
        <f t="shared" ref="C144:BN147" si="35">MAX(0,AVERAGE(C58:C59)*($A59-$A58)-C$87)</f>
        <v>6750.109375</v>
      </c>
      <c r="D144">
        <f t="shared" si="35"/>
        <v>7570.140625</v>
      </c>
      <c r="E144">
        <f t="shared" si="35"/>
        <v>7407.25</v>
      </c>
      <c r="F144">
        <f t="shared" si="35"/>
        <v>11131.953125</v>
      </c>
      <c r="G144">
        <f t="shared" si="35"/>
        <v>10238.46875</v>
      </c>
      <c r="H144">
        <f t="shared" si="35"/>
        <v>8574.484375</v>
      </c>
      <c r="I144">
        <f t="shared" si="35"/>
        <v>9952.796875</v>
      </c>
      <c r="J144">
        <f t="shared" si="35"/>
        <v>11063.765625</v>
      </c>
      <c r="K144">
        <f t="shared" si="35"/>
        <v>11780.8125</v>
      </c>
      <c r="L144">
        <f t="shared" si="35"/>
        <v>11792</v>
      </c>
      <c r="M144">
        <f t="shared" si="35"/>
        <v>10372.1875</v>
      </c>
      <c r="N144">
        <f t="shared" si="35"/>
        <v>2988.25</v>
      </c>
      <c r="O144">
        <f t="shared" si="35"/>
        <v>1213.125</v>
      </c>
      <c r="P144">
        <f t="shared" si="35"/>
        <v>553.078125</v>
      </c>
      <c r="Q144">
        <f t="shared" si="35"/>
        <v>1017.125</v>
      </c>
      <c r="R144">
        <f t="shared" si="35"/>
        <v>3298.65625</v>
      </c>
      <c r="S144">
        <f t="shared" si="35"/>
        <v>3589.5625</v>
      </c>
      <c r="T144">
        <f t="shared" si="35"/>
        <v>3762.6875</v>
      </c>
      <c r="U144">
        <f t="shared" si="35"/>
        <v>3903.84375</v>
      </c>
      <c r="V144">
        <f t="shared" si="35"/>
        <v>5065.890625</v>
      </c>
      <c r="W144">
        <f t="shared" si="35"/>
        <v>4575.3125</v>
      </c>
      <c r="X144">
        <f t="shared" si="35"/>
        <v>4824.765625</v>
      </c>
      <c r="Y144">
        <f t="shared" si="35"/>
        <v>651.90625</v>
      </c>
      <c r="Z144">
        <f t="shared" si="35"/>
        <v>78.265625</v>
      </c>
      <c r="AA144">
        <f t="shared" si="35"/>
        <v>239.640625</v>
      </c>
      <c r="AB144">
        <f t="shared" si="35"/>
        <v>399.53125</v>
      </c>
      <c r="AC144">
        <f t="shared" si="35"/>
        <v>289.28125</v>
      </c>
      <c r="AD144">
        <f t="shared" si="35"/>
        <v>0</v>
      </c>
      <c r="AE144">
        <f t="shared" si="35"/>
        <v>229.234375</v>
      </c>
      <c r="AF144">
        <f t="shared" si="35"/>
        <v>269.4375</v>
      </c>
      <c r="AG144">
        <f t="shared" si="35"/>
        <v>269.4375</v>
      </c>
      <c r="AH144">
        <f t="shared" si="35"/>
        <v>0</v>
      </c>
      <c r="AI144">
        <f t="shared" si="35"/>
        <v>2317.015625</v>
      </c>
      <c r="AJ144">
        <f t="shared" si="35"/>
        <v>2214.75</v>
      </c>
      <c r="AK144">
        <f t="shared" si="35"/>
        <v>2184.140625</v>
      </c>
      <c r="AL144">
        <f t="shared" si="35"/>
        <v>4199.6875</v>
      </c>
      <c r="AM144">
        <f t="shared" si="35"/>
        <v>4927.53125</v>
      </c>
      <c r="AN144">
        <f t="shared" si="35"/>
        <v>5045.46875</v>
      </c>
      <c r="AO144">
        <f t="shared" si="35"/>
        <v>5397.828125</v>
      </c>
      <c r="AP144">
        <f t="shared" si="35"/>
        <v>5834.890625</v>
      </c>
      <c r="AQ144">
        <f t="shared" si="35"/>
        <v>6243.734375</v>
      </c>
      <c r="AR144">
        <f t="shared" si="35"/>
        <v>5628.234375</v>
      </c>
      <c r="AS144">
        <f t="shared" si="35"/>
        <v>6267.390625</v>
      </c>
      <c r="AT144">
        <f t="shared" si="35"/>
        <v>993.421875</v>
      </c>
      <c r="AU144">
        <f t="shared" si="35"/>
        <v>1828.796875</v>
      </c>
      <c r="AV144">
        <f t="shared" si="35"/>
        <v>1311.859375</v>
      </c>
      <c r="AW144">
        <f t="shared" si="35"/>
        <v>1766.390625</v>
      </c>
      <c r="AX144">
        <f t="shared" si="35"/>
        <v>1276.328125</v>
      </c>
      <c r="AY144">
        <f t="shared" si="35"/>
        <v>1499.734375</v>
      </c>
      <c r="AZ144">
        <f t="shared" si="35"/>
        <v>1706.875</v>
      </c>
      <c r="BA144">
        <f t="shared" si="35"/>
        <v>1729.328125</v>
      </c>
      <c r="BB144">
        <f t="shared" si="35"/>
        <v>1660.953125</v>
      </c>
      <c r="BC144">
        <f t="shared" si="35"/>
        <v>1798.1875</v>
      </c>
      <c r="BD144">
        <f t="shared" si="35"/>
        <v>1016.234375</v>
      </c>
      <c r="BE144">
        <f t="shared" si="35"/>
        <v>1645.796875</v>
      </c>
      <c r="BF144">
        <f t="shared" si="35"/>
        <v>1533.953125</v>
      </c>
      <c r="BG144">
        <f t="shared" si="35"/>
        <v>961.40625</v>
      </c>
      <c r="BH144">
        <f t="shared" si="35"/>
        <v>879.65625</v>
      </c>
      <c r="BI144">
        <f t="shared" si="35"/>
        <v>1329.9375</v>
      </c>
      <c r="BJ144">
        <f t="shared" si="35"/>
        <v>902.390625</v>
      </c>
      <c r="BK144">
        <f t="shared" si="35"/>
        <v>1542.21875</v>
      </c>
      <c r="BL144">
        <f t="shared" si="35"/>
        <v>826.109375</v>
      </c>
      <c r="BM144">
        <f t="shared" si="35"/>
        <v>1458.234375</v>
      </c>
      <c r="BN144">
        <f t="shared" si="35"/>
        <v>1529.421875</v>
      </c>
      <c r="BO144">
        <f t="shared" si="34"/>
        <v>1187.109375</v>
      </c>
      <c r="BP144">
        <f t="shared" si="34"/>
        <v>836.390625</v>
      </c>
      <c r="BQ144">
        <f t="shared" si="34"/>
        <v>434.84375</v>
      </c>
      <c r="BR144">
        <f t="shared" si="34"/>
        <v>1192.453125</v>
      </c>
      <c r="BS144">
        <f t="shared" si="34"/>
        <v>127.5625</v>
      </c>
      <c r="BT144">
        <f t="shared" si="34"/>
        <v>0</v>
      </c>
      <c r="BU144">
        <f t="shared" si="34"/>
        <v>478.84375</v>
      </c>
      <c r="BV144">
        <f t="shared" si="34"/>
        <v>571.96875</v>
      </c>
      <c r="BW144">
        <f t="shared" si="34"/>
        <v>92.375</v>
      </c>
      <c r="BX144">
        <f t="shared" si="34"/>
        <v>472.546875</v>
      </c>
      <c r="BY144">
        <f t="shared" si="34"/>
        <v>364.9375</v>
      </c>
      <c r="BZ144">
        <f t="shared" si="34"/>
        <v>1438.5</v>
      </c>
      <c r="CA144">
        <f t="shared" si="34"/>
        <v>1605.078125</v>
      </c>
      <c r="CB144">
        <f t="shared" si="34"/>
        <v>889.09375</v>
      </c>
      <c r="CC144">
        <f t="shared" si="34"/>
        <v>2201.953125</v>
      </c>
      <c r="CD144">
        <f t="shared" si="34"/>
        <v>2827.96875</v>
      </c>
      <c r="CE144">
        <f t="shared" si="34"/>
        <v>2411.6875</v>
      </c>
      <c r="CF144">
        <f t="shared" si="34"/>
        <v>3155.515625</v>
      </c>
      <c r="CG144">
        <f t="shared" si="34"/>
        <v>1826.28125</v>
      </c>
      <c r="CH144">
        <f t="shared" si="34"/>
        <v>4250.984375</v>
      </c>
      <c r="CI144">
        <f t="shared" si="34"/>
        <v>4679.6875</v>
      </c>
      <c r="CJ144">
        <f t="shared" si="34"/>
        <v>3850.3125</v>
      </c>
      <c r="CK144">
        <f t="shared" si="34"/>
        <v>4650.75</v>
      </c>
      <c r="CL144">
        <f t="shared" si="34"/>
        <v>7452.984375</v>
      </c>
      <c r="CM144">
        <f t="shared" si="34"/>
        <v>8411.890625</v>
      </c>
      <c r="CN144">
        <f t="shared" si="34"/>
        <v>8017.921875</v>
      </c>
      <c r="CO144">
        <f t="shared" si="34"/>
        <v>8178.4375</v>
      </c>
      <c r="CP144">
        <f t="shared" si="34"/>
        <v>3502.078125</v>
      </c>
      <c r="CQ144">
        <f t="shared" si="34"/>
        <v>2637.84375</v>
      </c>
      <c r="CR144">
        <f t="shared" si="34"/>
        <v>2054.90625</v>
      </c>
      <c r="CS144">
        <f t="shared" si="34"/>
        <v>2688.703125</v>
      </c>
      <c r="CT144">
        <f t="shared" si="34"/>
        <v>3908.65625</v>
      </c>
      <c r="CU144">
        <f t="shared" si="34"/>
        <v>3992.484375</v>
      </c>
      <c r="CV144">
        <f t="shared" si="34"/>
        <v>3857.84375</v>
      </c>
      <c r="CW144">
        <f t="shared" si="34"/>
        <v>4267.484375</v>
      </c>
    </row>
    <row r="145" spans="1:101" x14ac:dyDescent="0.2">
      <c r="A145" s="2">
        <v>56</v>
      </c>
      <c r="B145">
        <f t="shared" si="23"/>
        <v>4397.046875</v>
      </c>
      <c r="C145">
        <f t="shared" si="35"/>
        <v>5857.984375</v>
      </c>
      <c r="D145">
        <f t="shared" si="35"/>
        <v>6619.390625</v>
      </c>
      <c r="E145">
        <f t="shared" si="35"/>
        <v>6382.25</v>
      </c>
      <c r="F145">
        <f t="shared" si="35"/>
        <v>9466.328125</v>
      </c>
      <c r="G145">
        <f t="shared" si="35"/>
        <v>8554.34375</v>
      </c>
      <c r="H145">
        <f t="shared" si="35"/>
        <v>7297.109375</v>
      </c>
      <c r="I145">
        <f t="shared" si="35"/>
        <v>8328.171875</v>
      </c>
      <c r="J145">
        <f t="shared" si="35"/>
        <v>9237.515625</v>
      </c>
      <c r="K145">
        <f t="shared" si="35"/>
        <v>9698.0625</v>
      </c>
      <c r="L145">
        <f t="shared" si="35"/>
        <v>9976.375</v>
      </c>
      <c r="M145">
        <f t="shared" si="35"/>
        <v>8682.8125</v>
      </c>
      <c r="N145">
        <f t="shared" si="35"/>
        <v>2957.125</v>
      </c>
      <c r="O145">
        <f t="shared" si="35"/>
        <v>936.25</v>
      </c>
      <c r="P145">
        <f t="shared" si="35"/>
        <v>481.828125</v>
      </c>
      <c r="Q145">
        <f t="shared" si="35"/>
        <v>830.375</v>
      </c>
      <c r="R145">
        <f t="shared" si="35"/>
        <v>2753.40625</v>
      </c>
      <c r="S145">
        <f t="shared" si="35"/>
        <v>3201.3125</v>
      </c>
      <c r="T145">
        <f t="shared" si="35"/>
        <v>3145.8125</v>
      </c>
      <c r="U145">
        <f t="shared" si="35"/>
        <v>3357.21875</v>
      </c>
      <c r="V145">
        <f t="shared" si="35"/>
        <v>4319.265625</v>
      </c>
      <c r="W145">
        <f t="shared" si="35"/>
        <v>3715.5625</v>
      </c>
      <c r="X145">
        <f t="shared" si="35"/>
        <v>4217.765625</v>
      </c>
      <c r="Y145">
        <f t="shared" si="35"/>
        <v>563.65625</v>
      </c>
      <c r="Z145">
        <f t="shared" si="35"/>
        <v>54.765625</v>
      </c>
      <c r="AA145">
        <f t="shared" si="35"/>
        <v>288.140625</v>
      </c>
      <c r="AB145">
        <f t="shared" si="35"/>
        <v>493.53125</v>
      </c>
      <c r="AC145">
        <f t="shared" si="35"/>
        <v>329.40625</v>
      </c>
      <c r="AD145">
        <f t="shared" si="35"/>
        <v>0</v>
      </c>
      <c r="AE145">
        <f t="shared" si="35"/>
        <v>245.984375</v>
      </c>
      <c r="AF145">
        <f t="shared" si="35"/>
        <v>18.8125</v>
      </c>
      <c r="AG145">
        <f t="shared" si="35"/>
        <v>18.8125</v>
      </c>
      <c r="AH145">
        <f t="shared" si="35"/>
        <v>0</v>
      </c>
      <c r="AI145">
        <f t="shared" si="35"/>
        <v>2027.140625</v>
      </c>
      <c r="AJ145">
        <f t="shared" si="35"/>
        <v>1963.875</v>
      </c>
      <c r="AK145">
        <f t="shared" si="35"/>
        <v>2076.140625</v>
      </c>
      <c r="AL145">
        <f t="shared" si="35"/>
        <v>3779.3125</v>
      </c>
      <c r="AM145">
        <f t="shared" si="35"/>
        <v>4106.40625</v>
      </c>
      <c r="AN145">
        <f t="shared" si="35"/>
        <v>4426.59375</v>
      </c>
      <c r="AO145">
        <f t="shared" si="35"/>
        <v>4760.828125</v>
      </c>
      <c r="AP145">
        <f t="shared" si="35"/>
        <v>5205.640625</v>
      </c>
      <c r="AQ145">
        <f t="shared" si="35"/>
        <v>5315.984375</v>
      </c>
      <c r="AR145">
        <f t="shared" si="35"/>
        <v>4525.984375</v>
      </c>
      <c r="AS145">
        <f t="shared" si="35"/>
        <v>5404.765625</v>
      </c>
      <c r="AT145">
        <f t="shared" si="35"/>
        <v>696.421875</v>
      </c>
      <c r="AU145">
        <f t="shared" si="35"/>
        <v>1900.171875</v>
      </c>
      <c r="AV145">
        <f t="shared" si="35"/>
        <v>924.484375</v>
      </c>
      <c r="AW145">
        <f t="shared" si="35"/>
        <v>1676.765625</v>
      </c>
      <c r="AX145">
        <f t="shared" si="35"/>
        <v>1232.703125</v>
      </c>
      <c r="AY145">
        <f t="shared" si="35"/>
        <v>1367.109375</v>
      </c>
      <c r="AZ145">
        <f t="shared" si="35"/>
        <v>1504.5</v>
      </c>
      <c r="BA145">
        <f t="shared" si="35"/>
        <v>1670.328125</v>
      </c>
      <c r="BB145">
        <f t="shared" si="35"/>
        <v>1444.453125</v>
      </c>
      <c r="BC145">
        <f t="shared" si="35"/>
        <v>1546.3125</v>
      </c>
      <c r="BD145">
        <f t="shared" si="35"/>
        <v>968.859375</v>
      </c>
      <c r="BE145">
        <f t="shared" si="35"/>
        <v>1352.546875</v>
      </c>
      <c r="BF145">
        <f t="shared" si="35"/>
        <v>1161.953125</v>
      </c>
      <c r="BG145">
        <f t="shared" si="35"/>
        <v>898.15625</v>
      </c>
      <c r="BH145">
        <f t="shared" si="35"/>
        <v>906.15625</v>
      </c>
      <c r="BI145">
        <f t="shared" si="35"/>
        <v>1225.5625</v>
      </c>
      <c r="BJ145">
        <f t="shared" si="35"/>
        <v>773.140625</v>
      </c>
      <c r="BK145">
        <f t="shared" si="35"/>
        <v>1376.84375</v>
      </c>
      <c r="BL145">
        <f t="shared" si="35"/>
        <v>577.234375</v>
      </c>
      <c r="BM145">
        <f t="shared" si="35"/>
        <v>1319.484375</v>
      </c>
      <c r="BN145">
        <f t="shared" si="35"/>
        <v>1364.046875</v>
      </c>
      <c r="BO145">
        <f t="shared" si="34"/>
        <v>947.109375</v>
      </c>
      <c r="BP145">
        <f t="shared" si="34"/>
        <v>637.015625</v>
      </c>
      <c r="BQ145">
        <f t="shared" si="34"/>
        <v>404.34375</v>
      </c>
      <c r="BR145">
        <f t="shared" si="34"/>
        <v>1243.203125</v>
      </c>
      <c r="BS145">
        <f t="shared" si="34"/>
        <v>319.4375</v>
      </c>
      <c r="BT145">
        <f t="shared" si="34"/>
        <v>0</v>
      </c>
      <c r="BU145">
        <f t="shared" si="34"/>
        <v>572.71875</v>
      </c>
      <c r="BV145">
        <f t="shared" si="34"/>
        <v>483.21875</v>
      </c>
      <c r="BW145">
        <f t="shared" si="34"/>
        <v>165</v>
      </c>
      <c r="BX145">
        <f t="shared" si="34"/>
        <v>310.296875</v>
      </c>
      <c r="BY145">
        <f t="shared" si="34"/>
        <v>430.5625</v>
      </c>
      <c r="BZ145">
        <f t="shared" si="34"/>
        <v>1259.5</v>
      </c>
      <c r="CA145">
        <f t="shared" si="34"/>
        <v>1288.453125</v>
      </c>
      <c r="CB145">
        <f t="shared" si="34"/>
        <v>818.84375</v>
      </c>
      <c r="CC145">
        <f t="shared" si="34"/>
        <v>2075.203125</v>
      </c>
      <c r="CD145">
        <f t="shared" si="34"/>
        <v>2723.84375</v>
      </c>
      <c r="CE145">
        <f t="shared" si="34"/>
        <v>1973.1875</v>
      </c>
      <c r="CF145">
        <f t="shared" si="34"/>
        <v>2745.640625</v>
      </c>
      <c r="CG145">
        <f t="shared" si="34"/>
        <v>1654.15625</v>
      </c>
      <c r="CH145">
        <f t="shared" si="34"/>
        <v>3386.109375</v>
      </c>
      <c r="CI145">
        <f t="shared" si="34"/>
        <v>4047.6875</v>
      </c>
      <c r="CJ145">
        <f t="shared" si="34"/>
        <v>3200.8125</v>
      </c>
      <c r="CK145">
        <f t="shared" si="34"/>
        <v>4038</v>
      </c>
      <c r="CL145">
        <f t="shared" si="34"/>
        <v>6228.359375</v>
      </c>
      <c r="CM145">
        <f t="shared" si="34"/>
        <v>7114.390625</v>
      </c>
      <c r="CN145">
        <f t="shared" si="34"/>
        <v>6549.546875</v>
      </c>
      <c r="CO145">
        <f t="shared" si="34"/>
        <v>6983.5625</v>
      </c>
      <c r="CP145">
        <f t="shared" si="34"/>
        <v>3110.453125</v>
      </c>
      <c r="CQ145">
        <f t="shared" si="34"/>
        <v>2353.84375</v>
      </c>
      <c r="CR145">
        <f t="shared" si="34"/>
        <v>1577.90625</v>
      </c>
      <c r="CS145">
        <f t="shared" si="34"/>
        <v>2035.078125</v>
      </c>
      <c r="CT145">
        <f t="shared" si="34"/>
        <v>3290.15625</v>
      </c>
      <c r="CU145">
        <f t="shared" si="34"/>
        <v>3576.234375</v>
      </c>
      <c r="CV145">
        <f t="shared" si="34"/>
        <v>3111.21875</v>
      </c>
      <c r="CW145">
        <f t="shared" si="34"/>
        <v>3717.234375</v>
      </c>
    </row>
    <row r="146" spans="1:101" x14ac:dyDescent="0.2">
      <c r="A146" s="2">
        <v>57</v>
      </c>
      <c r="B146">
        <f t="shared" si="23"/>
        <v>3846.921875</v>
      </c>
      <c r="C146">
        <f t="shared" si="35"/>
        <v>5143.609375</v>
      </c>
      <c r="D146">
        <f t="shared" si="35"/>
        <v>5674.390625</v>
      </c>
      <c r="E146">
        <f t="shared" si="35"/>
        <v>5522.25</v>
      </c>
      <c r="F146">
        <f t="shared" si="35"/>
        <v>8117.953125</v>
      </c>
      <c r="G146">
        <f t="shared" si="35"/>
        <v>7157.59375</v>
      </c>
      <c r="H146">
        <f t="shared" si="35"/>
        <v>6234.234375</v>
      </c>
      <c r="I146">
        <f t="shared" si="35"/>
        <v>7051.046875</v>
      </c>
      <c r="J146">
        <f t="shared" si="35"/>
        <v>7686.890625</v>
      </c>
      <c r="K146">
        <f t="shared" si="35"/>
        <v>7872.9375</v>
      </c>
      <c r="L146">
        <f t="shared" si="35"/>
        <v>8340.125</v>
      </c>
      <c r="M146">
        <f t="shared" si="35"/>
        <v>7372.9375</v>
      </c>
      <c r="N146">
        <f t="shared" si="35"/>
        <v>2710.875</v>
      </c>
      <c r="O146">
        <f t="shared" si="35"/>
        <v>745.375</v>
      </c>
      <c r="P146">
        <f t="shared" si="35"/>
        <v>422.203125</v>
      </c>
      <c r="Q146">
        <f t="shared" si="35"/>
        <v>561.875</v>
      </c>
      <c r="R146">
        <f t="shared" si="35"/>
        <v>2349.15625</v>
      </c>
      <c r="S146">
        <f t="shared" si="35"/>
        <v>2832.0625</v>
      </c>
      <c r="T146">
        <f t="shared" si="35"/>
        <v>2625.9375</v>
      </c>
      <c r="U146">
        <f t="shared" si="35"/>
        <v>2820.96875</v>
      </c>
      <c r="V146">
        <f t="shared" si="35"/>
        <v>3664.390625</v>
      </c>
      <c r="W146">
        <f t="shared" si="35"/>
        <v>3046.9375</v>
      </c>
      <c r="X146">
        <f t="shared" si="35"/>
        <v>3627.890625</v>
      </c>
      <c r="Y146">
        <f t="shared" si="35"/>
        <v>564.53125</v>
      </c>
      <c r="Z146">
        <f t="shared" si="35"/>
        <v>0</v>
      </c>
      <c r="AA146">
        <f t="shared" si="35"/>
        <v>360.265625</v>
      </c>
      <c r="AB146">
        <f t="shared" si="35"/>
        <v>565.15625</v>
      </c>
      <c r="AC146">
        <f t="shared" si="35"/>
        <v>357.90625</v>
      </c>
      <c r="AD146">
        <f t="shared" si="35"/>
        <v>0</v>
      </c>
      <c r="AE146">
        <f t="shared" si="35"/>
        <v>230.234375</v>
      </c>
      <c r="AF146">
        <f t="shared" si="35"/>
        <v>0</v>
      </c>
      <c r="AG146">
        <f t="shared" si="35"/>
        <v>0</v>
      </c>
      <c r="AH146">
        <f t="shared" si="35"/>
        <v>0</v>
      </c>
      <c r="AI146">
        <f t="shared" si="35"/>
        <v>1899.890625</v>
      </c>
      <c r="AJ146">
        <f t="shared" si="35"/>
        <v>1610</v>
      </c>
      <c r="AK146">
        <f t="shared" si="35"/>
        <v>1900.390625</v>
      </c>
      <c r="AL146">
        <f t="shared" si="35"/>
        <v>3348.4375</v>
      </c>
      <c r="AM146">
        <f t="shared" si="35"/>
        <v>3324.65625</v>
      </c>
      <c r="AN146">
        <f t="shared" si="35"/>
        <v>3708.09375</v>
      </c>
      <c r="AO146">
        <f t="shared" si="35"/>
        <v>4009.703125</v>
      </c>
      <c r="AP146">
        <f t="shared" si="35"/>
        <v>4536.265625</v>
      </c>
      <c r="AQ146">
        <f t="shared" si="35"/>
        <v>4498.859375</v>
      </c>
      <c r="AR146">
        <f t="shared" si="35"/>
        <v>3699.609375</v>
      </c>
      <c r="AS146">
        <f t="shared" si="35"/>
        <v>4732.765625</v>
      </c>
      <c r="AT146">
        <f t="shared" si="35"/>
        <v>565.796875</v>
      </c>
      <c r="AU146">
        <f t="shared" si="35"/>
        <v>1674.171875</v>
      </c>
      <c r="AV146">
        <f t="shared" si="35"/>
        <v>621.234375</v>
      </c>
      <c r="AW146">
        <f t="shared" si="35"/>
        <v>1608.265625</v>
      </c>
      <c r="AX146">
        <f t="shared" si="35"/>
        <v>1209.203125</v>
      </c>
      <c r="AY146">
        <f t="shared" si="35"/>
        <v>1261.109375</v>
      </c>
      <c r="AZ146">
        <f t="shared" si="35"/>
        <v>1225</v>
      </c>
      <c r="BA146">
        <f t="shared" si="35"/>
        <v>1647.328125</v>
      </c>
      <c r="BB146">
        <f t="shared" si="35"/>
        <v>1335.328125</v>
      </c>
      <c r="BC146">
        <f t="shared" si="35"/>
        <v>1259.9375</v>
      </c>
      <c r="BD146">
        <f t="shared" si="35"/>
        <v>1078.609375</v>
      </c>
      <c r="BE146">
        <f t="shared" si="35"/>
        <v>1103.421875</v>
      </c>
      <c r="BF146">
        <f t="shared" si="35"/>
        <v>815.703125</v>
      </c>
      <c r="BG146">
        <f t="shared" si="35"/>
        <v>910.65625</v>
      </c>
      <c r="BH146">
        <f t="shared" si="35"/>
        <v>959.78125</v>
      </c>
      <c r="BI146">
        <f t="shared" si="35"/>
        <v>1014.5625</v>
      </c>
      <c r="BJ146">
        <f t="shared" si="35"/>
        <v>575.015625</v>
      </c>
      <c r="BK146">
        <f t="shared" si="35"/>
        <v>1127.96875</v>
      </c>
      <c r="BL146">
        <f t="shared" si="35"/>
        <v>415.234375</v>
      </c>
      <c r="BM146">
        <f t="shared" si="35"/>
        <v>1225.234375</v>
      </c>
      <c r="BN146">
        <f t="shared" si="35"/>
        <v>1206.421875</v>
      </c>
      <c r="BO146">
        <f t="shared" si="34"/>
        <v>741.734375</v>
      </c>
      <c r="BP146">
        <f t="shared" si="34"/>
        <v>533.140625</v>
      </c>
      <c r="BQ146">
        <f t="shared" si="34"/>
        <v>440.71875</v>
      </c>
      <c r="BR146">
        <f t="shared" si="34"/>
        <v>1151.578125</v>
      </c>
      <c r="BS146">
        <f t="shared" si="34"/>
        <v>461.6875</v>
      </c>
      <c r="BT146">
        <f t="shared" si="34"/>
        <v>0</v>
      </c>
      <c r="BU146">
        <f t="shared" si="34"/>
        <v>737.09375</v>
      </c>
      <c r="BV146">
        <f t="shared" si="34"/>
        <v>389.46875</v>
      </c>
      <c r="BW146">
        <f t="shared" si="34"/>
        <v>222.5</v>
      </c>
      <c r="BX146">
        <f t="shared" si="34"/>
        <v>229.421875</v>
      </c>
      <c r="BY146">
        <f t="shared" si="34"/>
        <v>475.6875</v>
      </c>
      <c r="BZ146">
        <f t="shared" si="34"/>
        <v>1140.25</v>
      </c>
      <c r="CA146">
        <f t="shared" si="34"/>
        <v>1042.953125</v>
      </c>
      <c r="CB146">
        <f t="shared" si="34"/>
        <v>797.71875</v>
      </c>
      <c r="CC146">
        <f t="shared" si="34"/>
        <v>1830.203125</v>
      </c>
      <c r="CD146">
        <f t="shared" si="34"/>
        <v>2647.84375</v>
      </c>
      <c r="CE146">
        <f t="shared" si="34"/>
        <v>1670.8125</v>
      </c>
      <c r="CF146">
        <f t="shared" si="34"/>
        <v>2309.515625</v>
      </c>
      <c r="CG146">
        <f t="shared" si="34"/>
        <v>1541.28125</v>
      </c>
      <c r="CH146">
        <f t="shared" si="34"/>
        <v>2581.859375</v>
      </c>
      <c r="CI146">
        <f t="shared" si="34"/>
        <v>3504.5625</v>
      </c>
      <c r="CJ146">
        <f t="shared" si="34"/>
        <v>2716.4375</v>
      </c>
      <c r="CK146">
        <f t="shared" si="34"/>
        <v>3342.375</v>
      </c>
      <c r="CL146">
        <f t="shared" si="34"/>
        <v>5315.359375</v>
      </c>
      <c r="CM146">
        <f t="shared" si="34"/>
        <v>6046.515625</v>
      </c>
      <c r="CN146">
        <f t="shared" si="34"/>
        <v>5302.546875</v>
      </c>
      <c r="CO146">
        <f t="shared" si="34"/>
        <v>6032.3125</v>
      </c>
      <c r="CP146">
        <f t="shared" si="34"/>
        <v>2748.703125</v>
      </c>
      <c r="CQ146">
        <f t="shared" si="34"/>
        <v>2187.34375</v>
      </c>
      <c r="CR146">
        <f t="shared" si="34"/>
        <v>1272.90625</v>
      </c>
      <c r="CS146">
        <f t="shared" si="34"/>
        <v>1434.078125</v>
      </c>
      <c r="CT146">
        <f t="shared" si="34"/>
        <v>2832.15625</v>
      </c>
      <c r="CU146">
        <f t="shared" si="34"/>
        <v>3143.734375</v>
      </c>
      <c r="CV146">
        <f t="shared" si="34"/>
        <v>2449.84375</v>
      </c>
      <c r="CW146">
        <f t="shared" si="34"/>
        <v>3145.109375</v>
      </c>
    </row>
    <row r="147" spans="1:101" x14ac:dyDescent="0.2">
      <c r="A147" s="2">
        <v>58</v>
      </c>
      <c r="B147">
        <f t="shared" si="23"/>
        <v>3392.171875</v>
      </c>
      <c r="C147">
        <f t="shared" si="35"/>
        <v>4497.734375</v>
      </c>
      <c r="D147">
        <f t="shared" si="35"/>
        <v>4840.640625</v>
      </c>
      <c r="E147">
        <f t="shared" si="35"/>
        <v>4792.5</v>
      </c>
      <c r="F147">
        <f t="shared" si="35"/>
        <v>7016.703125</v>
      </c>
      <c r="G147">
        <f t="shared" si="35"/>
        <v>6060.84375</v>
      </c>
      <c r="H147">
        <f t="shared" si="35"/>
        <v>5226.234375</v>
      </c>
      <c r="I147">
        <f t="shared" si="35"/>
        <v>5964.421875</v>
      </c>
      <c r="J147">
        <f t="shared" si="35"/>
        <v>6338.765625</v>
      </c>
      <c r="K147">
        <f t="shared" si="35"/>
        <v>6335.3125</v>
      </c>
      <c r="L147">
        <f t="shared" si="35"/>
        <v>6917.875</v>
      </c>
      <c r="M147">
        <f t="shared" si="35"/>
        <v>6313.8125</v>
      </c>
      <c r="N147">
        <f t="shared" si="35"/>
        <v>2326.125</v>
      </c>
      <c r="O147">
        <f t="shared" si="35"/>
        <v>616.625</v>
      </c>
      <c r="P147">
        <f t="shared" si="35"/>
        <v>303.953125</v>
      </c>
      <c r="Q147">
        <f t="shared" si="35"/>
        <v>337.25</v>
      </c>
      <c r="R147">
        <f t="shared" si="35"/>
        <v>2047.15625</v>
      </c>
      <c r="S147">
        <f t="shared" si="35"/>
        <v>2458.9375</v>
      </c>
      <c r="T147">
        <f t="shared" si="35"/>
        <v>2223.1875</v>
      </c>
      <c r="U147">
        <f t="shared" si="35"/>
        <v>2294.46875</v>
      </c>
      <c r="V147">
        <f t="shared" si="35"/>
        <v>3067.640625</v>
      </c>
      <c r="W147">
        <f t="shared" si="35"/>
        <v>2485.0625</v>
      </c>
      <c r="X147">
        <f t="shared" si="35"/>
        <v>2966.765625</v>
      </c>
      <c r="Y147">
        <f t="shared" si="35"/>
        <v>622.65625</v>
      </c>
      <c r="Z147">
        <f t="shared" si="35"/>
        <v>0</v>
      </c>
      <c r="AA147">
        <f t="shared" si="35"/>
        <v>488.140625</v>
      </c>
      <c r="AB147">
        <f t="shared" si="35"/>
        <v>479.78125</v>
      </c>
      <c r="AC147">
        <f t="shared" si="35"/>
        <v>315.53125</v>
      </c>
      <c r="AD147">
        <f t="shared" si="35"/>
        <v>8.828125</v>
      </c>
      <c r="AE147">
        <f t="shared" si="35"/>
        <v>159.609375</v>
      </c>
      <c r="AF147">
        <f t="shared" si="35"/>
        <v>0</v>
      </c>
      <c r="AG147">
        <f t="shared" si="35"/>
        <v>0</v>
      </c>
      <c r="AH147">
        <f t="shared" si="35"/>
        <v>0</v>
      </c>
      <c r="AI147">
        <f t="shared" si="35"/>
        <v>1926.515625</v>
      </c>
      <c r="AJ147">
        <f t="shared" si="35"/>
        <v>1275.75</v>
      </c>
      <c r="AK147">
        <f t="shared" si="35"/>
        <v>1596.515625</v>
      </c>
      <c r="AL147">
        <f t="shared" si="35"/>
        <v>2791.0625</v>
      </c>
      <c r="AM147">
        <f t="shared" si="35"/>
        <v>2731.78125</v>
      </c>
      <c r="AN147">
        <f t="shared" si="35"/>
        <v>3022.84375</v>
      </c>
      <c r="AO147">
        <f t="shared" si="35"/>
        <v>3336.828125</v>
      </c>
      <c r="AP147">
        <f t="shared" si="35"/>
        <v>3770.890625</v>
      </c>
      <c r="AQ147">
        <f t="shared" si="35"/>
        <v>3795.734375</v>
      </c>
      <c r="AR147">
        <f t="shared" si="35"/>
        <v>3124.859375</v>
      </c>
      <c r="AS147">
        <f t="shared" si="35"/>
        <v>4228.515625</v>
      </c>
      <c r="AT147">
        <f t="shared" si="35"/>
        <v>659.296875</v>
      </c>
      <c r="AU147">
        <f t="shared" si="35"/>
        <v>1328.296875</v>
      </c>
      <c r="AV147">
        <f t="shared" si="35"/>
        <v>566.734375</v>
      </c>
      <c r="AW147">
        <f t="shared" si="35"/>
        <v>1562.890625</v>
      </c>
      <c r="AX147">
        <f t="shared" si="35"/>
        <v>1146.828125</v>
      </c>
      <c r="AY147">
        <f t="shared" si="35"/>
        <v>1089.234375</v>
      </c>
      <c r="AZ147">
        <f t="shared" si="35"/>
        <v>934.75</v>
      </c>
      <c r="BA147">
        <f t="shared" si="35"/>
        <v>1559.703125</v>
      </c>
      <c r="BB147">
        <f t="shared" si="35"/>
        <v>1366.328125</v>
      </c>
      <c r="BC147">
        <f t="shared" si="35"/>
        <v>969.8125</v>
      </c>
      <c r="BD147">
        <f t="shared" si="35"/>
        <v>1197.359375</v>
      </c>
      <c r="BE147">
        <f t="shared" si="35"/>
        <v>1014.546875</v>
      </c>
      <c r="BF147">
        <f t="shared" si="35"/>
        <v>571.203125</v>
      </c>
      <c r="BG147">
        <f t="shared" si="35"/>
        <v>926.03125</v>
      </c>
      <c r="BH147">
        <f t="shared" si="35"/>
        <v>1020.03125</v>
      </c>
      <c r="BI147">
        <f t="shared" si="35"/>
        <v>820.1875</v>
      </c>
      <c r="BJ147">
        <f t="shared" si="35"/>
        <v>383.265625</v>
      </c>
      <c r="BK147">
        <f t="shared" si="35"/>
        <v>899.34375</v>
      </c>
      <c r="BL147">
        <f t="shared" si="35"/>
        <v>417.859375</v>
      </c>
      <c r="BM147">
        <f t="shared" si="35"/>
        <v>1153.359375</v>
      </c>
      <c r="BN147">
        <f t="shared" ref="BN147:CW150" si="36">MAX(0,AVERAGE(BN61:BN62)*($A62-$A61)-BN$87)</f>
        <v>1124.171875</v>
      </c>
      <c r="BO147">
        <f t="shared" si="36"/>
        <v>589.984375</v>
      </c>
      <c r="BP147">
        <f t="shared" si="36"/>
        <v>545.515625</v>
      </c>
      <c r="BQ147">
        <f t="shared" si="36"/>
        <v>501.09375</v>
      </c>
      <c r="BR147">
        <f t="shared" si="36"/>
        <v>958.578125</v>
      </c>
      <c r="BS147">
        <f t="shared" si="36"/>
        <v>618.6875</v>
      </c>
      <c r="BT147">
        <f t="shared" si="36"/>
        <v>0</v>
      </c>
      <c r="BU147">
        <f t="shared" si="36"/>
        <v>788.34375</v>
      </c>
      <c r="BV147">
        <f t="shared" si="36"/>
        <v>298.84375</v>
      </c>
      <c r="BW147">
        <f t="shared" si="36"/>
        <v>243.125</v>
      </c>
      <c r="BX147">
        <f t="shared" si="36"/>
        <v>160.171875</v>
      </c>
      <c r="BY147">
        <f t="shared" si="36"/>
        <v>622.1875</v>
      </c>
      <c r="BZ147">
        <f t="shared" si="36"/>
        <v>1030.25</v>
      </c>
      <c r="CA147">
        <f t="shared" si="36"/>
        <v>803.203125</v>
      </c>
      <c r="CB147">
        <f t="shared" si="36"/>
        <v>747.59375</v>
      </c>
      <c r="CC147">
        <f t="shared" si="36"/>
        <v>1505.203125</v>
      </c>
      <c r="CD147">
        <f t="shared" si="36"/>
        <v>2376.46875</v>
      </c>
      <c r="CE147">
        <f t="shared" si="36"/>
        <v>1510.0625</v>
      </c>
      <c r="CF147">
        <f t="shared" si="36"/>
        <v>1817.640625</v>
      </c>
      <c r="CG147">
        <f t="shared" si="36"/>
        <v>1410.90625</v>
      </c>
      <c r="CH147">
        <f t="shared" si="36"/>
        <v>1861.734375</v>
      </c>
      <c r="CI147">
        <f t="shared" si="36"/>
        <v>3058.9375</v>
      </c>
      <c r="CJ147">
        <f t="shared" si="36"/>
        <v>2345.3125</v>
      </c>
      <c r="CK147">
        <f t="shared" si="36"/>
        <v>2539.5</v>
      </c>
      <c r="CL147">
        <f t="shared" si="36"/>
        <v>4529.484375</v>
      </c>
      <c r="CM147">
        <f t="shared" si="36"/>
        <v>5075.140625</v>
      </c>
      <c r="CN147">
        <f t="shared" si="36"/>
        <v>4321.921875</v>
      </c>
      <c r="CO147">
        <f t="shared" si="36"/>
        <v>5320.5625</v>
      </c>
      <c r="CP147">
        <f t="shared" si="36"/>
        <v>2488.828125</v>
      </c>
      <c r="CQ147">
        <f t="shared" si="36"/>
        <v>2006.84375</v>
      </c>
      <c r="CR147">
        <f t="shared" si="36"/>
        <v>1075.15625</v>
      </c>
      <c r="CS147">
        <f t="shared" si="36"/>
        <v>1132.078125</v>
      </c>
      <c r="CT147">
        <f t="shared" si="36"/>
        <v>2495.90625</v>
      </c>
      <c r="CU147">
        <f t="shared" si="36"/>
        <v>2710.234375</v>
      </c>
      <c r="CV147">
        <f t="shared" si="36"/>
        <v>2021.34375</v>
      </c>
      <c r="CW147">
        <f t="shared" si="36"/>
        <v>2655.234375</v>
      </c>
    </row>
    <row r="148" spans="1:101" x14ac:dyDescent="0.2">
      <c r="A148" s="2">
        <v>59</v>
      </c>
      <c r="B148">
        <f t="shared" si="23"/>
        <v>2955.671875</v>
      </c>
      <c r="C148">
        <f t="shared" ref="C148:BN151" si="37">MAX(0,AVERAGE(C62:C63)*($A63-$A62)-C$87)</f>
        <v>3827.234375</v>
      </c>
      <c r="D148">
        <f t="shared" si="37"/>
        <v>4114.140625</v>
      </c>
      <c r="E148">
        <f t="shared" si="37"/>
        <v>4217.5</v>
      </c>
      <c r="F148">
        <f t="shared" si="37"/>
        <v>5999.203125</v>
      </c>
      <c r="G148">
        <f t="shared" si="37"/>
        <v>5156.21875</v>
      </c>
      <c r="H148">
        <f t="shared" si="37"/>
        <v>4253.359375</v>
      </c>
      <c r="I148">
        <f t="shared" si="37"/>
        <v>4937.796875</v>
      </c>
      <c r="J148">
        <f t="shared" si="37"/>
        <v>5156.515625</v>
      </c>
      <c r="K148">
        <f t="shared" si="37"/>
        <v>5049.6875</v>
      </c>
      <c r="L148">
        <f t="shared" si="37"/>
        <v>5819.375</v>
      </c>
      <c r="M148">
        <f t="shared" si="37"/>
        <v>5354.4375</v>
      </c>
      <c r="N148">
        <f t="shared" si="37"/>
        <v>1887.375</v>
      </c>
      <c r="O148">
        <f t="shared" si="37"/>
        <v>579.75</v>
      </c>
      <c r="P148">
        <f t="shared" si="37"/>
        <v>232.328125</v>
      </c>
      <c r="Q148">
        <f t="shared" si="37"/>
        <v>224.5</v>
      </c>
      <c r="R148">
        <f t="shared" si="37"/>
        <v>1811.28125</v>
      </c>
      <c r="S148">
        <f t="shared" si="37"/>
        <v>2167.4375</v>
      </c>
      <c r="T148">
        <f t="shared" si="37"/>
        <v>1871.4375</v>
      </c>
      <c r="U148">
        <f t="shared" si="37"/>
        <v>1840.84375</v>
      </c>
      <c r="V148">
        <f t="shared" si="37"/>
        <v>2486.390625</v>
      </c>
      <c r="W148">
        <f t="shared" si="37"/>
        <v>1999.3125</v>
      </c>
      <c r="X148">
        <f t="shared" si="37"/>
        <v>2316.640625</v>
      </c>
      <c r="Y148">
        <f t="shared" si="37"/>
        <v>618.40625</v>
      </c>
      <c r="Z148">
        <f t="shared" si="37"/>
        <v>0</v>
      </c>
      <c r="AA148">
        <f t="shared" si="37"/>
        <v>580.640625</v>
      </c>
      <c r="AB148">
        <f t="shared" si="37"/>
        <v>316.03125</v>
      </c>
      <c r="AC148">
        <f t="shared" si="37"/>
        <v>247.03125</v>
      </c>
      <c r="AD148">
        <f t="shared" si="37"/>
        <v>230.703125</v>
      </c>
      <c r="AE148">
        <f t="shared" si="37"/>
        <v>84.359375</v>
      </c>
      <c r="AF148">
        <f t="shared" si="37"/>
        <v>0</v>
      </c>
      <c r="AG148">
        <f t="shared" si="37"/>
        <v>0</v>
      </c>
      <c r="AH148">
        <f t="shared" si="37"/>
        <v>0</v>
      </c>
      <c r="AI148">
        <f t="shared" si="37"/>
        <v>1949.140625</v>
      </c>
      <c r="AJ148">
        <f t="shared" si="37"/>
        <v>1125.875</v>
      </c>
      <c r="AK148">
        <f t="shared" si="37"/>
        <v>1363.765625</v>
      </c>
      <c r="AL148">
        <f t="shared" si="37"/>
        <v>2210.4375</v>
      </c>
      <c r="AM148">
        <f t="shared" si="37"/>
        <v>2317.78125</v>
      </c>
      <c r="AN148">
        <f t="shared" si="37"/>
        <v>2491.09375</v>
      </c>
      <c r="AO148">
        <f t="shared" si="37"/>
        <v>2885.703125</v>
      </c>
      <c r="AP148">
        <f t="shared" si="37"/>
        <v>3013.890625</v>
      </c>
      <c r="AQ148">
        <f t="shared" si="37"/>
        <v>3163.609375</v>
      </c>
      <c r="AR148">
        <f t="shared" si="37"/>
        <v>2647.234375</v>
      </c>
      <c r="AS148">
        <f t="shared" si="37"/>
        <v>3742.640625</v>
      </c>
      <c r="AT148">
        <f t="shared" si="37"/>
        <v>849.171875</v>
      </c>
      <c r="AU148">
        <f t="shared" si="37"/>
        <v>1144.546875</v>
      </c>
      <c r="AV148">
        <f t="shared" si="37"/>
        <v>704.484375</v>
      </c>
      <c r="AW148">
        <f t="shared" si="37"/>
        <v>1503.140625</v>
      </c>
      <c r="AX148">
        <f t="shared" si="37"/>
        <v>1042.828125</v>
      </c>
      <c r="AY148">
        <f t="shared" si="37"/>
        <v>866.484375</v>
      </c>
      <c r="AZ148">
        <f t="shared" si="37"/>
        <v>673</v>
      </c>
      <c r="BA148">
        <f t="shared" si="37"/>
        <v>1287.578125</v>
      </c>
      <c r="BB148">
        <f t="shared" si="37"/>
        <v>1423.703125</v>
      </c>
      <c r="BC148">
        <f t="shared" si="37"/>
        <v>677.3125</v>
      </c>
      <c r="BD148">
        <f t="shared" si="37"/>
        <v>1170.859375</v>
      </c>
      <c r="BE148">
        <f t="shared" si="37"/>
        <v>1094.046875</v>
      </c>
      <c r="BF148">
        <f t="shared" si="37"/>
        <v>432.578125</v>
      </c>
      <c r="BG148">
        <f t="shared" si="37"/>
        <v>903.03125</v>
      </c>
      <c r="BH148">
        <f t="shared" si="37"/>
        <v>1021.65625</v>
      </c>
      <c r="BI148">
        <f t="shared" si="37"/>
        <v>675.1875</v>
      </c>
      <c r="BJ148">
        <f t="shared" si="37"/>
        <v>313.140625</v>
      </c>
      <c r="BK148">
        <f t="shared" si="37"/>
        <v>794.59375</v>
      </c>
      <c r="BL148">
        <f t="shared" si="37"/>
        <v>542.984375</v>
      </c>
      <c r="BM148">
        <f t="shared" si="37"/>
        <v>1030.484375</v>
      </c>
      <c r="BN148">
        <f t="shared" si="37"/>
        <v>1008.046875</v>
      </c>
      <c r="BO148">
        <f t="shared" si="36"/>
        <v>509.109375</v>
      </c>
      <c r="BP148">
        <f t="shared" si="36"/>
        <v>650.765625</v>
      </c>
      <c r="BQ148">
        <f t="shared" si="36"/>
        <v>564.09375</v>
      </c>
      <c r="BR148">
        <f t="shared" si="36"/>
        <v>804.578125</v>
      </c>
      <c r="BS148">
        <f t="shared" si="36"/>
        <v>807.9375</v>
      </c>
      <c r="BT148">
        <f t="shared" si="36"/>
        <v>0</v>
      </c>
      <c r="BU148">
        <f t="shared" si="36"/>
        <v>604.09375</v>
      </c>
      <c r="BV148">
        <f t="shared" si="36"/>
        <v>252.84375</v>
      </c>
      <c r="BW148">
        <f t="shared" si="36"/>
        <v>296.625</v>
      </c>
      <c r="BX148">
        <f t="shared" si="36"/>
        <v>89.796875</v>
      </c>
      <c r="BY148">
        <f t="shared" si="36"/>
        <v>813.3125</v>
      </c>
      <c r="BZ148">
        <f t="shared" si="36"/>
        <v>964.125</v>
      </c>
      <c r="CA148">
        <f t="shared" si="36"/>
        <v>579.328125</v>
      </c>
      <c r="CB148">
        <f t="shared" si="36"/>
        <v>663.84375</v>
      </c>
      <c r="CC148">
        <f t="shared" si="36"/>
        <v>1140.203125</v>
      </c>
      <c r="CD148">
        <f t="shared" si="36"/>
        <v>1890.71875</v>
      </c>
      <c r="CE148">
        <f t="shared" si="36"/>
        <v>1420.0625</v>
      </c>
      <c r="CF148">
        <f t="shared" si="36"/>
        <v>1309.265625</v>
      </c>
      <c r="CG148">
        <f t="shared" si="36"/>
        <v>1278.65625</v>
      </c>
      <c r="CH148">
        <f t="shared" si="36"/>
        <v>1360.359375</v>
      </c>
      <c r="CI148">
        <f t="shared" si="36"/>
        <v>2637.5625</v>
      </c>
      <c r="CJ148">
        <f t="shared" si="36"/>
        <v>2046.5625</v>
      </c>
      <c r="CK148">
        <f t="shared" si="36"/>
        <v>1820.625</v>
      </c>
      <c r="CL148">
        <f t="shared" si="36"/>
        <v>3793.984375</v>
      </c>
      <c r="CM148">
        <f t="shared" si="36"/>
        <v>4145.765625</v>
      </c>
      <c r="CN148">
        <f t="shared" si="36"/>
        <v>3606.296875</v>
      </c>
      <c r="CO148">
        <f t="shared" si="36"/>
        <v>4733.6875</v>
      </c>
      <c r="CP148">
        <f t="shared" si="36"/>
        <v>2191.453125</v>
      </c>
      <c r="CQ148">
        <f t="shared" si="36"/>
        <v>1698.09375</v>
      </c>
      <c r="CR148">
        <f t="shared" si="36"/>
        <v>842.65625</v>
      </c>
      <c r="CS148">
        <f t="shared" si="36"/>
        <v>1113.203125</v>
      </c>
      <c r="CT148">
        <f t="shared" si="36"/>
        <v>2108.15625</v>
      </c>
      <c r="CU148">
        <f t="shared" si="36"/>
        <v>2372.734375</v>
      </c>
      <c r="CV148">
        <f t="shared" si="36"/>
        <v>1785.46875</v>
      </c>
      <c r="CW148">
        <f t="shared" si="36"/>
        <v>2279.609375</v>
      </c>
    </row>
    <row r="149" spans="1:101" x14ac:dyDescent="0.2">
      <c r="A149" s="2">
        <v>60</v>
      </c>
      <c r="B149">
        <f t="shared" si="23"/>
        <v>2474.296875</v>
      </c>
      <c r="C149">
        <f t="shared" si="37"/>
        <v>3189.234375</v>
      </c>
      <c r="D149">
        <f t="shared" si="37"/>
        <v>3396.265625</v>
      </c>
      <c r="E149">
        <f t="shared" si="37"/>
        <v>3794.625</v>
      </c>
      <c r="F149">
        <f t="shared" si="37"/>
        <v>4977.203125</v>
      </c>
      <c r="G149">
        <f t="shared" si="37"/>
        <v>4342.96875</v>
      </c>
      <c r="H149">
        <f t="shared" si="37"/>
        <v>3400.234375</v>
      </c>
      <c r="I149">
        <f t="shared" si="37"/>
        <v>3969.671875</v>
      </c>
      <c r="J149">
        <f t="shared" si="37"/>
        <v>4172.515625</v>
      </c>
      <c r="K149">
        <f t="shared" si="37"/>
        <v>3941.9375</v>
      </c>
      <c r="L149">
        <f t="shared" si="37"/>
        <v>4943.25</v>
      </c>
      <c r="M149">
        <f t="shared" si="37"/>
        <v>4552.5625</v>
      </c>
      <c r="N149">
        <f t="shared" si="37"/>
        <v>1511.875</v>
      </c>
      <c r="O149">
        <f t="shared" si="37"/>
        <v>681.25</v>
      </c>
      <c r="P149">
        <f t="shared" si="37"/>
        <v>268.453125</v>
      </c>
      <c r="Q149">
        <f t="shared" si="37"/>
        <v>156.75</v>
      </c>
      <c r="R149">
        <f t="shared" si="37"/>
        <v>1612.78125</v>
      </c>
      <c r="S149">
        <f t="shared" si="37"/>
        <v>1969.1875</v>
      </c>
      <c r="T149">
        <f t="shared" si="37"/>
        <v>1543.6875</v>
      </c>
      <c r="U149">
        <f t="shared" si="37"/>
        <v>1489.46875</v>
      </c>
      <c r="V149">
        <f t="shared" si="37"/>
        <v>1954.140625</v>
      </c>
      <c r="W149">
        <f t="shared" si="37"/>
        <v>1625.3125</v>
      </c>
      <c r="X149">
        <f t="shared" si="37"/>
        <v>1805.390625</v>
      </c>
      <c r="Y149">
        <f t="shared" si="37"/>
        <v>545.90625</v>
      </c>
      <c r="Z149">
        <f t="shared" si="37"/>
        <v>98.015625</v>
      </c>
      <c r="AA149">
        <f t="shared" si="37"/>
        <v>528.265625</v>
      </c>
      <c r="AB149">
        <f t="shared" si="37"/>
        <v>191.53125</v>
      </c>
      <c r="AC149">
        <f t="shared" si="37"/>
        <v>275.90625</v>
      </c>
      <c r="AD149">
        <f t="shared" si="37"/>
        <v>319.203125</v>
      </c>
      <c r="AE149">
        <f t="shared" si="37"/>
        <v>114.859375</v>
      </c>
      <c r="AF149">
        <f t="shared" si="37"/>
        <v>24.9375</v>
      </c>
      <c r="AG149">
        <f t="shared" si="37"/>
        <v>24.9375</v>
      </c>
      <c r="AH149">
        <f t="shared" si="37"/>
        <v>0</v>
      </c>
      <c r="AI149">
        <f t="shared" si="37"/>
        <v>1911.640625</v>
      </c>
      <c r="AJ149">
        <f t="shared" si="37"/>
        <v>1069.25</v>
      </c>
      <c r="AK149">
        <f t="shared" si="37"/>
        <v>1300.765625</v>
      </c>
      <c r="AL149">
        <f t="shared" si="37"/>
        <v>1740.6875</v>
      </c>
      <c r="AM149">
        <f t="shared" si="37"/>
        <v>1974.40625</v>
      </c>
      <c r="AN149">
        <f t="shared" si="37"/>
        <v>2077.21875</v>
      </c>
      <c r="AO149">
        <f t="shared" si="37"/>
        <v>2591.578125</v>
      </c>
      <c r="AP149">
        <f t="shared" si="37"/>
        <v>2370.140625</v>
      </c>
      <c r="AQ149">
        <f t="shared" si="37"/>
        <v>2596.984375</v>
      </c>
      <c r="AR149">
        <f t="shared" si="37"/>
        <v>2176.359375</v>
      </c>
      <c r="AS149">
        <f t="shared" si="37"/>
        <v>3177.140625</v>
      </c>
      <c r="AT149">
        <f t="shared" si="37"/>
        <v>941.046875</v>
      </c>
      <c r="AU149">
        <f t="shared" si="37"/>
        <v>1148.421875</v>
      </c>
      <c r="AV149">
        <f t="shared" si="37"/>
        <v>825.609375</v>
      </c>
      <c r="AW149">
        <f t="shared" si="37"/>
        <v>1380.265625</v>
      </c>
      <c r="AX149">
        <f t="shared" si="37"/>
        <v>914.953125</v>
      </c>
      <c r="AY149">
        <f t="shared" si="37"/>
        <v>767.609375</v>
      </c>
      <c r="AZ149">
        <f t="shared" si="37"/>
        <v>452</v>
      </c>
      <c r="BA149">
        <f t="shared" si="37"/>
        <v>926.578125</v>
      </c>
      <c r="BB149">
        <f t="shared" si="37"/>
        <v>1310.953125</v>
      </c>
      <c r="BC149">
        <f t="shared" si="37"/>
        <v>449.8125</v>
      </c>
      <c r="BD149">
        <f t="shared" si="37"/>
        <v>1044.234375</v>
      </c>
      <c r="BE149">
        <f t="shared" si="37"/>
        <v>1201.421875</v>
      </c>
      <c r="BF149">
        <f t="shared" si="37"/>
        <v>347.453125</v>
      </c>
      <c r="BG149">
        <f t="shared" si="37"/>
        <v>844.65625</v>
      </c>
      <c r="BH149">
        <f t="shared" si="37"/>
        <v>925.03125</v>
      </c>
      <c r="BI149">
        <f t="shared" si="37"/>
        <v>507.5625</v>
      </c>
      <c r="BJ149">
        <f t="shared" si="37"/>
        <v>387.515625</v>
      </c>
      <c r="BK149">
        <f t="shared" si="37"/>
        <v>780.21875</v>
      </c>
      <c r="BL149">
        <f t="shared" si="37"/>
        <v>618.484375</v>
      </c>
      <c r="BM149">
        <f t="shared" si="37"/>
        <v>882.984375</v>
      </c>
      <c r="BN149">
        <f t="shared" si="37"/>
        <v>800.796875</v>
      </c>
      <c r="BO149">
        <f t="shared" si="36"/>
        <v>518.484375</v>
      </c>
      <c r="BP149">
        <f t="shared" si="36"/>
        <v>822.515625</v>
      </c>
      <c r="BQ149">
        <f t="shared" si="36"/>
        <v>596.09375</v>
      </c>
      <c r="BR149">
        <f t="shared" si="36"/>
        <v>772.703125</v>
      </c>
      <c r="BS149">
        <f t="shared" si="36"/>
        <v>885.1875</v>
      </c>
      <c r="BT149">
        <f t="shared" si="36"/>
        <v>0</v>
      </c>
      <c r="BU149">
        <f t="shared" si="36"/>
        <v>242.34375</v>
      </c>
      <c r="BV149">
        <f t="shared" si="36"/>
        <v>275.71875</v>
      </c>
      <c r="BW149">
        <f t="shared" si="36"/>
        <v>417.75</v>
      </c>
      <c r="BX149">
        <f t="shared" si="36"/>
        <v>108.921875</v>
      </c>
      <c r="BY149">
        <f t="shared" si="36"/>
        <v>873.5625</v>
      </c>
      <c r="BZ149">
        <f t="shared" si="36"/>
        <v>989.375</v>
      </c>
      <c r="CA149">
        <f t="shared" si="36"/>
        <v>417.953125</v>
      </c>
      <c r="CB149">
        <f t="shared" si="36"/>
        <v>644.84375</v>
      </c>
      <c r="CC149">
        <f t="shared" si="36"/>
        <v>735.078125</v>
      </c>
      <c r="CD149">
        <f t="shared" si="36"/>
        <v>1337.21875</v>
      </c>
      <c r="CE149">
        <f t="shared" si="36"/>
        <v>1278.9375</v>
      </c>
      <c r="CF149">
        <f t="shared" si="36"/>
        <v>872.765625</v>
      </c>
      <c r="CG149">
        <f t="shared" si="36"/>
        <v>1192.90625</v>
      </c>
      <c r="CH149">
        <f t="shared" si="36"/>
        <v>1120.734375</v>
      </c>
      <c r="CI149">
        <f t="shared" si="36"/>
        <v>2115.3125</v>
      </c>
      <c r="CJ149">
        <f t="shared" si="36"/>
        <v>1823.0625</v>
      </c>
      <c r="CK149">
        <f t="shared" si="36"/>
        <v>1349.625</v>
      </c>
      <c r="CL149">
        <f t="shared" si="36"/>
        <v>3167.109375</v>
      </c>
      <c r="CM149">
        <f t="shared" si="36"/>
        <v>3304.765625</v>
      </c>
      <c r="CN149">
        <f t="shared" si="36"/>
        <v>3081.546875</v>
      </c>
      <c r="CO149">
        <f t="shared" si="36"/>
        <v>4115.9375</v>
      </c>
      <c r="CP149">
        <f t="shared" si="36"/>
        <v>1821.953125</v>
      </c>
      <c r="CQ149">
        <f t="shared" si="36"/>
        <v>1322.46875</v>
      </c>
      <c r="CR149">
        <f t="shared" si="36"/>
        <v>539.53125</v>
      </c>
      <c r="CS149">
        <f t="shared" si="36"/>
        <v>1087.703125</v>
      </c>
      <c r="CT149">
        <f t="shared" si="36"/>
        <v>1705.40625</v>
      </c>
      <c r="CU149">
        <f t="shared" si="36"/>
        <v>2175.609375</v>
      </c>
      <c r="CV149">
        <f t="shared" si="36"/>
        <v>1645.96875</v>
      </c>
      <c r="CW149">
        <f t="shared" si="36"/>
        <v>1949.734375</v>
      </c>
    </row>
    <row r="150" spans="1:101" x14ac:dyDescent="0.2">
      <c r="A150" s="2">
        <v>61</v>
      </c>
      <c r="B150">
        <f t="shared" si="23"/>
        <v>1977.046875</v>
      </c>
      <c r="C150">
        <f t="shared" si="37"/>
        <v>2678.484375</v>
      </c>
      <c r="D150">
        <f t="shared" si="37"/>
        <v>2695.640625</v>
      </c>
      <c r="E150">
        <f t="shared" si="37"/>
        <v>3365.5</v>
      </c>
      <c r="F150">
        <f t="shared" si="37"/>
        <v>4044.453125</v>
      </c>
      <c r="G150">
        <f t="shared" si="37"/>
        <v>3601.96875</v>
      </c>
      <c r="H150">
        <f t="shared" si="37"/>
        <v>2689.859375</v>
      </c>
      <c r="I150">
        <f t="shared" si="37"/>
        <v>3143.796875</v>
      </c>
      <c r="J150">
        <f t="shared" si="37"/>
        <v>3358.765625</v>
      </c>
      <c r="K150">
        <f t="shared" si="37"/>
        <v>2955.4375</v>
      </c>
      <c r="L150">
        <f t="shared" si="37"/>
        <v>4067.125</v>
      </c>
      <c r="M150">
        <f t="shared" si="37"/>
        <v>3967.9375</v>
      </c>
      <c r="N150">
        <f t="shared" si="37"/>
        <v>1245.125</v>
      </c>
      <c r="O150">
        <f t="shared" si="37"/>
        <v>763</v>
      </c>
      <c r="P150">
        <f t="shared" si="37"/>
        <v>290.453125</v>
      </c>
      <c r="Q150">
        <f t="shared" si="37"/>
        <v>91.25</v>
      </c>
      <c r="R150">
        <f t="shared" si="37"/>
        <v>1461.65625</v>
      </c>
      <c r="S150">
        <f t="shared" si="37"/>
        <v>1787.0625</v>
      </c>
      <c r="T150">
        <f t="shared" si="37"/>
        <v>1272.4375</v>
      </c>
      <c r="U150">
        <f t="shared" si="37"/>
        <v>1243.46875</v>
      </c>
      <c r="V150">
        <f t="shared" si="37"/>
        <v>1593.765625</v>
      </c>
      <c r="W150">
        <f t="shared" si="37"/>
        <v>1388.4375</v>
      </c>
      <c r="X150">
        <f t="shared" si="37"/>
        <v>1458.265625</v>
      </c>
      <c r="Y150">
        <f t="shared" si="37"/>
        <v>452.90625</v>
      </c>
      <c r="Z150">
        <f t="shared" si="37"/>
        <v>232.890625</v>
      </c>
      <c r="AA150">
        <f t="shared" si="37"/>
        <v>369.765625</v>
      </c>
      <c r="AB150">
        <f t="shared" si="37"/>
        <v>82.03125</v>
      </c>
      <c r="AC150">
        <f t="shared" si="37"/>
        <v>414.78125</v>
      </c>
      <c r="AD150">
        <f t="shared" si="37"/>
        <v>301.203125</v>
      </c>
      <c r="AE150">
        <f t="shared" si="37"/>
        <v>220.734375</v>
      </c>
      <c r="AF150">
        <f t="shared" si="37"/>
        <v>108.1875</v>
      </c>
      <c r="AG150">
        <f t="shared" si="37"/>
        <v>108.1875</v>
      </c>
      <c r="AH150">
        <f t="shared" si="37"/>
        <v>0</v>
      </c>
      <c r="AI150">
        <f t="shared" si="37"/>
        <v>1823.765625</v>
      </c>
      <c r="AJ150">
        <f t="shared" si="37"/>
        <v>916.875</v>
      </c>
      <c r="AK150">
        <f t="shared" si="37"/>
        <v>1247.015625</v>
      </c>
      <c r="AL150">
        <f t="shared" si="37"/>
        <v>1401.1875</v>
      </c>
      <c r="AM150">
        <f t="shared" si="37"/>
        <v>1695.90625</v>
      </c>
      <c r="AN150">
        <f t="shared" si="37"/>
        <v>1734.84375</v>
      </c>
      <c r="AO150">
        <f t="shared" si="37"/>
        <v>2381.203125</v>
      </c>
      <c r="AP150">
        <f t="shared" si="37"/>
        <v>1874.640625</v>
      </c>
      <c r="AQ150">
        <f t="shared" si="37"/>
        <v>2172.734375</v>
      </c>
      <c r="AR150">
        <f t="shared" si="37"/>
        <v>1805.484375</v>
      </c>
      <c r="AS150">
        <f t="shared" si="37"/>
        <v>2537.265625</v>
      </c>
      <c r="AT150">
        <f t="shared" si="37"/>
        <v>928.171875</v>
      </c>
      <c r="AU150">
        <f t="shared" si="37"/>
        <v>1208.921875</v>
      </c>
      <c r="AV150">
        <f t="shared" si="37"/>
        <v>849.359375</v>
      </c>
      <c r="AW150">
        <f t="shared" si="37"/>
        <v>1238.390625</v>
      </c>
      <c r="AX150">
        <f t="shared" si="37"/>
        <v>783.953125</v>
      </c>
      <c r="AY150">
        <f t="shared" si="37"/>
        <v>877.859375</v>
      </c>
      <c r="AZ150">
        <f t="shared" si="37"/>
        <v>363.75</v>
      </c>
      <c r="BA150">
        <f t="shared" si="37"/>
        <v>651.953125</v>
      </c>
      <c r="BB150">
        <f t="shared" si="37"/>
        <v>999.953125</v>
      </c>
      <c r="BC150">
        <f t="shared" si="37"/>
        <v>353.5625</v>
      </c>
      <c r="BD150">
        <f t="shared" si="37"/>
        <v>949.484375</v>
      </c>
      <c r="BE150">
        <f t="shared" si="37"/>
        <v>1142.171875</v>
      </c>
      <c r="BF150">
        <f t="shared" si="37"/>
        <v>285.328125</v>
      </c>
      <c r="BG150">
        <f t="shared" si="37"/>
        <v>751.28125</v>
      </c>
      <c r="BH150">
        <f t="shared" si="37"/>
        <v>798.65625</v>
      </c>
      <c r="BI150">
        <f t="shared" si="37"/>
        <v>332.4375</v>
      </c>
      <c r="BJ150">
        <f t="shared" si="37"/>
        <v>533.765625</v>
      </c>
      <c r="BK150">
        <f t="shared" si="37"/>
        <v>753.09375</v>
      </c>
      <c r="BL150">
        <f t="shared" si="37"/>
        <v>555.484375</v>
      </c>
      <c r="BM150">
        <f t="shared" si="37"/>
        <v>818.984375</v>
      </c>
      <c r="BN150">
        <f t="shared" si="37"/>
        <v>647.546875</v>
      </c>
      <c r="BO150">
        <f t="shared" si="36"/>
        <v>572.109375</v>
      </c>
      <c r="BP150">
        <f t="shared" si="36"/>
        <v>921.390625</v>
      </c>
      <c r="BQ150">
        <f t="shared" si="36"/>
        <v>613.84375</v>
      </c>
      <c r="BR150">
        <f t="shared" si="36"/>
        <v>827.453125</v>
      </c>
      <c r="BS150">
        <f t="shared" si="36"/>
        <v>768.8125</v>
      </c>
      <c r="BT150">
        <f t="shared" si="36"/>
        <v>0</v>
      </c>
      <c r="BU150">
        <f t="shared" si="36"/>
        <v>0</v>
      </c>
      <c r="BV150">
        <f t="shared" si="36"/>
        <v>312.21875</v>
      </c>
      <c r="BW150">
        <f t="shared" si="36"/>
        <v>530.125</v>
      </c>
      <c r="BX150">
        <f t="shared" si="36"/>
        <v>239.046875</v>
      </c>
      <c r="BY150">
        <f t="shared" si="36"/>
        <v>718.8125</v>
      </c>
      <c r="BZ150">
        <f t="shared" si="36"/>
        <v>1014</v>
      </c>
      <c r="CA150">
        <f t="shared" si="36"/>
        <v>289.828125</v>
      </c>
      <c r="CB150">
        <f t="shared" si="36"/>
        <v>725.96875</v>
      </c>
      <c r="CC150">
        <f t="shared" si="36"/>
        <v>359.328125</v>
      </c>
      <c r="CD150">
        <f t="shared" si="36"/>
        <v>862.84375</v>
      </c>
      <c r="CE150">
        <f t="shared" si="36"/>
        <v>1124.9375</v>
      </c>
      <c r="CF150">
        <f t="shared" si="36"/>
        <v>576.515625</v>
      </c>
      <c r="CG150">
        <f t="shared" si="36"/>
        <v>1156.53125</v>
      </c>
      <c r="CH150">
        <f t="shared" si="36"/>
        <v>1052.234375</v>
      </c>
      <c r="CI150">
        <f t="shared" si="36"/>
        <v>1454.9375</v>
      </c>
      <c r="CJ150">
        <f t="shared" si="36"/>
        <v>1698.9375</v>
      </c>
      <c r="CK150">
        <f t="shared" si="36"/>
        <v>1055.125</v>
      </c>
      <c r="CL150">
        <f t="shared" si="36"/>
        <v>2657.984375</v>
      </c>
      <c r="CM150">
        <f t="shared" si="36"/>
        <v>2573.140625</v>
      </c>
      <c r="CN150">
        <f t="shared" si="36"/>
        <v>2640.421875</v>
      </c>
      <c r="CO150">
        <f t="shared" si="36"/>
        <v>3388.0625</v>
      </c>
      <c r="CP150">
        <f t="shared" si="36"/>
        <v>1563.828125</v>
      </c>
      <c r="CQ150">
        <f t="shared" si="36"/>
        <v>994.71875</v>
      </c>
      <c r="CR150">
        <f t="shared" si="36"/>
        <v>264.03125</v>
      </c>
      <c r="CS150">
        <f t="shared" si="36"/>
        <v>820.078125</v>
      </c>
      <c r="CT150">
        <f t="shared" si="36"/>
        <v>1449.53125</v>
      </c>
      <c r="CU150">
        <f t="shared" si="36"/>
        <v>2049.984375</v>
      </c>
      <c r="CV150">
        <f t="shared" si="36"/>
        <v>1560.34375</v>
      </c>
      <c r="CW150">
        <f t="shared" si="36"/>
        <v>1702.734375</v>
      </c>
    </row>
    <row r="151" spans="1:101" x14ac:dyDescent="0.2">
      <c r="A151" s="2">
        <v>62</v>
      </c>
      <c r="B151">
        <f t="shared" si="23"/>
        <v>1581.671875</v>
      </c>
      <c r="C151">
        <f t="shared" si="37"/>
        <v>2312.734375</v>
      </c>
      <c r="D151">
        <f t="shared" si="37"/>
        <v>2148.765625</v>
      </c>
      <c r="E151">
        <f t="shared" si="37"/>
        <v>2737.75</v>
      </c>
      <c r="F151">
        <f t="shared" si="37"/>
        <v>3311.203125</v>
      </c>
      <c r="G151">
        <f t="shared" si="37"/>
        <v>2941.96875</v>
      </c>
      <c r="H151">
        <f t="shared" si="37"/>
        <v>2093.484375</v>
      </c>
      <c r="I151">
        <f t="shared" si="37"/>
        <v>2586.046875</v>
      </c>
      <c r="J151">
        <f t="shared" si="37"/>
        <v>2690.140625</v>
      </c>
      <c r="K151">
        <f t="shared" si="37"/>
        <v>2170.9375</v>
      </c>
      <c r="L151">
        <f t="shared" si="37"/>
        <v>3231.875</v>
      </c>
      <c r="M151">
        <f t="shared" si="37"/>
        <v>3460.0625</v>
      </c>
      <c r="N151">
        <f t="shared" si="37"/>
        <v>1007.5</v>
      </c>
      <c r="O151">
        <f t="shared" si="37"/>
        <v>655</v>
      </c>
      <c r="P151">
        <f t="shared" si="37"/>
        <v>252.578125</v>
      </c>
      <c r="Q151">
        <f t="shared" si="37"/>
        <v>73.625</v>
      </c>
      <c r="R151">
        <f t="shared" si="37"/>
        <v>1388.78125</v>
      </c>
      <c r="S151">
        <f t="shared" si="37"/>
        <v>1573.9375</v>
      </c>
      <c r="T151">
        <f t="shared" si="37"/>
        <v>1068.3125</v>
      </c>
      <c r="U151">
        <f t="shared" si="37"/>
        <v>1134.84375</v>
      </c>
      <c r="V151">
        <f t="shared" si="37"/>
        <v>1435.390625</v>
      </c>
      <c r="W151">
        <f t="shared" si="37"/>
        <v>1256.1875</v>
      </c>
      <c r="X151">
        <f t="shared" si="37"/>
        <v>1215.890625</v>
      </c>
      <c r="Y151">
        <f t="shared" si="37"/>
        <v>312.28125</v>
      </c>
      <c r="Z151">
        <f t="shared" si="37"/>
        <v>307.265625</v>
      </c>
      <c r="AA151">
        <f t="shared" si="37"/>
        <v>178.265625</v>
      </c>
      <c r="AB151">
        <f t="shared" si="37"/>
        <v>0</v>
      </c>
      <c r="AC151">
        <f t="shared" si="37"/>
        <v>524.78125</v>
      </c>
      <c r="AD151">
        <f t="shared" si="37"/>
        <v>310.953125</v>
      </c>
      <c r="AE151">
        <f t="shared" si="37"/>
        <v>260.359375</v>
      </c>
      <c r="AF151">
        <f t="shared" si="37"/>
        <v>119.8125</v>
      </c>
      <c r="AG151">
        <f t="shared" si="37"/>
        <v>119.8125</v>
      </c>
      <c r="AH151">
        <f t="shared" si="37"/>
        <v>0</v>
      </c>
      <c r="AI151">
        <f t="shared" si="37"/>
        <v>1647.765625</v>
      </c>
      <c r="AJ151">
        <f t="shared" si="37"/>
        <v>694.875</v>
      </c>
      <c r="AK151">
        <f t="shared" si="37"/>
        <v>1100.390625</v>
      </c>
      <c r="AL151">
        <f t="shared" si="37"/>
        <v>1152.0625</v>
      </c>
      <c r="AM151">
        <f t="shared" si="37"/>
        <v>1513.90625</v>
      </c>
      <c r="AN151">
        <f t="shared" si="37"/>
        <v>1431.09375</v>
      </c>
      <c r="AO151">
        <f t="shared" si="37"/>
        <v>2203.703125</v>
      </c>
      <c r="AP151">
        <f t="shared" si="37"/>
        <v>1540.265625</v>
      </c>
      <c r="AQ151">
        <f t="shared" si="37"/>
        <v>1924.734375</v>
      </c>
      <c r="AR151">
        <f t="shared" si="37"/>
        <v>1563.359375</v>
      </c>
      <c r="AS151">
        <f t="shared" si="37"/>
        <v>1904.265625</v>
      </c>
      <c r="AT151">
        <f t="shared" si="37"/>
        <v>927.171875</v>
      </c>
      <c r="AU151">
        <f t="shared" si="37"/>
        <v>1234.921875</v>
      </c>
      <c r="AV151">
        <f t="shared" si="37"/>
        <v>804.984375</v>
      </c>
      <c r="AW151">
        <f t="shared" si="37"/>
        <v>1162.140625</v>
      </c>
      <c r="AX151">
        <f t="shared" si="37"/>
        <v>669.453125</v>
      </c>
      <c r="AY151">
        <f t="shared" si="37"/>
        <v>1030.609375</v>
      </c>
      <c r="AZ151">
        <f t="shared" si="37"/>
        <v>467.125</v>
      </c>
      <c r="BA151">
        <f t="shared" si="37"/>
        <v>468.953125</v>
      </c>
      <c r="BB151">
        <f t="shared" si="37"/>
        <v>665.203125</v>
      </c>
      <c r="BC151">
        <f t="shared" si="37"/>
        <v>339.1875</v>
      </c>
      <c r="BD151">
        <f t="shared" si="37"/>
        <v>872.734375</v>
      </c>
      <c r="BE151">
        <f t="shared" si="37"/>
        <v>869.796875</v>
      </c>
      <c r="BF151">
        <f t="shared" si="37"/>
        <v>265.953125</v>
      </c>
      <c r="BG151">
        <f t="shared" si="37"/>
        <v>624.90625</v>
      </c>
      <c r="BH151">
        <f t="shared" si="37"/>
        <v>728.53125</v>
      </c>
      <c r="BI151">
        <f t="shared" si="37"/>
        <v>216.4375</v>
      </c>
      <c r="BJ151">
        <f t="shared" si="37"/>
        <v>654.890625</v>
      </c>
      <c r="BK151">
        <f t="shared" si="37"/>
        <v>696.96875</v>
      </c>
      <c r="BL151">
        <f t="shared" si="37"/>
        <v>431.359375</v>
      </c>
      <c r="BM151">
        <f t="shared" si="37"/>
        <v>829.359375</v>
      </c>
      <c r="BN151">
        <f t="shared" ref="BN151:CW153" si="38">MAX(0,AVERAGE(BN65:BN66)*($A66-$A65)-BN$87)</f>
        <v>666.421875</v>
      </c>
      <c r="BO151">
        <f t="shared" si="38"/>
        <v>580.359375</v>
      </c>
      <c r="BP151">
        <f t="shared" si="38"/>
        <v>770.890625</v>
      </c>
      <c r="BQ151">
        <f t="shared" si="38"/>
        <v>643.21875</v>
      </c>
      <c r="BR151">
        <f t="shared" si="38"/>
        <v>904.828125</v>
      </c>
      <c r="BS151">
        <f t="shared" si="38"/>
        <v>571.9375</v>
      </c>
      <c r="BT151">
        <f t="shared" si="38"/>
        <v>229.53125</v>
      </c>
      <c r="BU151">
        <f t="shared" si="38"/>
        <v>0</v>
      </c>
      <c r="BV151">
        <f t="shared" si="38"/>
        <v>346.59375</v>
      </c>
      <c r="BW151">
        <f t="shared" si="38"/>
        <v>573.5</v>
      </c>
      <c r="BX151">
        <f t="shared" si="38"/>
        <v>368.171875</v>
      </c>
      <c r="BY151">
        <f t="shared" si="38"/>
        <v>408.3125</v>
      </c>
      <c r="BZ151">
        <f t="shared" si="38"/>
        <v>973</v>
      </c>
      <c r="CA151">
        <f t="shared" si="38"/>
        <v>151.703125</v>
      </c>
      <c r="CB151">
        <f t="shared" si="38"/>
        <v>838.09375</v>
      </c>
      <c r="CC151">
        <f t="shared" si="38"/>
        <v>143.828125</v>
      </c>
      <c r="CD151">
        <f t="shared" si="38"/>
        <v>523.96875</v>
      </c>
      <c r="CE151">
        <f t="shared" si="38"/>
        <v>1047.8125</v>
      </c>
      <c r="CF151">
        <f t="shared" si="38"/>
        <v>417.015625</v>
      </c>
      <c r="CG151">
        <f t="shared" si="38"/>
        <v>1113.78125</v>
      </c>
      <c r="CH151">
        <f t="shared" si="38"/>
        <v>1053.234375</v>
      </c>
      <c r="CI151">
        <f t="shared" si="38"/>
        <v>794.5625</v>
      </c>
      <c r="CJ151">
        <f t="shared" si="38"/>
        <v>1645.6875</v>
      </c>
      <c r="CK151">
        <f t="shared" si="38"/>
        <v>827.375</v>
      </c>
      <c r="CL151">
        <f t="shared" si="38"/>
        <v>2238.234375</v>
      </c>
      <c r="CM151">
        <f t="shared" si="38"/>
        <v>1910.265625</v>
      </c>
      <c r="CN151">
        <f t="shared" si="38"/>
        <v>2275.046875</v>
      </c>
      <c r="CO151">
        <f t="shared" si="38"/>
        <v>2657.4375</v>
      </c>
      <c r="CP151">
        <f t="shared" si="38"/>
        <v>1418.078125</v>
      </c>
      <c r="CQ151">
        <f t="shared" si="38"/>
        <v>729.84375</v>
      </c>
      <c r="CR151">
        <f t="shared" si="38"/>
        <v>156.40625</v>
      </c>
      <c r="CS151">
        <f t="shared" si="38"/>
        <v>357.703125</v>
      </c>
      <c r="CT151">
        <f t="shared" si="38"/>
        <v>1388.03125</v>
      </c>
      <c r="CU151">
        <f t="shared" si="38"/>
        <v>1883.859375</v>
      </c>
      <c r="CV151">
        <f t="shared" si="38"/>
        <v>1497.84375</v>
      </c>
      <c r="CW151">
        <f t="shared" si="38"/>
        <v>1535.984375</v>
      </c>
    </row>
    <row r="152" spans="1:101" x14ac:dyDescent="0.2">
      <c r="A152" s="2">
        <v>63</v>
      </c>
      <c r="B152">
        <f t="shared" si="23"/>
        <v>1343.046875</v>
      </c>
      <c r="C152">
        <f t="shared" ref="C152:BN153" si="39">MAX(0,AVERAGE(C66:C67)*($A67-$A66)-C$87)</f>
        <v>2097.484375</v>
      </c>
      <c r="D152">
        <f t="shared" si="39"/>
        <v>1789.265625</v>
      </c>
      <c r="E152">
        <f t="shared" si="39"/>
        <v>2010.125</v>
      </c>
      <c r="F152">
        <f t="shared" si="39"/>
        <v>2731.703125</v>
      </c>
      <c r="G152">
        <f t="shared" si="39"/>
        <v>2413.09375</v>
      </c>
      <c r="H152">
        <f t="shared" si="39"/>
        <v>1687.484375</v>
      </c>
      <c r="I152">
        <f t="shared" si="39"/>
        <v>2347.296875</v>
      </c>
      <c r="J152">
        <f t="shared" si="39"/>
        <v>2216.640625</v>
      </c>
      <c r="K152">
        <f t="shared" si="39"/>
        <v>1688.6875</v>
      </c>
      <c r="L152">
        <f t="shared" si="39"/>
        <v>2650.875</v>
      </c>
      <c r="M152">
        <f t="shared" si="39"/>
        <v>2927.8125</v>
      </c>
      <c r="N152">
        <f t="shared" si="39"/>
        <v>759.875</v>
      </c>
      <c r="O152">
        <f t="shared" si="39"/>
        <v>440.5</v>
      </c>
      <c r="P152">
        <f t="shared" si="39"/>
        <v>236.203125</v>
      </c>
      <c r="Q152">
        <f t="shared" si="39"/>
        <v>119</v>
      </c>
      <c r="R152">
        <f t="shared" si="39"/>
        <v>1350.28125</v>
      </c>
      <c r="S152">
        <f t="shared" si="39"/>
        <v>1348.5625</v>
      </c>
      <c r="T152">
        <f t="shared" si="39"/>
        <v>916.0625</v>
      </c>
      <c r="U152">
        <f t="shared" si="39"/>
        <v>1110.46875</v>
      </c>
      <c r="V152">
        <f t="shared" si="39"/>
        <v>1335.390625</v>
      </c>
      <c r="W152">
        <f t="shared" si="39"/>
        <v>1173.5625</v>
      </c>
      <c r="X152">
        <f t="shared" si="39"/>
        <v>1014.890625</v>
      </c>
      <c r="Y152">
        <f t="shared" si="39"/>
        <v>136.15625</v>
      </c>
      <c r="Z152">
        <f t="shared" si="39"/>
        <v>291.765625</v>
      </c>
      <c r="AA152">
        <f t="shared" si="39"/>
        <v>0</v>
      </c>
      <c r="AB152">
        <f t="shared" si="39"/>
        <v>0</v>
      </c>
      <c r="AC152">
        <f t="shared" si="39"/>
        <v>508.90625</v>
      </c>
      <c r="AD152">
        <f t="shared" si="39"/>
        <v>378.953125</v>
      </c>
      <c r="AE152">
        <f t="shared" si="39"/>
        <v>188.484375</v>
      </c>
      <c r="AF152">
        <f t="shared" si="39"/>
        <v>72.3125</v>
      </c>
      <c r="AG152">
        <f t="shared" si="39"/>
        <v>72.3125</v>
      </c>
      <c r="AH152">
        <f t="shared" si="39"/>
        <v>0</v>
      </c>
      <c r="AI152">
        <f t="shared" si="39"/>
        <v>1424.390625</v>
      </c>
      <c r="AJ152">
        <f t="shared" si="39"/>
        <v>516</v>
      </c>
      <c r="AK152">
        <f t="shared" si="39"/>
        <v>959.140625</v>
      </c>
      <c r="AL152">
        <f t="shared" si="39"/>
        <v>948.1875</v>
      </c>
      <c r="AM152">
        <f t="shared" si="39"/>
        <v>1328.03125</v>
      </c>
      <c r="AN152">
        <f t="shared" si="39"/>
        <v>1155.09375</v>
      </c>
      <c r="AO152">
        <f t="shared" si="39"/>
        <v>1996.953125</v>
      </c>
      <c r="AP152">
        <f t="shared" si="39"/>
        <v>1347.515625</v>
      </c>
      <c r="AQ152">
        <f t="shared" si="39"/>
        <v>1712.984375</v>
      </c>
      <c r="AR152">
        <f t="shared" si="39"/>
        <v>1361.859375</v>
      </c>
      <c r="AS152">
        <f t="shared" si="39"/>
        <v>1478.265625</v>
      </c>
      <c r="AT152">
        <f t="shared" si="39"/>
        <v>957.546875</v>
      </c>
      <c r="AU152">
        <f t="shared" si="39"/>
        <v>1150.046875</v>
      </c>
      <c r="AV152">
        <f t="shared" si="39"/>
        <v>691.859375</v>
      </c>
      <c r="AW152">
        <f t="shared" si="39"/>
        <v>1087.015625</v>
      </c>
      <c r="AX152">
        <f t="shared" si="39"/>
        <v>572.828125</v>
      </c>
      <c r="AY152">
        <f t="shared" si="39"/>
        <v>1023.984375</v>
      </c>
      <c r="AZ152">
        <f t="shared" si="39"/>
        <v>621.625</v>
      </c>
      <c r="BA152">
        <f t="shared" si="39"/>
        <v>332.328125</v>
      </c>
      <c r="BB152">
        <f t="shared" si="39"/>
        <v>414.703125</v>
      </c>
      <c r="BC152">
        <f t="shared" si="39"/>
        <v>337.4375</v>
      </c>
      <c r="BD152">
        <f t="shared" si="39"/>
        <v>774.859375</v>
      </c>
      <c r="BE152">
        <f t="shared" si="39"/>
        <v>525.796875</v>
      </c>
      <c r="BF152">
        <f t="shared" si="39"/>
        <v>289.328125</v>
      </c>
      <c r="BG152">
        <f t="shared" si="39"/>
        <v>469.53125</v>
      </c>
      <c r="BH152">
        <f t="shared" si="39"/>
        <v>714.40625</v>
      </c>
      <c r="BI152">
        <f t="shared" si="39"/>
        <v>191.8125</v>
      </c>
      <c r="BJ152">
        <f t="shared" si="39"/>
        <v>689.140625</v>
      </c>
      <c r="BK152">
        <f t="shared" si="39"/>
        <v>670.84375</v>
      </c>
      <c r="BL152">
        <f t="shared" si="39"/>
        <v>368.609375</v>
      </c>
      <c r="BM152">
        <f t="shared" si="39"/>
        <v>807.484375</v>
      </c>
      <c r="BN152">
        <f t="shared" si="39"/>
        <v>742.046875</v>
      </c>
      <c r="BO152">
        <f t="shared" si="38"/>
        <v>529.984375</v>
      </c>
      <c r="BP152">
        <f t="shared" si="38"/>
        <v>431.890625</v>
      </c>
      <c r="BQ152">
        <f t="shared" si="38"/>
        <v>678.59375</v>
      </c>
      <c r="BR152">
        <f t="shared" si="38"/>
        <v>926.453125</v>
      </c>
      <c r="BS152">
        <f t="shared" si="38"/>
        <v>464.0625</v>
      </c>
      <c r="BT152">
        <f t="shared" si="38"/>
        <v>493.65625</v>
      </c>
      <c r="BU152">
        <f t="shared" si="38"/>
        <v>0</v>
      </c>
      <c r="BV152">
        <f t="shared" si="38"/>
        <v>425.34375</v>
      </c>
      <c r="BW152">
        <f t="shared" si="38"/>
        <v>587.75</v>
      </c>
      <c r="BX152">
        <f t="shared" si="38"/>
        <v>452.046875</v>
      </c>
      <c r="BY152">
        <f t="shared" si="38"/>
        <v>64.6875</v>
      </c>
      <c r="BZ152">
        <f t="shared" si="38"/>
        <v>965</v>
      </c>
      <c r="CA152">
        <f t="shared" si="38"/>
        <v>46.703125</v>
      </c>
      <c r="CB152">
        <f t="shared" si="38"/>
        <v>934.59375</v>
      </c>
      <c r="CC152">
        <f t="shared" si="38"/>
        <v>144.578125</v>
      </c>
      <c r="CD152">
        <f t="shared" si="38"/>
        <v>336.59375</v>
      </c>
      <c r="CE152">
        <f t="shared" si="38"/>
        <v>1002.4375</v>
      </c>
      <c r="CF152">
        <f t="shared" si="38"/>
        <v>347.015625</v>
      </c>
      <c r="CG152">
        <f t="shared" si="38"/>
        <v>1016.78125</v>
      </c>
      <c r="CH152">
        <f t="shared" si="38"/>
        <v>1057.484375</v>
      </c>
      <c r="CI152">
        <f t="shared" si="38"/>
        <v>285.4375</v>
      </c>
      <c r="CJ152">
        <f t="shared" si="38"/>
        <v>1555.9375</v>
      </c>
      <c r="CK152">
        <f t="shared" si="38"/>
        <v>690.375</v>
      </c>
      <c r="CL152">
        <f t="shared" si="38"/>
        <v>1982.734375</v>
      </c>
      <c r="CM152">
        <f t="shared" si="38"/>
        <v>1347.765625</v>
      </c>
      <c r="CN152">
        <f t="shared" si="38"/>
        <v>2051.171875</v>
      </c>
      <c r="CO152">
        <f t="shared" si="38"/>
        <v>2119.9375</v>
      </c>
      <c r="CP152">
        <f t="shared" si="38"/>
        <v>1172.578125</v>
      </c>
      <c r="CQ152">
        <f t="shared" si="38"/>
        <v>541.96875</v>
      </c>
      <c r="CR152">
        <f t="shared" si="38"/>
        <v>280.15625</v>
      </c>
      <c r="CS152">
        <f t="shared" si="38"/>
        <v>0</v>
      </c>
      <c r="CT152">
        <f t="shared" si="38"/>
        <v>1462.15625</v>
      </c>
      <c r="CU152">
        <f t="shared" si="38"/>
        <v>1594.359375</v>
      </c>
      <c r="CV152">
        <f t="shared" si="38"/>
        <v>1379.21875</v>
      </c>
      <c r="CW152">
        <f t="shared" si="38"/>
        <v>1342.609375</v>
      </c>
    </row>
    <row r="153" spans="1:101" x14ac:dyDescent="0.2">
      <c r="A153" s="2">
        <v>64</v>
      </c>
      <c r="B153">
        <f t="shared" si="23"/>
        <v>1146.421875</v>
      </c>
      <c r="C153">
        <f t="shared" si="39"/>
        <v>1981.359375</v>
      </c>
      <c r="D153">
        <f t="shared" si="39"/>
        <v>1447.640625</v>
      </c>
      <c r="E153">
        <f t="shared" si="39"/>
        <v>1461.75</v>
      </c>
      <c r="F153">
        <f t="shared" si="39"/>
        <v>2234.203125</v>
      </c>
      <c r="G153">
        <f t="shared" si="39"/>
        <v>1986.09375</v>
      </c>
      <c r="H153">
        <f t="shared" si="39"/>
        <v>1510.609375</v>
      </c>
      <c r="I153">
        <f t="shared" si="39"/>
        <v>2302.046875</v>
      </c>
      <c r="J153">
        <f t="shared" si="39"/>
        <v>1935.640625</v>
      </c>
      <c r="K153">
        <f t="shared" si="39"/>
        <v>1443.4375</v>
      </c>
      <c r="L153">
        <f t="shared" si="39"/>
        <v>2313.25</v>
      </c>
      <c r="M153">
        <f t="shared" si="39"/>
        <v>2395.6875</v>
      </c>
      <c r="N153">
        <f t="shared" si="39"/>
        <v>565.375</v>
      </c>
      <c r="O153">
        <f t="shared" si="39"/>
        <v>301.125</v>
      </c>
      <c r="P153">
        <f t="shared" si="39"/>
        <v>224.953125</v>
      </c>
      <c r="Q153">
        <f t="shared" si="39"/>
        <v>133.375</v>
      </c>
      <c r="R153">
        <f t="shared" si="39"/>
        <v>1216.53125</v>
      </c>
      <c r="S153">
        <f t="shared" si="39"/>
        <v>1107.5625</v>
      </c>
      <c r="T153">
        <f t="shared" si="39"/>
        <v>765.9375</v>
      </c>
      <c r="U153">
        <f t="shared" si="39"/>
        <v>1009.21875</v>
      </c>
      <c r="V153">
        <f t="shared" si="39"/>
        <v>1171.140625</v>
      </c>
      <c r="W153">
        <f t="shared" si="39"/>
        <v>1149.9375</v>
      </c>
      <c r="X153">
        <f t="shared" si="39"/>
        <v>793.640625</v>
      </c>
      <c r="Y153">
        <f t="shared" si="39"/>
        <v>40.40625</v>
      </c>
      <c r="Z153">
        <f t="shared" si="39"/>
        <v>223.765625</v>
      </c>
      <c r="AA153">
        <f t="shared" si="39"/>
        <v>0</v>
      </c>
      <c r="AB153">
        <f t="shared" si="39"/>
        <v>59.40625</v>
      </c>
      <c r="AC153">
        <f t="shared" si="39"/>
        <v>401.65625</v>
      </c>
      <c r="AD153">
        <f t="shared" si="39"/>
        <v>429.578125</v>
      </c>
      <c r="AE153">
        <f t="shared" si="39"/>
        <v>54.484375</v>
      </c>
      <c r="AF153">
        <f t="shared" si="39"/>
        <v>65.0625</v>
      </c>
      <c r="AG153">
        <f t="shared" si="39"/>
        <v>65.0625</v>
      </c>
      <c r="AH153">
        <f t="shared" si="39"/>
        <v>0</v>
      </c>
      <c r="AI153">
        <f t="shared" si="39"/>
        <v>1204.515625</v>
      </c>
      <c r="AJ153">
        <f t="shared" si="39"/>
        <v>420.125</v>
      </c>
      <c r="AK153">
        <f t="shared" si="39"/>
        <v>854.765625</v>
      </c>
      <c r="AL153">
        <f t="shared" si="39"/>
        <v>754.5625</v>
      </c>
      <c r="AM153">
        <f t="shared" si="39"/>
        <v>1057.65625</v>
      </c>
      <c r="AN153">
        <f t="shared" si="39"/>
        <v>917.59375</v>
      </c>
      <c r="AO153">
        <f t="shared" si="39"/>
        <v>1757.703125</v>
      </c>
      <c r="AP153">
        <f t="shared" si="39"/>
        <v>1232.265625</v>
      </c>
      <c r="AQ153">
        <f t="shared" si="39"/>
        <v>1368.859375</v>
      </c>
      <c r="AR153">
        <f t="shared" si="39"/>
        <v>1183.359375</v>
      </c>
      <c r="AS153">
        <f t="shared" si="39"/>
        <v>1323.265625</v>
      </c>
      <c r="AT153">
        <f t="shared" si="39"/>
        <v>977.671875</v>
      </c>
      <c r="AU153">
        <f t="shared" si="39"/>
        <v>908.421875</v>
      </c>
      <c r="AV153">
        <f t="shared" si="39"/>
        <v>559.984375</v>
      </c>
      <c r="AW153">
        <f t="shared" si="39"/>
        <v>895.015625</v>
      </c>
      <c r="AX153">
        <f t="shared" si="39"/>
        <v>465.703125</v>
      </c>
      <c r="AY153">
        <f t="shared" si="39"/>
        <v>817.609375</v>
      </c>
      <c r="AZ153">
        <f t="shared" si="39"/>
        <v>652.625</v>
      </c>
      <c r="BA153">
        <f t="shared" si="39"/>
        <v>297.703125</v>
      </c>
      <c r="BB153">
        <f t="shared" si="39"/>
        <v>237.203125</v>
      </c>
      <c r="BC153">
        <f t="shared" si="39"/>
        <v>368.3125</v>
      </c>
      <c r="BD153">
        <f t="shared" si="39"/>
        <v>686.609375</v>
      </c>
      <c r="BE153">
        <f t="shared" si="39"/>
        <v>246.796875</v>
      </c>
      <c r="BF153">
        <f t="shared" si="39"/>
        <v>313.328125</v>
      </c>
      <c r="BG153">
        <f t="shared" si="39"/>
        <v>339.65625</v>
      </c>
      <c r="BH153">
        <f t="shared" si="39"/>
        <v>691.78125</v>
      </c>
      <c r="BI153">
        <f t="shared" si="39"/>
        <v>277.3125</v>
      </c>
      <c r="BJ153">
        <f t="shared" si="39"/>
        <v>661.140625</v>
      </c>
      <c r="BK153">
        <f t="shared" si="39"/>
        <v>673.84375</v>
      </c>
      <c r="BL153">
        <f t="shared" si="39"/>
        <v>356.109375</v>
      </c>
      <c r="BM153">
        <f t="shared" si="39"/>
        <v>720.484375</v>
      </c>
      <c r="BN153">
        <f t="shared" si="39"/>
        <v>744.421875</v>
      </c>
      <c r="BO153">
        <f t="shared" si="38"/>
        <v>489.109375</v>
      </c>
      <c r="BP153">
        <f t="shared" si="38"/>
        <v>129.265625</v>
      </c>
      <c r="BQ153">
        <f t="shared" si="38"/>
        <v>741.71875</v>
      </c>
      <c r="BR153">
        <f t="shared" si="38"/>
        <v>803.453125</v>
      </c>
      <c r="BS153">
        <f t="shared" si="38"/>
        <v>491.4375</v>
      </c>
      <c r="BT153">
        <f t="shared" si="38"/>
        <v>562.15625</v>
      </c>
      <c r="BU153">
        <f t="shared" si="38"/>
        <v>0</v>
      </c>
      <c r="BV153">
        <f t="shared" si="38"/>
        <v>499.71875</v>
      </c>
      <c r="BW153">
        <f t="shared" si="38"/>
        <v>569.75</v>
      </c>
      <c r="BX153">
        <f t="shared" si="38"/>
        <v>565.296875</v>
      </c>
      <c r="BY153">
        <f t="shared" si="38"/>
        <v>0</v>
      </c>
      <c r="BZ153">
        <f t="shared" si="38"/>
        <v>1000.375</v>
      </c>
      <c r="CA153">
        <f t="shared" si="38"/>
        <v>64.703125</v>
      </c>
      <c r="CB153">
        <f t="shared" si="38"/>
        <v>990.46875</v>
      </c>
      <c r="CC153">
        <f t="shared" si="38"/>
        <v>269.203125</v>
      </c>
      <c r="CD153">
        <f t="shared" si="38"/>
        <v>319.84375</v>
      </c>
      <c r="CE153">
        <f t="shared" si="38"/>
        <v>929.6875</v>
      </c>
      <c r="CF153">
        <f t="shared" si="38"/>
        <v>373.640625</v>
      </c>
      <c r="CG153">
        <f t="shared" si="38"/>
        <v>827.65625</v>
      </c>
      <c r="CH153">
        <f t="shared" si="38"/>
        <v>989.109375</v>
      </c>
      <c r="CI153">
        <f t="shared" si="38"/>
        <v>0</v>
      </c>
      <c r="CJ153">
        <f t="shared" si="38"/>
        <v>1348.3125</v>
      </c>
      <c r="CK153">
        <f t="shared" si="38"/>
        <v>666.25</v>
      </c>
      <c r="CL153">
        <f t="shared" si="38"/>
        <v>1874.734375</v>
      </c>
      <c r="CM153">
        <f t="shared" si="38"/>
        <v>957.515625</v>
      </c>
      <c r="CN153">
        <f t="shared" si="38"/>
        <v>1911.546875</v>
      </c>
      <c r="CO153">
        <f t="shared" si="38"/>
        <v>1798.4375</v>
      </c>
      <c r="CP153">
        <f t="shared" si="38"/>
        <v>833.828125</v>
      </c>
      <c r="CQ153">
        <f t="shared" si="38"/>
        <v>437.34375</v>
      </c>
      <c r="CR153">
        <f t="shared" si="38"/>
        <v>491.53125</v>
      </c>
      <c r="CS153">
        <f t="shared" si="38"/>
        <v>0</v>
      </c>
      <c r="CT153">
        <f t="shared" si="38"/>
        <v>1523.15625</v>
      </c>
      <c r="CU153">
        <f t="shared" si="38"/>
        <v>1206.984375</v>
      </c>
      <c r="CV153">
        <f t="shared" si="38"/>
        <v>1133.46875</v>
      </c>
      <c r="CW153">
        <f t="shared" si="38"/>
        <v>1071.734375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zoomScale="85" zoomScaleNormal="85" zoomScalePageLayoutView="85" workbookViewId="0">
      <selection activeCell="J32" sqref="J32"/>
    </sheetView>
  </sheetViews>
  <sheetFormatPr baseColWidth="10" defaultColWidth="8.83203125" defaultRowHeight="16" x14ac:dyDescent="0.2"/>
  <cols>
    <col min="1" max="1" width="18.33203125" customWidth="1"/>
    <col min="2" max="3" width="17.83203125" customWidth="1"/>
    <col min="4" max="5" width="18.1640625" customWidth="1"/>
    <col min="6" max="6" width="17.6640625" customWidth="1"/>
    <col min="7" max="7" width="14.1640625" customWidth="1"/>
    <col min="8" max="8" width="14" customWidth="1"/>
    <col min="9" max="9" width="13.1640625" customWidth="1"/>
  </cols>
  <sheetData>
    <row r="1" spans="1:7" x14ac:dyDescent="0.2">
      <c r="A1" s="4" t="s">
        <v>112</v>
      </c>
    </row>
    <row r="2" spans="1:7" x14ac:dyDescent="0.2">
      <c r="A2" t="s">
        <v>113</v>
      </c>
      <c r="B2" t="s">
        <v>114</v>
      </c>
      <c r="C2" t="s">
        <v>115</v>
      </c>
      <c r="D2" t="s">
        <v>116</v>
      </c>
      <c r="E2" t="s">
        <v>117</v>
      </c>
      <c r="F2" t="s">
        <v>102</v>
      </c>
      <c r="G2" t="s">
        <v>107</v>
      </c>
    </row>
    <row r="3" spans="1:7" x14ac:dyDescent="0.2">
      <c r="A3" t="s">
        <v>118</v>
      </c>
      <c r="B3">
        <v>235000</v>
      </c>
      <c r="C3">
        <v>0</v>
      </c>
      <c r="D3">
        <v>15</v>
      </c>
      <c r="E3">
        <f>(B3*C3)/D3</f>
        <v>0</v>
      </c>
      <c r="F3">
        <f>'Combined_Felume_Files.txt'!BW88</f>
        <v>150829.875</v>
      </c>
      <c r="G3" t="s">
        <v>175</v>
      </c>
    </row>
    <row r="4" spans="1:7" x14ac:dyDescent="0.2">
      <c r="A4" t="s">
        <v>119</v>
      </c>
      <c r="B4">
        <v>235000</v>
      </c>
      <c r="C4">
        <v>0</v>
      </c>
      <c r="D4">
        <v>15</v>
      </c>
      <c r="E4">
        <f t="shared" ref="E4:E21" si="0">(B4*C4)/D4</f>
        <v>0</v>
      </c>
      <c r="F4">
        <f>'Combined_Felume_Files.txt'!BX88</f>
        <v>166494.765625</v>
      </c>
    </row>
    <row r="5" spans="1:7" x14ac:dyDescent="0.2">
      <c r="A5" t="s">
        <v>120</v>
      </c>
      <c r="B5">
        <v>235000</v>
      </c>
      <c r="C5">
        <v>0</v>
      </c>
      <c r="D5">
        <v>15</v>
      </c>
      <c r="E5">
        <f t="shared" si="0"/>
        <v>0</v>
      </c>
      <c r="F5">
        <f>'Combined_Felume_Files.txt'!$BY$88</f>
        <v>153719.875</v>
      </c>
    </row>
    <row r="6" spans="1:7" x14ac:dyDescent="0.2">
      <c r="A6" t="s">
        <v>121</v>
      </c>
      <c r="B6">
        <v>235000</v>
      </c>
      <c r="C6">
        <f>15/1000</f>
        <v>1.4999999999999999E-2</v>
      </c>
      <c r="D6">
        <v>15</v>
      </c>
      <c r="E6">
        <f>(B6*C6)/D6</f>
        <v>235</v>
      </c>
      <c r="F6">
        <f>'Combined_Felume_Files.txt'!BZ88</f>
        <v>2044831.25</v>
      </c>
    </row>
    <row r="7" spans="1:7" x14ac:dyDescent="0.2">
      <c r="A7" t="s">
        <v>122</v>
      </c>
      <c r="B7">
        <v>235000</v>
      </c>
      <c r="C7">
        <f>15/1000</f>
        <v>1.4999999999999999E-2</v>
      </c>
      <c r="D7">
        <v>15</v>
      </c>
      <c r="E7">
        <f t="shared" si="0"/>
        <v>235</v>
      </c>
      <c r="F7">
        <f>'Combined_Felume_Files.txt'!CA88</f>
        <v>2306893.796875</v>
      </c>
    </row>
    <row r="8" spans="1:7" x14ac:dyDescent="0.2">
      <c r="A8" t="s">
        <v>123</v>
      </c>
      <c r="B8">
        <v>235000</v>
      </c>
      <c r="C8">
        <f>15/1000</f>
        <v>1.4999999999999999E-2</v>
      </c>
      <c r="D8">
        <v>15</v>
      </c>
      <c r="E8">
        <f t="shared" si="0"/>
        <v>235</v>
      </c>
      <c r="F8">
        <f>'Combined_Felume_Files.txt'!CB88</f>
        <v>2175337.84375</v>
      </c>
    </row>
    <row r="9" spans="1:7" x14ac:dyDescent="0.2">
      <c r="A9" t="s">
        <v>124</v>
      </c>
      <c r="B9">
        <v>235000</v>
      </c>
      <c r="C9">
        <f>15/1000</f>
        <v>1.4999999999999999E-2</v>
      </c>
      <c r="D9">
        <v>15</v>
      </c>
      <c r="E9">
        <f t="shared" si="0"/>
        <v>235</v>
      </c>
      <c r="F9">
        <f>'Combined_Felume_Files.txt'!CC88</f>
        <v>2117886.46875</v>
      </c>
    </row>
    <row r="10" spans="1:7" x14ac:dyDescent="0.2">
      <c r="A10" t="s">
        <v>125</v>
      </c>
      <c r="B10">
        <v>235000</v>
      </c>
      <c r="C10">
        <f>30/1000</f>
        <v>0.03</v>
      </c>
      <c r="D10">
        <v>15</v>
      </c>
      <c r="E10">
        <f t="shared" si="0"/>
        <v>470</v>
      </c>
      <c r="F10">
        <f>'Combined_Felume_Files.txt'!CD88</f>
        <v>3998706.5625</v>
      </c>
    </row>
    <row r="11" spans="1:7" x14ac:dyDescent="0.2">
      <c r="A11" t="s">
        <v>126</v>
      </c>
      <c r="B11">
        <v>235000</v>
      </c>
      <c r="C11">
        <f>30/1000</f>
        <v>0.03</v>
      </c>
      <c r="D11">
        <v>15</v>
      </c>
      <c r="E11">
        <f t="shared" si="0"/>
        <v>470</v>
      </c>
      <c r="F11">
        <f>'Combined_Felume_Files.txt'!CE88</f>
        <v>3943334.25</v>
      </c>
    </row>
    <row r="12" spans="1:7" x14ac:dyDescent="0.2">
      <c r="A12" t="s">
        <v>127</v>
      </c>
      <c r="B12">
        <v>235000</v>
      </c>
      <c r="C12">
        <f>30/1000</f>
        <v>0.03</v>
      </c>
      <c r="D12">
        <v>15</v>
      </c>
      <c r="E12">
        <f t="shared" si="0"/>
        <v>470</v>
      </c>
      <c r="F12">
        <f>'Combined_Felume_Files.txt'!CF88</f>
        <v>3805801.71875</v>
      </c>
    </row>
    <row r="13" spans="1:7" x14ac:dyDescent="0.2">
      <c r="A13" t="s">
        <v>128</v>
      </c>
      <c r="B13">
        <v>235000</v>
      </c>
      <c r="C13">
        <f>30/1000</f>
        <v>0.03</v>
      </c>
      <c r="D13">
        <v>15</v>
      </c>
      <c r="E13">
        <f t="shared" si="0"/>
        <v>470</v>
      </c>
      <c r="F13">
        <f>'Combined_Felume_Files.txt'!CG$88</f>
        <v>3741899.8125</v>
      </c>
    </row>
    <row r="14" spans="1:7" x14ac:dyDescent="0.2">
      <c r="A14" t="s">
        <v>129</v>
      </c>
      <c r="B14">
        <v>235000</v>
      </c>
      <c r="C14">
        <f>60/1000</f>
        <v>0.06</v>
      </c>
      <c r="D14">
        <v>15</v>
      </c>
      <c r="E14">
        <f t="shared" si="0"/>
        <v>940</v>
      </c>
      <c r="F14">
        <f>'Combined_Felume_Files.txt'!CH88</f>
        <v>7094091.890625</v>
      </c>
    </row>
    <row r="15" spans="1:7" x14ac:dyDescent="0.2">
      <c r="A15" t="s">
        <v>130</v>
      </c>
      <c r="B15">
        <v>235000</v>
      </c>
      <c r="C15">
        <f>60/1000</f>
        <v>0.06</v>
      </c>
      <c r="D15">
        <v>15</v>
      </c>
      <c r="E15">
        <f t="shared" si="0"/>
        <v>940</v>
      </c>
      <c r="F15">
        <f>'Combined_Felume_Files.txt'!CI88</f>
        <v>7140508.375</v>
      </c>
    </row>
    <row r="16" spans="1:7" x14ac:dyDescent="0.2">
      <c r="A16" t="s">
        <v>131</v>
      </c>
      <c r="B16">
        <v>235000</v>
      </c>
      <c r="C16">
        <f>60/1000</f>
        <v>0.06</v>
      </c>
      <c r="D16">
        <v>15</v>
      </c>
      <c r="E16">
        <f t="shared" si="0"/>
        <v>940</v>
      </c>
      <c r="F16">
        <f>'Combined_Felume_Files.txt'!CJ88</f>
        <v>7044096</v>
      </c>
    </row>
    <row r="17" spans="1:6" x14ac:dyDescent="0.2">
      <c r="A17" t="s">
        <v>132</v>
      </c>
      <c r="B17">
        <v>235000</v>
      </c>
      <c r="C17">
        <f>60/1000</f>
        <v>0.06</v>
      </c>
      <c r="D17">
        <v>15</v>
      </c>
      <c r="E17">
        <f>(B17*C17)/D17</f>
        <v>940</v>
      </c>
      <c r="F17">
        <f>'Combined_Felume_Files.txt'!CK88</f>
        <v>6933330.125</v>
      </c>
    </row>
    <row r="18" spans="1:6" x14ac:dyDescent="0.2">
      <c r="A18" t="s">
        <v>133</v>
      </c>
      <c r="B18">
        <v>235000</v>
      </c>
      <c r="C18">
        <f>120/1000</f>
        <v>0.12</v>
      </c>
      <c r="D18">
        <v>15</v>
      </c>
      <c r="E18">
        <f t="shared" si="0"/>
        <v>1880</v>
      </c>
      <c r="F18" s="5">
        <f>'Combined_Felume_Files.txt'!CL88</f>
        <v>14132743.265625</v>
      </c>
    </row>
    <row r="19" spans="1:6" x14ac:dyDescent="0.2">
      <c r="A19" t="s">
        <v>134</v>
      </c>
      <c r="B19">
        <v>235000</v>
      </c>
      <c r="C19">
        <f>120/1000</f>
        <v>0.12</v>
      </c>
      <c r="D19">
        <v>15</v>
      </c>
      <c r="E19">
        <f t="shared" si="0"/>
        <v>1880</v>
      </c>
      <c r="F19">
        <f>'Combined_Felume_Files.txt'!CM88</f>
        <v>13395655.109375</v>
      </c>
    </row>
    <row r="20" spans="1:6" x14ac:dyDescent="0.2">
      <c r="A20" t="s">
        <v>135</v>
      </c>
      <c r="B20">
        <v>235000</v>
      </c>
      <c r="C20">
        <f>120/1000</f>
        <v>0.12</v>
      </c>
      <c r="D20">
        <v>15</v>
      </c>
      <c r="E20">
        <f t="shared" si="0"/>
        <v>1880</v>
      </c>
      <c r="F20">
        <f>'Combined_Felume_Files.txt'!CN88</f>
        <v>13586639.15625</v>
      </c>
    </row>
    <row r="21" spans="1:6" x14ac:dyDescent="0.2">
      <c r="A21" t="s">
        <v>136</v>
      </c>
      <c r="B21">
        <v>235000</v>
      </c>
      <c r="C21">
        <f>120/1000</f>
        <v>0.12</v>
      </c>
      <c r="D21">
        <v>15</v>
      </c>
      <c r="E21">
        <f t="shared" si="0"/>
        <v>1880</v>
      </c>
      <c r="F21">
        <f>'Combined_Felume_Files.txt'!CO88</f>
        <v>12861801.25</v>
      </c>
    </row>
    <row r="22" spans="1:6" ht="17" thickBot="1" x14ac:dyDescent="0.25"/>
    <row r="23" spans="1:6" x14ac:dyDescent="0.2">
      <c r="A23" s="11" t="s">
        <v>138</v>
      </c>
      <c r="B23" s="11"/>
    </row>
    <row r="24" spans="1:6" x14ac:dyDescent="0.2">
      <c r="A24" s="8" t="s">
        <v>176</v>
      </c>
      <c r="B24" s="8">
        <v>0.99837982334802389</v>
      </c>
    </row>
    <row r="25" spans="1:6" x14ac:dyDescent="0.2">
      <c r="A25" s="8" t="s">
        <v>177</v>
      </c>
      <c r="B25" s="8">
        <v>0.99676227166843134</v>
      </c>
    </row>
    <row r="26" spans="1:6" x14ac:dyDescent="0.2">
      <c r="A26" s="8" t="s">
        <v>178</v>
      </c>
      <c r="B26" s="8">
        <v>0.99657181706069198</v>
      </c>
    </row>
    <row r="27" spans="1:6" x14ac:dyDescent="0.2">
      <c r="A27" s="8" t="s">
        <v>168</v>
      </c>
      <c r="B27" s="8">
        <v>278331.91874619393</v>
      </c>
    </row>
    <row r="28" spans="1:6" ht="17" thickBot="1" x14ac:dyDescent="0.25">
      <c r="A28" s="9" t="s">
        <v>179</v>
      </c>
      <c r="B28" s="9">
        <v>19</v>
      </c>
    </row>
    <row r="30" spans="1:6" ht="17" thickBot="1" x14ac:dyDescent="0.25">
      <c r="A30" t="s">
        <v>143</v>
      </c>
    </row>
    <row r="31" spans="1:6" x14ac:dyDescent="0.2">
      <c r="A31" s="10"/>
      <c r="B31" s="10" t="s">
        <v>180</v>
      </c>
      <c r="C31" s="10" t="s">
        <v>149</v>
      </c>
      <c r="D31" s="10" t="s">
        <v>150</v>
      </c>
      <c r="E31" s="10" t="s">
        <v>151</v>
      </c>
      <c r="F31" s="10" t="s">
        <v>181</v>
      </c>
    </row>
    <row r="32" spans="1:6" x14ac:dyDescent="0.2">
      <c r="A32" s="8" t="s">
        <v>144</v>
      </c>
      <c r="B32" s="8">
        <v>1</v>
      </c>
      <c r="C32" s="8">
        <v>405439571370552.94</v>
      </c>
      <c r="D32" s="8">
        <v>405439571370552.94</v>
      </c>
      <c r="E32" s="8">
        <v>5233.5949415970017</v>
      </c>
      <c r="F32" s="8">
        <v>1.3122180818670223E-22</v>
      </c>
    </row>
    <row r="33" spans="1:9" x14ac:dyDescent="0.2">
      <c r="A33" s="8" t="s">
        <v>145</v>
      </c>
      <c r="B33" s="8">
        <v>17</v>
      </c>
      <c r="C33" s="8">
        <v>1316967168879.9443</v>
      </c>
      <c r="D33" s="8">
        <v>77468656992.937897</v>
      </c>
      <c r="E33" s="8"/>
      <c r="F33" s="8"/>
    </row>
    <row r="34" spans="1:9" ht="17" thickBot="1" x14ac:dyDescent="0.25">
      <c r="A34" s="9" t="s">
        <v>146</v>
      </c>
      <c r="B34" s="9">
        <v>18</v>
      </c>
      <c r="C34" s="9">
        <v>406756538539432.88</v>
      </c>
      <c r="D34" s="9"/>
      <c r="E34" s="9"/>
      <c r="F34" s="9"/>
    </row>
    <row r="35" spans="1:9" ht="17" thickBot="1" x14ac:dyDescent="0.25"/>
    <row r="36" spans="1:9" x14ac:dyDescent="0.2">
      <c r="A36" s="10"/>
      <c r="B36" s="10" t="s">
        <v>182</v>
      </c>
      <c r="C36" s="10" t="s">
        <v>168</v>
      </c>
      <c r="D36" s="10" t="s">
        <v>171</v>
      </c>
      <c r="E36" s="10" t="s">
        <v>183</v>
      </c>
      <c r="F36" s="10" t="s">
        <v>184</v>
      </c>
      <c r="G36" s="10" t="s">
        <v>185</v>
      </c>
      <c r="H36" s="10" t="s">
        <v>186</v>
      </c>
      <c r="I36" s="10" t="s">
        <v>187</v>
      </c>
    </row>
    <row r="37" spans="1:9" x14ac:dyDescent="0.2">
      <c r="A37" s="8" t="s">
        <v>137</v>
      </c>
      <c r="B37" s="8">
        <v>438087.23120629415</v>
      </c>
      <c r="C37" s="8">
        <v>95966.455709993083</v>
      </c>
      <c r="D37" s="8">
        <v>4.5650037605866869</v>
      </c>
      <c r="E37" s="8">
        <v>2.748172087743805E-4</v>
      </c>
      <c r="F37" s="8">
        <v>235615.70799989966</v>
      </c>
      <c r="G37" s="8">
        <v>640558.75441268866</v>
      </c>
      <c r="H37" s="8">
        <v>235615.70799989966</v>
      </c>
      <c r="I37" s="8">
        <v>640558.75441268866</v>
      </c>
    </row>
    <row r="38" spans="1:9" ht="17" thickBot="1" x14ac:dyDescent="0.25">
      <c r="A38" s="9" t="s">
        <v>188</v>
      </c>
      <c r="B38" s="9">
        <v>6983.7548934542847</v>
      </c>
      <c r="C38" s="9">
        <v>96.535918964218695</v>
      </c>
      <c r="D38" s="9">
        <v>72.343589498980506</v>
      </c>
      <c r="E38" s="9">
        <v>1.3122180818670223E-22</v>
      </c>
      <c r="F38" s="9">
        <v>6780.0819078031218</v>
      </c>
      <c r="G38" s="9">
        <v>7187.4278791054476</v>
      </c>
      <c r="H38" s="9">
        <v>6780.0819078031218</v>
      </c>
      <c r="I38" s="9">
        <v>7187.4278791054476</v>
      </c>
    </row>
    <row r="40" spans="1:9" x14ac:dyDescent="0.2">
      <c r="A40" s="1" t="s">
        <v>189</v>
      </c>
    </row>
    <row r="41" spans="1:9" x14ac:dyDescent="0.2">
      <c r="A41" t="s">
        <v>113</v>
      </c>
      <c r="B41" t="s">
        <v>190</v>
      </c>
      <c r="C41" t="s">
        <v>102</v>
      </c>
      <c r="D41" t="s">
        <v>191</v>
      </c>
      <c r="E41" t="s">
        <v>192</v>
      </c>
      <c r="F41" t="s">
        <v>193</v>
      </c>
      <c r="G41" t="s">
        <v>194</v>
      </c>
    </row>
    <row r="42" spans="1:9" x14ac:dyDescent="0.2">
      <c r="A42" t="s">
        <v>92</v>
      </c>
      <c r="B42">
        <f>(235000*37.5)/15000</f>
        <v>587.5</v>
      </c>
      <c r="C42">
        <f>'Combined_Felume_Files.txt'!CP88</f>
        <v>4358487.546875</v>
      </c>
      <c r="D42">
        <f>(C42-$B$37)/$B$38</f>
        <v>561.35995255835917</v>
      </c>
      <c r="E42">
        <f>AVERAGE(D42:D45)</f>
        <v>601.29261374469854</v>
      </c>
      <c r="F42">
        <f>STDEV(D42:D45)/SQRT(4)</f>
        <v>14.641149033116138</v>
      </c>
      <c r="G42">
        <f>(ABS(E42-B42)/B42)*100</f>
        <v>2.3476789352678371</v>
      </c>
    </row>
    <row r="43" spans="1:9" x14ac:dyDescent="0.2">
      <c r="A43" t="s">
        <v>93</v>
      </c>
      <c r="B43">
        <f>(235000*37.5)/15000</f>
        <v>587.5</v>
      </c>
      <c r="C43">
        <f>'Combined_Felume_Files.txt'!CQ88</f>
        <v>4832679.3125</v>
      </c>
      <c r="D43">
        <f t="shared" ref="D43:D49" si="1">(C43-$B$37)/$B$38</f>
        <v>629.2592091702212</v>
      </c>
    </row>
    <row r="44" spans="1:9" x14ac:dyDescent="0.2">
      <c r="A44" t="s">
        <v>94</v>
      </c>
      <c r="B44">
        <f>(235000*37.5)/15000</f>
        <v>587.5</v>
      </c>
      <c r="C44">
        <f>'Combined_Felume_Files.txt'!CR88</f>
        <v>4624157.4375</v>
      </c>
      <c r="D44">
        <f t="shared" si="1"/>
        <v>599.40107723671895</v>
      </c>
    </row>
    <row r="45" spans="1:9" x14ac:dyDescent="0.2">
      <c r="A45" t="s">
        <v>95</v>
      </c>
      <c r="B45">
        <f>(235000*37.5)/15000</f>
        <v>587.5</v>
      </c>
      <c r="C45">
        <f>'Combined_Felume_Files.txt'!CS88</f>
        <v>4734145.5625</v>
      </c>
      <c r="D45">
        <f t="shared" si="1"/>
        <v>615.15021601349497</v>
      </c>
    </row>
    <row r="46" spans="1:9" x14ac:dyDescent="0.2">
      <c r="A46" t="s">
        <v>96</v>
      </c>
      <c r="B46">
        <f>(235000*56.3)/15004</f>
        <v>881.79818715009333</v>
      </c>
      <c r="C46">
        <f>'Combined_Felume_Files.txt'!CT88</f>
        <v>6916888.9375</v>
      </c>
      <c r="D46">
        <f t="shared" si="1"/>
        <v>927.69603245471001</v>
      </c>
      <c r="E46">
        <f>AVERAGE(D46:D49)</f>
        <v>914.93483345830316</v>
      </c>
      <c r="F46">
        <f>STDEV(D46:D49)/SQRT(4)</f>
        <v>9.5051539978527764</v>
      </c>
      <c r="G46">
        <f>(ABS(E46-B46)/B46)*100</f>
        <v>3.7578492211812127</v>
      </c>
    </row>
    <row r="47" spans="1:9" x14ac:dyDescent="0.2">
      <c r="A47" t="s">
        <v>97</v>
      </c>
      <c r="B47">
        <f>(235000*56.3)/15004</f>
        <v>881.79818715009333</v>
      </c>
      <c r="C47">
        <f>'Combined_Felume_Files.txt'!CU88</f>
        <v>6950022.40625</v>
      </c>
      <c r="D47">
        <f t="shared" si="1"/>
        <v>932.44039551662888</v>
      </c>
    </row>
    <row r="48" spans="1:9" x14ac:dyDescent="0.2">
      <c r="A48" t="s">
        <v>98</v>
      </c>
      <c r="B48">
        <f>(235000*56.3)/15004</f>
        <v>881.79818715009333</v>
      </c>
      <c r="C48">
        <f>'Combined_Felume_Files.txt'!CV88</f>
        <v>6783925.53125</v>
      </c>
      <c r="D48">
        <f t="shared" si="1"/>
        <v>908.65707586495</v>
      </c>
    </row>
    <row r="49" spans="1:4" x14ac:dyDescent="0.2">
      <c r="A49" t="s">
        <v>99</v>
      </c>
      <c r="B49">
        <f>(235000*56.3)/15004</f>
        <v>881.79818715009333</v>
      </c>
      <c r="C49">
        <f>'Combined_Felume_Files.txt'!CW88</f>
        <v>6660234.53125</v>
      </c>
      <c r="D49">
        <f t="shared" si="1"/>
        <v>890.94582999692386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1"/>
  <sheetViews>
    <sheetView topLeftCell="A13" workbookViewId="0">
      <selection activeCell="C101" sqref="C101"/>
    </sheetView>
  </sheetViews>
  <sheetFormatPr baseColWidth="10" defaultColWidth="8.83203125" defaultRowHeight="16" x14ac:dyDescent="0.2"/>
  <cols>
    <col min="1" max="1" width="27.1640625" customWidth="1"/>
    <col min="2" max="2" width="19.83203125" customWidth="1"/>
    <col min="3" max="3" width="17" bestFit="1" customWidth="1"/>
    <col min="4" max="4" width="29.5" bestFit="1" customWidth="1"/>
    <col min="5" max="5" width="19.1640625" customWidth="1"/>
    <col min="6" max="6" width="12.83203125" customWidth="1"/>
    <col min="7" max="7" width="14.33203125" customWidth="1"/>
    <col min="8" max="8" width="11.1640625" customWidth="1"/>
  </cols>
  <sheetData>
    <row r="1" spans="1:8" x14ac:dyDescent="0.2">
      <c r="A1" s="1" t="s">
        <v>157</v>
      </c>
    </row>
    <row r="2" spans="1:8" x14ac:dyDescent="0.2">
      <c r="A2" t="s">
        <v>113</v>
      </c>
      <c r="B2" t="s">
        <v>163</v>
      </c>
      <c r="C2" t="s">
        <v>102</v>
      </c>
      <c r="D2" t="s">
        <v>164</v>
      </c>
      <c r="E2" t="s">
        <v>165</v>
      </c>
      <c r="F2" t="s">
        <v>173</v>
      </c>
      <c r="G2" t="s">
        <v>166</v>
      </c>
      <c r="H2" t="s">
        <v>167</v>
      </c>
    </row>
    <row r="3" spans="1:8" x14ac:dyDescent="0.2">
      <c r="A3" t="s">
        <v>1</v>
      </c>
      <c r="B3">
        <v>0</v>
      </c>
      <c r="C3">
        <f>'Combined_Felume_Files.txt'!C88</f>
        <v>9600962.53125</v>
      </c>
      <c r="D3" t="s">
        <v>195</v>
      </c>
      <c r="E3">
        <f>B29/B30</f>
        <v>1023.1284135082946</v>
      </c>
      <c r="F3">
        <f>((C29/B29)^2+(C30/B30)^2)^0.5</f>
        <v>3.7124108767129904E-2</v>
      </c>
      <c r="G3">
        <f>E3*F3</f>
        <v>37.982730505822985</v>
      </c>
    </row>
    <row r="4" spans="1:8" x14ac:dyDescent="0.2">
      <c r="A4" t="s">
        <v>2</v>
      </c>
      <c r="B4">
        <v>0</v>
      </c>
      <c r="C4">
        <f>'Combined_Felume_Files.txt'!D88</f>
        <v>9757537.71875</v>
      </c>
    </row>
    <row r="5" spans="1:8" x14ac:dyDescent="0.2">
      <c r="A5" t="s">
        <v>3</v>
      </c>
      <c r="B5">
        <v>0</v>
      </c>
      <c r="C5">
        <f>'Combined_Felume_Files.txt'!E88</f>
        <v>9637844.5</v>
      </c>
    </row>
    <row r="6" spans="1:8" x14ac:dyDescent="0.2">
      <c r="A6" t="s">
        <v>4</v>
      </c>
      <c r="B6">
        <v>600</v>
      </c>
      <c r="C6">
        <f>'Combined_Felume_Files.txt'!F88</f>
        <v>15894684.921875</v>
      </c>
    </row>
    <row r="7" spans="1:8" x14ac:dyDescent="0.2">
      <c r="A7" t="s">
        <v>5</v>
      </c>
      <c r="B7">
        <v>600</v>
      </c>
      <c r="C7">
        <f>'Combined_Felume_Files.txt'!G88</f>
        <v>15058760.3125</v>
      </c>
    </row>
    <row r="8" spans="1:8" x14ac:dyDescent="0.2">
      <c r="A8" t="s">
        <v>6</v>
      </c>
      <c r="B8">
        <v>600</v>
      </c>
      <c r="C8">
        <f>'Combined_Felume_Files.txt'!H88</f>
        <v>15588393.015625</v>
      </c>
    </row>
    <row r="9" spans="1:8" x14ac:dyDescent="0.2">
      <c r="A9" t="s">
        <v>7</v>
      </c>
      <c r="B9">
        <v>600</v>
      </c>
      <c r="C9">
        <f>'Combined_Felume_Files.txt'!I88</f>
        <v>15612086.78125</v>
      </c>
    </row>
    <row r="10" spans="1:8" x14ac:dyDescent="0.2">
      <c r="A10" t="s">
        <v>8</v>
      </c>
      <c r="B10">
        <v>910</v>
      </c>
      <c r="C10">
        <f>'Combined_Felume_Files.txt'!J88</f>
        <v>18480003.234375</v>
      </c>
    </row>
    <row r="11" spans="1:8" x14ac:dyDescent="0.2">
      <c r="A11" t="s">
        <v>9</v>
      </c>
      <c r="B11">
        <v>910</v>
      </c>
      <c r="C11">
        <f>'Combined_Felume_Files.txt'!K88</f>
        <v>18473295</v>
      </c>
    </row>
    <row r="12" spans="1:8" x14ac:dyDescent="0.2">
      <c r="A12" t="s">
        <v>10</v>
      </c>
      <c r="B12">
        <v>910</v>
      </c>
      <c r="C12">
        <f>'Combined_Felume_Files.txt'!L88</f>
        <v>18606757.875</v>
      </c>
    </row>
    <row r="13" spans="1:8" x14ac:dyDescent="0.2">
      <c r="A13" t="s">
        <v>11</v>
      </c>
      <c r="B13">
        <v>910</v>
      </c>
      <c r="C13">
        <f>'Combined_Felume_Files.txt'!M88</f>
        <v>17583363.0625</v>
      </c>
    </row>
    <row r="14" spans="1:8" ht="17" thickBot="1" x14ac:dyDescent="0.25"/>
    <row r="15" spans="1:8" x14ac:dyDescent="0.2">
      <c r="A15" s="11" t="s">
        <v>138</v>
      </c>
      <c r="B15" s="11"/>
    </row>
    <row r="16" spans="1:8" x14ac:dyDescent="0.2">
      <c r="A16" s="8" t="s">
        <v>176</v>
      </c>
      <c r="B16" s="8">
        <v>0.96485676434594203</v>
      </c>
    </row>
    <row r="17" spans="1:11" x14ac:dyDescent="0.2">
      <c r="A17" s="8" t="s">
        <v>177</v>
      </c>
      <c r="B17" s="8">
        <v>0.93094857570412071</v>
      </c>
    </row>
    <row r="18" spans="1:11" x14ac:dyDescent="0.2">
      <c r="A18" s="8" t="s">
        <v>178</v>
      </c>
      <c r="B18" s="8">
        <v>0.92404343327453264</v>
      </c>
    </row>
    <row r="19" spans="1:11" x14ac:dyDescent="0.2">
      <c r="A19" s="8" t="s">
        <v>168</v>
      </c>
      <c r="B19" s="8">
        <v>1209358.264539025</v>
      </c>
    </row>
    <row r="20" spans="1:11" ht="17" thickBot="1" x14ac:dyDescent="0.25">
      <c r="A20" s="9" t="s">
        <v>179</v>
      </c>
      <c r="B20" s="9">
        <v>12</v>
      </c>
    </row>
    <row r="22" spans="1:11" ht="17" thickBot="1" x14ac:dyDescent="0.25">
      <c r="A22" s="29" t="s">
        <v>143</v>
      </c>
      <c r="B22" s="29"/>
      <c r="C22" s="29"/>
      <c r="D22" s="29"/>
      <c r="E22" s="13"/>
      <c r="F22" s="13"/>
      <c r="G22" s="13"/>
      <c r="H22" s="13"/>
      <c r="I22" s="13"/>
      <c r="J22" s="13"/>
      <c r="K22" s="13"/>
    </row>
    <row r="23" spans="1:11" x14ac:dyDescent="0.2">
      <c r="A23" s="17"/>
      <c r="B23" s="17" t="s">
        <v>148</v>
      </c>
      <c r="C23" s="17" t="s">
        <v>149</v>
      </c>
      <c r="D23" s="17" t="s">
        <v>150</v>
      </c>
      <c r="E23" s="17" t="s">
        <v>151</v>
      </c>
      <c r="F23" s="17" t="s">
        <v>152</v>
      </c>
      <c r="G23" s="18"/>
      <c r="H23" s="18"/>
      <c r="I23" s="18"/>
      <c r="J23" s="18"/>
      <c r="K23" s="18"/>
    </row>
    <row r="24" spans="1:11" x14ac:dyDescent="0.2">
      <c r="A24" s="7" t="s">
        <v>144</v>
      </c>
      <c r="B24" s="14">
        <v>1</v>
      </c>
      <c r="C24" s="19">
        <v>129584058864369</v>
      </c>
      <c r="D24" s="19">
        <v>129584058864369</v>
      </c>
      <c r="E24" s="14">
        <v>1025.0506707470499</v>
      </c>
      <c r="F24" s="19">
        <v>1.3899039715383299E-10</v>
      </c>
      <c r="G24" s="15"/>
      <c r="H24" s="15"/>
      <c r="I24" s="15"/>
      <c r="J24" s="15"/>
      <c r="K24" s="15"/>
    </row>
    <row r="25" spans="1:11" x14ac:dyDescent="0.2">
      <c r="A25" s="7" t="s">
        <v>145</v>
      </c>
      <c r="B25" s="14">
        <v>9</v>
      </c>
      <c r="C25" s="19">
        <v>1137755003788.6101</v>
      </c>
      <c r="D25" s="19">
        <v>126417222643.17799</v>
      </c>
      <c r="E25" s="15"/>
      <c r="F25" s="15"/>
      <c r="G25" s="15"/>
      <c r="H25" s="15"/>
      <c r="I25" s="15"/>
      <c r="J25" s="15"/>
      <c r="K25" s="15"/>
    </row>
    <row r="26" spans="1:11" ht="17" thickBot="1" x14ac:dyDescent="0.25">
      <c r="A26" s="20" t="s">
        <v>146</v>
      </c>
      <c r="B26" s="21">
        <v>10</v>
      </c>
      <c r="C26" s="22">
        <v>130721813868158</v>
      </c>
      <c r="D26" s="13"/>
      <c r="E26" s="13"/>
      <c r="F26" s="13"/>
      <c r="G26" s="13"/>
      <c r="H26" s="13"/>
      <c r="I26" s="13"/>
      <c r="J26" s="13"/>
      <c r="K26" s="13"/>
    </row>
    <row r="27" spans="1:11" ht="17" thickBo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">
      <c r="A28" s="17"/>
      <c r="B28" s="17" t="s">
        <v>154</v>
      </c>
      <c r="C28" s="17" t="s">
        <v>168</v>
      </c>
      <c r="D28" s="17" t="s">
        <v>169</v>
      </c>
      <c r="E28" s="17" t="s">
        <v>170</v>
      </c>
      <c r="F28" s="17" t="s">
        <v>171</v>
      </c>
      <c r="G28" s="17" t="s">
        <v>152</v>
      </c>
      <c r="H28" s="17" t="s">
        <v>153</v>
      </c>
      <c r="I28" s="18"/>
      <c r="J28" s="18"/>
      <c r="K28" s="18"/>
    </row>
    <row r="29" spans="1:11" x14ac:dyDescent="0.2">
      <c r="A29" s="23" t="s">
        <v>137</v>
      </c>
      <c r="B29" s="14">
        <v>9719528.8279235903</v>
      </c>
      <c r="C29" s="14">
        <v>195030.50731225399</v>
      </c>
      <c r="D29" s="14">
        <v>9278339.1688429993</v>
      </c>
      <c r="E29" s="14">
        <v>10160718.4870042</v>
      </c>
      <c r="F29" s="14">
        <v>49.835940858022298</v>
      </c>
      <c r="G29" s="19">
        <v>2.6458193817281701E-12</v>
      </c>
      <c r="H29" s="24" t="s">
        <v>198</v>
      </c>
      <c r="I29" s="15"/>
      <c r="J29" s="15"/>
      <c r="K29" s="15"/>
    </row>
    <row r="30" spans="1:11" x14ac:dyDescent="0.2">
      <c r="A30" s="23" t="s">
        <v>147</v>
      </c>
      <c r="B30" s="14">
        <v>9499.8132195307207</v>
      </c>
      <c r="C30" s="14">
        <v>296.71697955385901</v>
      </c>
      <c r="D30" s="14">
        <v>8828.5927789091002</v>
      </c>
      <c r="E30" s="14">
        <v>10171.033660152299</v>
      </c>
      <c r="F30" s="14">
        <v>32.016412521503</v>
      </c>
      <c r="G30" s="19">
        <v>1.3899039715383299E-10</v>
      </c>
      <c r="H30" s="24" t="s">
        <v>198</v>
      </c>
      <c r="I30" s="15"/>
      <c r="J30" s="15"/>
      <c r="K30" s="15"/>
    </row>
    <row r="32" spans="1:11" x14ac:dyDescent="0.2">
      <c r="A32" s="1" t="s">
        <v>158</v>
      </c>
    </row>
    <row r="33" spans="1:8" x14ac:dyDescent="0.2">
      <c r="A33" t="s">
        <v>113</v>
      </c>
      <c r="B33" t="s">
        <v>163</v>
      </c>
      <c r="C33" t="s">
        <v>102</v>
      </c>
      <c r="D33" t="s">
        <v>164</v>
      </c>
      <c r="E33" t="s">
        <v>165</v>
      </c>
      <c r="F33" t="s">
        <v>173</v>
      </c>
      <c r="G33" t="s">
        <v>166</v>
      </c>
      <c r="H33" t="s">
        <v>167</v>
      </c>
    </row>
    <row r="34" spans="1:8" x14ac:dyDescent="0.2">
      <c r="A34" t="s">
        <v>13</v>
      </c>
      <c r="B34">
        <v>0</v>
      </c>
      <c r="C34">
        <f>'Combined_Felume_Files.txt'!O88</f>
        <v>718974.375</v>
      </c>
      <c r="D34" t="s">
        <v>200</v>
      </c>
      <c r="E34">
        <f>B60/B61</f>
        <v>80.069482124706127</v>
      </c>
      <c r="F34">
        <f>((C60/B60)^2+(C61/B61)^2)^0.5</f>
        <v>0.13705058601587972</v>
      </c>
      <c r="G34">
        <f>E34*F34</f>
        <v>10.973569447178981</v>
      </c>
    </row>
    <row r="35" spans="1:8" x14ac:dyDescent="0.2">
      <c r="A35" t="s">
        <v>14</v>
      </c>
      <c r="B35">
        <v>0</v>
      </c>
      <c r="C35">
        <f>'Combined_Felume_Files.txt'!P88</f>
        <v>704943.9375</v>
      </c>
    </row>
    <row r="36" spans="1:8" x14ac:dyDescent="0.2">
      <c r="A36" t="s">
        <v>15</v>
      </c>
      <c r="B36">
        <v>0</v>
      </c>
      <c r="C36">
        <f>'Combined_Felume_Files.txt'!Q88</f>
        <v>702616.625</v>
      </c>
    </row>
    <row r="37" spans="1:8" x14ac:dyDescent="0.2">
      <c r="A37" t="s">
        <v>16</v>
      </c>
      <c r="B37">
        <v>600</v>
      </c>
      <c r="C37">
        <f>'Combined_Felume_Files.txt'!R88</f>
        <v>6065835.6875</v>
      </c>
    </row>
    <row r="38" spans="1:8" x14ac:dyDescent="0.2">
      <c r="A38" t="s">
        <v>17</v>
      </c>
      <c r="B38">
        <v>600</v>
      </c>
      <c r="C38">
        <f>'Combined_Felume_Files.txt'!S88</f>
        <v>6458967.625</v>
      </c>
    </row>
    <row r="39" spans="1:8" x14ac:dyDescent="0.2">
      <c r="A39" t="s">
        <v>18</v>
      </c>
      <c r="B39">
        <v>600</v>
      </c>
      <c r="C39">
        <f>'Combined_Felume_Files.txt'!T88</f>
        <v>6426793.625</v>
      </c>
    </row>
    <row r="40" spans="1:8" x14ac:dyDescent="0.2">
      <c r="A40" t="s">
        <v>19</v>
      </c>
      <c r="B40">
        <v>600</v>
      </c>
      <c r="C40">
        <f>'Combined_Felume_Files.txt'!U88</f>
        <v>6470658.28125</v>
      </c>
    </row>
    <row r="41" spans="1:8" x14ac:dyDescent="0.2">
      <c r="A41" t="s">
        <v>20</v>
      </c>
      <c r="B41">
        <v>910</v>
      </c>
      <c r="C41">
        <f>'Combined_Felume_Files.txt'!V88</f>
        <v>8808013.84375</v>
      </c>
    </row>
    <row r="42" spans="1:8" x14ac:dyDescent="0.2">
      <c r="A42" t="s">
        <v>21</v>
      </c>
      <c r="B42">
        <v>910</v>
      </c>
      <c r="C42">
        <f>'Combined_Felume_Files.txt'!W88</f>
        <v>9237194.75</v>
      </c>
    </row>
    <row r="43" spans="1:8" x14ac:dyDescent="0.2">
      <c r="A43" t="s">
        <v>22</v>
      </c>
      <c r="B43">
        <v>910</v>
      </c>
      <c r="C43">
        <f>'Combined_Felume_Files.txt'!X88</f>
        <v>9229710.609375</v>
      </c>
    </row>
    <row r="45" spans="1:8" ht="17" thickBot="1" x14ac:dyDescent="0.25"/>
    <row r="46" spans="1:8" x14ac:dyDescent="0.2">
      <c r="A46" s="11" t="s">
        <v>138</v>
      </c>
      <c r="B46" s="11"/>
    </row>
    <row r="47" spans="1:8" x14ac:dyDescent="0.2">
      <c r="A47" s="8" t="s">
        <v>176</v>
      </c>
      <c r="B47" s="8">
        <v>0.96485676434594203</v>
      </c>
    </row>
    <row r="48" spans="1:8" x14ac:dyDescent="0.2">
      <c r="A48" s="8" t="s">
        <v>177</v>
      </c>
      <c r="B48" s="8">
        <v>0.93094857570412071</v>
      </c>
    </row>
    <row r="49" spans="1:11" x14ac:dyDescent="0.2">
      <c r="A49" s="8" t="s">
        <v>178</v>
      </c>
      <c r="B49" s="8">
        <v>0.92404343327453264</v>
      </c>
    </row>
    <row r="50" spans="1:11" x14ac:dyDescent="0.2">
      <c r="A50" s="8" t="s">
        <v>168</v>
      </c>
      <c r="B50" s="8">
        <v>1209358.264539025</v>
      </c>
    </row>
    <row r="51" spans="1:11" ht="17" thickBot="1" x14ac:dyDescent="0.25">
      <c r="A51" s="9" t="s">
        <v>179</v>
      </c>
      <c r="B51" s="9">
        <v>12</v>
      </c>
    </row>
    <row r="53" spans="1:11" ht="17" thickBot="1" x14ac:dyDescent="0.25">
      <c r="A53" s="29" t="s">
        <v>143</v>
      </c>
      <c r="B53" s="29"/>
      <c r="C53" s="29"/>
      <c r="D53" s="29"/>
      <c r="E53" s="13"/>
      <c r="F53" s="13"/>
      <c r="G53" s="13"/>
      <c r="H53" s="13"/>
      <c r="I53" s="13"/>
      <c r="J53" s="13"/>
      <c r="K53" s="13"/>
    </row>
    <row r="54" spans="1:11" x14ac:dyDescent="0.2">
      <c r="A54" s="17"/>
      <c r="B54" s="17" t="s">
        <v>148</v>
      </c>
      <c r="C54" s="17" t="s">
        <v>149</v>
      </c>
      <c r="D54" s="17" t="s">
        <v>150</v>
      </c>
      <c r="E54" s="17" t="s">
        <v>151</v>
      </c>
      <c r="F54" s="17" t="s">
        <v>152</v>
      </c>
      <c r="G54" s="18"/>
      <c r="H54" s="18"/>
      <c r="I54" s="18"/>
      <c r="J54" s="18"/>
      <c r="K54" s="18"/>
    </row>
    <row r="55" spans="1:11" x14ac:dyDescent="0.2">
      <c r="A55" s="7" t="s">
        <v>144</v>
      </c>
      <c r="B55" s="14">
        <v>1</v>
      </c>
      <c r="C55" s="19">
        <v>110456986493104</v>
      </c>
      <c r="D55" s="19">
        <v>110456986493104</v>
      </c>
      <c r="E55" s="14">
        <v>3312.1050005995799</v>
      </c>
      <c r="F55" s="19">
        <v>9.2263465205528995E-12</v>
      </c>
      <c r="G55" s="15"/>
      <c r="H55" s="15"/>
      <c r="I55" s="15"/>
      <c r="J55" s="15"/>
      <c r="K55" s="15"/>
    </row>
    <row r="56" spans="1:11" x14ac:dyDescent="0.2">
      <c r="A56" s="7" t="s">
        <v>145</v>
      </c>
      <c r="B56" s="14">
        <v>8</v>
      </c>
      <c r="C56" s="19">
        <v>266795856950.448</v>
      </c>
      <c r="D56" s="19">
        <v>33349482118.806</v>
      </c>
      <c r="E56" s="15"/>
      <c r="F56" s="15"/>
      <c r="G56" s="15"/>
      <c r="H56" s="15"/>
      <c r="I56" s="15"/>
      <c r="J56" s="15"/>
      <c r="K56" s="15"/>
    </row>
    <row r="57" spans="1:11" ht="17" thickBot="1" x14ac:dyDescent="0.25">
      <c r="A57" s="20" t="s">
        <v>146</v>
      </c>
      <c r="B57" s="21">
        <v>9</v>
      </c>
      <c r="C57" s="22">
        <v>110723782350054</v>
      </c>
      <c r="D57" s="13"/>
      <c r="E57" s="13"/>
      <c r="F57" s="13"/>
      <c r="G57" s="13"/>
      <c r="H57" s="13"/>
      <c r="I57" s="13"/>
      <c r="J57" s="13"/>
      <c r="K57" s="13"/>
    </row>
    <row r="58" spans="1:11" ht="17" thickBo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17"/>
      <c r="B59" s="17" t="s">
        <v>154</v>
      </c>
      <c r="C59" s="17" t="s">
        <v>168</v>
      </c>
      <c r="D59" s="17" t="s">
        <v>169</v>
      </c>
      <c r="E59" s="17" t="s">
        <v>170</v>
      </c>
      <c r="F59" s="17" t="s">
        <v>171</v>
      </c>
      <c r="G59" s="17" t="s">
        <v>152</v>
      </c>
      <c r="H59" s="17" t="s">
        <v>153</v>
      </c>
      <c r="I59" s="18"/>
      <c r="J59" s="18"/>
      <c r="K59" s="18"/>
    </row>
    <row r="60" spans="1:11" x14ac:dyDescent="0.2">
      <c r="A60" s="23" t="s">
        <v>137</v>
      </c>
      <c r="B60" s="14">
        <v>740167.23990487296</v>
      </c>
      <c r="C60" s="14">
        <v>100621.75586699101</v>
      </c>
      <c r="D60" s="14">
        <v>508133.054784087</v>
      </c>
      <c r="E60" s="14">
        <v>972201.42502565903</v>
      </c>
      <c r="F60" s="14">
        <v>7.3559364327062298</v>
      </c>
      <c r="G60" s="14">
        <v>7.9483975389592606E-5</v>
      </c>
      <c r="H60" s="24" t="s">
        <v>198</v>
      </c>
      <c r="I60" s="15"/>
      <c r="J60" s="15"/>
      <c r="K60" s="15"/>
    </row>
    <row r="61" spans="1:11" x14ac:dyDescent="0.2">
      <c r="A61" s="23" t="s">
        <v>147</v>
      </c>
      <c r="B61" s="14">
        <v>9244.0617856386507</v>
      </c>
      <c r="C61" s="14">
        <v>160.624131108694</v>
      </c>
      <c r="D61" s="14">
        <v>8873.6618750884209</v>
      </c>
      <c r="E61" s="14">
        <v>9614.4616961888805</v>
      </c>
      <c r="F61" s="14">
        <v>57.550890528293102</v>
      </c>
      <c r="G61" s="19">
        <v>9.2263465205528995E-12</v>
      </c>
      <c r="H61" s="24" t="s">
        <v>198</v>
      </c>
      <c r="I61" s="15"/>
      <c r="J61" s="15"/>
      <c r="K61" s="15"/>
    </row>
    <row r="63" spans="1:11" x14ac:dyDescent="0.2">
      <c r="A63" s="1" t="s">
        <v>159</v>
      </c>
    </row>
    <row r="64" spans="1:11" x14ac:dyDescent="0.2">
      <c r="A64" t="s">
        <v>113</v>
      </c>
      <c r="B64" t="s">
        <v>163</v>
      </c>
      <c r="C64" t="s">
        <v>102</v>
      </c>
      <c r="D64" t="s">
        <v>164</v>
      </c>
      <c r="E64" t="s">
        <v>165</v>
      </c>
      <c r="F64" t="s">
        <v>173</v>
      </c>
      <c r="G64" t="s">
        <v>166</v>
      </c>
      <c r="H64" t="s">
        <v>167</v>
      </c>
    </row>
    <row r="65" spans="1:8" x14ac:dyDescent="0.2">
      <c r="A65" s="6" t="s">
        <v>24</v>
      </c>
      <c r="B65">
        <v>0</v>
      </c>
      <c r="C65">
        <f>'Combined_Felume_Files.txt'!Z88</f>
        <v>1780.578125</v>
      </c>
      <c r="D65" t="s">
        <v>197</v>
      </c>
      <c r="E65">
        <f>B87/B88</f>
        <v>-2585.6844581881492</v>
      </c>
      <c r="F65">
        <f>((C87/B87)^2+(C88/B88)^2)^0.5</f>
        <v>0.96750143394920529</v>
      </c>
      <c r="G65">
        <f>E65*F65</f>
        <v>-2501.6534210372083</v>
      </c>
      <c r="H65" t="s">
        <v>174</v>
      </c>
    </row>
    <row r="66" spans="1:8" x14ac:dyDescent="0.2">
      <c r="A66" s="6" t="s">
        <v>25</v>
      </c>
      <c r="B66">
        <v>0</v>
      </c>
      <c r="C66">
        <f>'Combined_Felume_Files.txt'!AA88</f>
        <v>3820.09375</v>
      </c>
    </row>
    <row r="67" spans="1:8" x14ac:dyDescent="0.2">
      <c r="A67" s="6" t="s">
        <v>26</v>
      </c>
      <c r="B67">
        <v>0</v>
      </c>
      <c r="C67">
        <f>'Combined_Felume_Files.txt'!AB88</f>
        <v>4187.1875</v>
      </c>
    </row>
    <row r="68" spans="1:8" x14ac:dyDescent="0.2">
      <c r="A68" s="6" t="s">
        <v>28</v>
      </c>
      <c r="B68">
        <v>600</v>
      </c>
      <c r="C68">
        <f>'Combined_Felume_Files.txt'!AD88</f>
        <v>3245.640625</v>
      </c>
    </row>
    <row r="69" spans="1:8" x14ac:dyDescent="0.2">
      <c r="A69" s="6" t="s">
        <v>29</v>
      </c>
      <c r="B69">
        <v>600</v>
      </c>
      <c r="C69">
        <f>'Combined_Felume_Files.txt'!AE88</f>
        <v>2754.890625</v>
      </c>
    </row>
    <row r="70" spans="1:8" x14ac:dyDescent="0.2">
      <c r="A70" s="6" t="s">
        <v>30</v>
      </c>
      <c r="B70">
        <v>600</v>
      </c>
      <c r="C70">
        <f>'Combined_Felume_Files.txt'!AF88</f>
        <v>2010.8125</v>
      </c>
    </row>
    <row r="71" spans="1:8" x14ac:dyDescent="0.2">
      <c r="A71" s="6" t="s">
        <v>196</v>
      </c>
      <c r="B71">
        <v>600</v>
      </c>
      <c r="C71">
        <f>'Combined_Felume_Files.txt'!AG88</f>
        <v>2010.8125</v>
      </c>
    </row>
    <row r="72" spans="1:8" ht="17" thickBot="1" x14ac:dyDescent="0.25"/>
    <row r="73" spans="1:8" x14ac:dyDescent="0.2">
      <c r="A73" s="11" t="s">
        <v>138</v>
      </c>
      <c r="B73" s="11"/>
    </row>
    <row r="74" spans="1:8" x14ac:dyDescent="0.2">
      <c r="A74" s="8" t="s">
        <v>176</v>
      </c>
      <c r="B74" s="8">
        <v>0.42483682690943553</v>
      </c>
    </row>
    <row r="75" spans="1:8" x14ac:dyDescent="0.2">
      <c r="A75" s="8" t="s">
        <v>177</v>
      </c>
      <c r="B75" s="8">
        <v>0.18048632949847768</v>
      </c>
    </row>
    <row r="76" spans="1:8" x14ac:dyDescent="0.2">
      <c r="A76" s="8" t="s">
        <v>178</v>
      </c>
      <c r="B76" s="8">
        <v>1.6583595398173223E-2</v>
      </c>
    </row>
    <row r="77" spans="1:8" x14ac:dyDescent="0.2">
      <c r="A77" s="8" t="s">
        <v>168</v>
      </c>
      <c r="B77" s="8">
        <v>944.61478191598974</v>
      </c>
    </row>
    <row r="78" spans="1:8" ht="17" thickBot="1" x14ac:dyDescent="0.25">
      <c r="A78" s="9" t="s">
        <v>179</v>
      </c>
      <c r="B78" s="9">
        <v>7</v>
      </c>
    </row>
    <row r="80" spans="1:8" ht="17" thickBot="1" x14ac:dyDescent="0.25">
      <c r="A80" t="s">
        <v>143</v>
      </c>
    </row>
    <row r="81" spans="1:9" x14ac:dyDescent="0.2">
      <c r="A81" s="10"/>
      <c r="B81" s="10" t="s">
        <v>180</v>
      </c>
      <c r="C81" s="10" t="s">
        <v>149</v>
      </c>
      <c r="D81" s="10" t="s">
        <v>150</v>
      </c>
      <c r="E81" s="10" t="s">
        <v>151</v>
      </c>
      <c r="F81" s="10" t="s">
        <v>181</v>
      </c>
    </row>
    <row r="82" spans="1:9" x14ac:dyDescent="0.2">
      <c r="A82" s="8" t="s">
        <v>144</v>
      </c>
      <c r="B82" s="8">
        <v>1</v>
      </c>
      <c r="C82" s="8">
        <v>982579.25224376842</v>
      </c>
      <c r="D82" s="8">
        <v>982579.25224376842</v>
      </c>
      <c r="E82" s="8">
        <v>1.1011794921494382</v>
      </c>
      <c r="F82" s="8">
        <v>0.34205818881914274</v>
      </c>
    </row>
    <row r="83" spans="1:9" x14ac:dyDescent="0.2">
      <c r="A83" s="8" t="s">
        <v>145</v>
      </c>
      <c r="B83" s="8">
        <v>5</v>
      </c>
      <c r="C83" s="8">
        <v>4461485.4310709648</v>
      </c>
      <c r="D83" s="8">
        <v>892297.08621419291</v>
      </c>
      <c r="E83" s="8"/>
      <c r="F83" s="8"/>
    </row>
    <row r="84" spans="1:9" ht="17" thickBot="1" x14ac:dyDescent="0.25">
      <c r="A84" s="9" t="s">
        <v>146</v>
      </c>
      <c r="B84" s="9">
        <v>6</v>
      </c>
      <c r="C84" s="9">
        <v>5444064.6833147332</v>
      </c>
      <c r="D84" s="9"/>
      <c r="E84" s="9"/>
      <c r="F84" s="9"/>
    </row>
    <row r="85" spans="1:9" ht="17" thickBot="1" x14ac:dyDescent="0.25"/>
    <row r="86" spans="1:9" x14ac:dyDescent="0.2">
      <c r="A86" s="10"/>
      <c r="B86" s="10" t="s">
        <v>182</v>
      </c>
      <c r="C86" s="10" t="s">
        <v>168</v>
      </c>
      <c r="D86" s="10" t="s">
        <v>171</v>
      </c>
      <c r="E86" s="10" t="s">
        <v>183</v>
      </c>
      <c r="F86" s="10" t="s">
        <v>184</v>
      </c>
      <c r="G86" s="10" t="s">
        <v>185</v>
      </c>
      <c r="H86" s="10" t="s">
        <v>186</v>
      </c>
      <c r="I86" s="10" t="s">
        <v>187</v>
      </c>
    </row>
    <row r="87" spans="1:9" x14ac:dyDescent="0.2">
      <c r="A87" s="8" t="s">
        <v>137</v>
      </c>
      <c r="B87" s="8">
        <v>3262.6197916666665</v>
      </c>
      <c r="C87" s="8">
        <v>545.37359861969628</v>
      </c>
      <c r="D87" s="8">
        <v>5.9823574150346417</v>
      </c>
      <c r="E87" s="8">
        <v>1.8706207578212798E-3</v>
      </c>
      <c r="F87" s="8">
        <v>1860.6923254192648</v>
      </c>
      <c r="G87" s="8">
        <v>4664.5472579140678</v>
      </c>
      <c r="H87" s="8">
        <v>1860.6923254192648</v>
      </c>
      <c r="I87" s="8">
        <v>4664.5472579140678</v>
      </c>
    </row>
    <row r="88" spans="1:9" ht="17" thickBot="1" x14ac:dyDescent="0.25">
      <c r="A88" s="9" t="s">
        <v>188</v>
      </c>
      <c r="B88" s="9">
        <v>-1.2618012152777769</v>
      </c>
      <c r="C88" s="9">
        <v>1.2024357613067294</v>
      </c>
      <c r="D88" s="9">
        <v>-1.0493709983363544</v>
      </c>
      <c r="E88" s="9">
        <v>0.34205818881914291</v>
      </c>
      <c r="F88" s="9">
        <v>-4.3527607418123795</v>
      </c>
      <c r="G88" s="9">
        <v>1.8291583112568255</v>
      </c>
      <c r="H88" s="9">
        <v>-4.3527607418123795</v>
      </c>
      <c r="I88" s="9">
        <v>1.8291583112568255</v>
      </c>
    </row>
    <row r="89" spans="1:9" x14ac:dyDescent="0.2">
      <c r="A89" s="12"/>
      <c r="B89" s="12"/>
      <c r="C89" s="12"/>
      <c r="D89" s="12"/>
      <c r="E89" s="12"/>
      <c r="F89" s="12"/>
      <c r="G89" s="12"/>
      <c r="H89" s="12"/>
      <c r="I89" s="12"/>
    </row>
    <row r="90" spans="1:9" x14ac:dyDescent="0.2">
      <c r="A90" s="1" t="s">
        <v>160</v>
      </c>
    </row>
    <row r="91" spans="1:9" x14ac:dyDescent="0.2">
      <c r="A91" t="s">
        <v>113</v>
      </c>
      <c r="B91" t="s">
        <v>163</v>
      </c>
      <c r="C91" t="s">
        <v>102</v>
      </c>
      <c r="D91" t="s">
        <v>164</v>
      </c>
      <c r="E91" t="s">
        <v>165</v>
      </c>
      <c r="F91" t="s">
        <v>173</v>
      </c>
      <c r="G91" t="s">
        <v>166</v>
      </c>
      <c r="H91" t="s">
        <v>167</v>
      </c>
    </row>
    <row r="92" spans="1:9" x14ac:dyDescent="0.2">
      <c r="A92" t="s">
        <v>33</v>
      </c>
      <c r="B92">
        <v>0</v>
      </c>
      <c r="C92">
        <f>'Combined_Felume_Files.txt'!AI88</f>
        <v>574512.421875</v>
      </c>
      <c r="D92" t="s">
        <v>201</v>
      </c>
      <c r="E92">
        <f>B117/B118</f>
        <v>60.381816043528062</v>
      </c>
      <c r="F92">
        <f>((C117/B117)^2+(C118/B118)^2)^0.5</f>
        <v>0.15573931264881991</v>
      </c>
      <c r="G92">
        <f>E92*F92</f>
        <v>9.4038225271065468</v>
      </c>
    </row>
    <row r="93" spans="1:9" x14ac:dyDescent="0.2">
      <c r="A93" t="s">
        <v>34</v>
      </c>
      <c r="B93">
        <v>0</v>
      </c>
      <c r="C93">
        <f>'Combined_Felume_Files.txt'!AJ88</f>
        <v>561334.75</v>
      </c>
    </row>
    <row r="94" spans="1:9" x14ac:dyDescent="0.2">
      <c r="A94" t="s">
        <v>35</v>
      </c>
      <c r="B94">
        <v>0</v>
      </c>
      <c r="C94">
        <f>'Combined_Felume_Files.txt'!AK88</f>
        <v>567910.546875</v>
      </c>
    </row>
    <row r="95" spans="1:9" x14ac:dyDescent="0.2">
      <c r="A95" t="s">
        <v>37</v>
      </c>
      <c r="B95">
        <v>600</v>
      </c>
      <c r="C95">
        <f>'Combined_Felume_Files.txt'!AM88</f>
        <v>5992683.8125</v>
      </c>
    </row>
    <row r="96" spans="1:9" x14ac:dyDescent="0.2">
      <c r="A96" t="s">
        <v>38</v>
      </c>
      <c r="B96">
        <v>600</v>
      </c>
      <c r="C96">
        <f>'Combined_Felume_Files.txt'!AN88</f>
        <v>6182187.0625</v>
      </c>
    </row>
    <row r="97" spans="1:11" x14ac:dyDescent="0.2">
      <c r="A97" t="s">
        <v>39</v>
      </c>
      <c r="B97">
        <v>600</v>
      </c>
      <c r="C97">
        <f>'Combined_Felume_Files.txt'!AO88</f>
        <v>6198454.71875</v>
      </c>
    </row>
    <row r="98" spans="1:11" x14ac:dyDescent="0.2">
      <c r="A98" t="s">
        <v>40</v>
      </c>
      <c r="B98">
        <v>910</v>
      </c>
      <c r="C98">
        <f>'Combined_Felume_Files.txt'!AP88</f>
        <v>8683617.59375</v>
      </c>
    </row>
    <row r="99" spans="1:11" x14ac:dyDescent="0.2">
      <c r="A99" t="s">
        <v>41</v>
      </c>
      <c r="B99">
        <v>910</v>
      </c>
      <c r="C99">
        <f>'Combined_Felume_Files.txt'!AQ88</f>
        <v>9210325.28125</v>
      </c>
    </row>
    <row r="100" spans="1:11" x14ac:dyDescent="0.2">
      <c r="A100" t="s">
        <v>42</v>
      </c>
      <c r="B100">
        <v>910</v>
      </c>
      <c r="C100">
        <f>'Combined_Felume_Files.txt'!AR88</f>
        <v>9136450.03125</v>
      </c>
    </row>
    <row r="101" spans="1:11" x14ac:dyDescent="0.2">
      <c r="A101" t="s">
        <v>43</v>
      </c>
      <c r="B101">
        <v>910</v>
      </c>
      <c r="C101">
        <f>'Combined_Felume_Files.txt'!AS88</f>
        <v>9111470.21875</v>
      </c>
    </row>
    <row r="102" spans="1:11" ht="17" thickBot="1" x14ac:dyDescent="0.25"/>
    <row r="103" spans="1:11" x14ac:dyDescent="0.2">
      <c r="A103" s="11" t="s">
        <v>138</v>
      </c>
      <c r="B103" s="11"/>
    </row>
    <row r="104" spans="1:11" x14ac:dyDescent="0.2">
      <c r="A104" s="7" t="s">
        <v>139</v>
      </c>
      <c r="B104" s="14">
        <v>0.99920226801455003</v>
      </c>
    </row>
    <row r="105" spans="1:11" x14ac:dyDescent="0.2">
      <c r="A105" s="7" t="s">
        <v>172</v>
      </c>
      <c r="B105" s="14">
        <v>0.99840517240542004</v>
      </c>
    </row>
    <row r="106" spans="1:11" x14ac:dyDescent="0.2">
      <c r="A106" s="7" t="s">
        <v>140</v>
      </c>
      <c r="B106" s="14">
        <v>0.99820581895609795</v>
      </c>
    </row>
    <row r="107" spans="1:11" x14ac:dyDescent="0.2">
      <c r="A107" s="7" t="s">
        <v>141</v>
      </c>
      <c r="B107" s="14">
        <v>157347.16982938</v>
      </c>
    </row>
    <row r="108" spans="1:11" x14ac:dyDescent="0.2">
      <c r="A108" s="7" t="s">
        <v>142</v>
      </c>
      <c r="B108" s="16">
        <v>10</v>
      </c>
    </row>
    <row r="110" spans="1:11" ht="17" thickBot="1" x14ac:dyDescent="0.25">
      <c r="A110" s="29" t="s">
        <v>143</v>
      </c>
      <c r="B110" s="29"/>
      <c r="C110" s="29"/>
      <c r="D110" s="29"/>
      <c r="E110" s="13"/>
      <c r="F110" s="13"/>
      <c r="G110" s="13"/>
      <c r="H110" s="13"/>
      <c r="I110" s="13"/>
      <c r="J110" s="13"/>
      <c r="K110" s="13"/>
    </row>
    <row r="111" spans="1:11" x14ac:dyDescent="0.2">
      <c r="A111" s="17"/>
      <c r="B111" s="17" t="s">
        <v>148</v>
      </c>
      <c r="C111" s="17" t="s">
        <v>149</v>
      </c>
      <c r="D111" s="17" t="s">
        <v>150</v>
      </c>
      <c r="E111" s="17" t="s">
        <v>151</v>
      </c>
      <c r="F111" s="17" t="s">
        <v>152</v>
      </c>
      <c r="G111" s="18"/>
      <c r="H111" s="18"/>
      <c r="I111" s="18"/>
      <c r="J111" s="18"/>
      <c r="K111" s="18"/>
    </row>
    <row r="112" spans="1:11" x14ac:dyDescent="0.2">
      <c r="A112" s="7" t="s">
        <v>144</v>
      </c>
      <c r="B112" s="14">
        <v>1</v>
      </c>
      <c r="C112" s="19">
        <v>123994076778972</v>
      </c>
      <c r="D112" s="19">
        <v>123994076778972</v>
      </c>
      <c r="E112" s="14">
        <v>5008.2161898804698</v>
      </c>
      <c r="F112" s="19">
        <v>1.7700693341615699E-12</v>
      </c>
      <c r="G112" s="15"/>
      <c r="H112" s="15"/>
      <c r="I112" s="15"/>
      <c r="J112" s="15"/>
      <c r="K112" s="15"/>
    </row>
    <row r="113" spans="1:11" x14ac:dyDescent="0.2">
      <c r="A113" s="7" t="s">
        <v>145</v>
      </c>
      <c r="B113" s="14">
        <v>8</v>
      </c>
      <c r="C113" s="19">
        <v>198065054826.52701</v>
      </c>
      <c r="D113" s="19">
        <v>24758131853.315899</v>
      </c>
      <c r="E113" s="15"/>
      <c r="F113" s="15"/>
      <c r="G113" s="15"/>
      <c r="H113" s="15"/>
      <c r="I113" s="15"/>
      <c r="J113" s="15"/>
      <c r="K113" s="15"/>
    </row>
    <row r="114" spans="1:11" ht="17" thickBot="1" x14ac:dyDescent="0.25">
      <c r="A114" s="20" t="s">
        <v>146</v>
      </c>
      <c r="B114" s="21">
        <v>9</v>
      </c>
      <c r="C114" s="22">
        <v>124192141833799</v>
      </c>
      <c r="D114" s="13"/>
      <c r="E114" s="13"/>
      <c r="F114" s="13"/>
      <c r="G114" s="13"/>
      <c r="H114" s="13"/>
      <c r="I114" s="13"/>
      <c r="J114" s="13"/>
      <c r="K114" s="13"/>
    </row>
    <row r="115" spans="1:11" ht="17" thickBo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">
      <c r="A116" s="17"/>
      <c r="B116" s="17" t="s">
        <v>154</v>
      </c>
      <c r="C116" s="17" t="s">
        <v>168</v>
      </c>
      <c r="D116" s="17" t="s">
        <v>169</v>
      </c>
      <c r="E116" s="17" t="s">
        <v>170</v>
      </c>
      <c r="F116" s="17" t="s">
        <v>171</v>
      </c>
      <c r="G116" s="17" t="s">
        <v>152</v>
      </c>
      <c r="H116" s="17" t="s">
        <v>153</v>
      </c>
      <c r="I116" s="18"/>
      <c r="J116" s="18"/>
      <c r="K116" s="18"/>
    </row>
    <row r="117" spans="1:11" x14ac:dyDescent="0.2">
      <c r="A117" s="23" t="s">
        <v>137</v>
      </c>
      <c r="B117" s="14">
        <v>561665.157991054</v>
      </c>
      <c r="C117" s="14">
        <v>87112.548785463005</v>
      </c>
      <c r="D117" s="14">
        <v>360783.26026360202</v>
      </c>
      <c r="E117" s="14">
        <v>762547.05571850599</v>
      </c>
      <c r="F117" s="14">
        <v>6.4475803523359003</v>
      </c>
      <c r="G117" s="14">
        <v>1.9882004063277199E-4</v>
      </c>
      <c r="H117" s="24" t="s">
        <v>198</v>
      </c>
      <c r="I117" s="15"/>
      <c r="J117" s="15"/>
      <c r="K117" s="15"/>
    </row>
    <row r="118" spans="1:11" x14ac:dyDescent="0.2">
      <c r="A118" s="23" t="s">
        <v>147</v>
      </c>
      <c r="B118" s="14">
        <v>9301.8924370568893</v>
      </c>
      <c r="C118" s="14">
        <v>131.44067457679199</v>
      </c>
      <c r="D118" s="14">
        <v>8998.7896979487796</v>
      </c>
      <c r="E118" s="14">
        <v>9604.99517616499</v>
      </c>
      <c r="F118" s="14">
        <v>70.768751507148096</v>
      </c>
      <c r="G118" s="19">
        <v>1.7700693341615699E-12</v>
      </c>
      <c r="H118" s="24" t="s">
        <v>198</v>
      </c>
      <c r="I118" s="15"/>
      <c r="J118" s="15"/>
      <c r="K118" s="15"/>
    </row>
    <row r="120" spans="1:11" x14ac:dyDescent="0.2">
      <c r="A120" s="1" t="s">
        <v>161</v>
      </c>
    </row>
    <row r="121" spans="1:11" x14ac:dyDescent="0.2">
      <c r="A121" t="s">
        <v>113</v>
      </c>
      <c r="B121" t="s">
        <v>163</v>
      </c>
      <c r="C121" t="s">
        <v>102</v>
      </c>
      <c r="D121" t="s">
        <v>164</v>
      </c>
      <c r="E121" t="s">
        <v>165</v>
      </c>
      <c r="F121" t="s">
        <v>173</v>
      </c>
      <c r="G121" t="s">
        <v>166</v>
      </c>
      <c r="H121" t="s">
        <v>167</v>
      </c>
    </row>
    <row r="122" spans="1:11" x14ac:dyDescent="0.2">
      <c r="A122" t="s">
        <v>44</v>
      </c>
      <c r="B122">
        <v>0</v>
      </c>
      <c r="C122">
        <f>'Combined_Felume_Files.txt'!AT88</f>
        <v>201488.796875</v>
      </c>
      <c r="E122">
        <f>B149/B150</f>
        <v>-1035.6951125491482</v>
      </c>
      <c r="F122">
        <f>((C149/B149)^2+(C150/B150)^2)^0.5</f>
        <v>0.86488346936246208</v>
      </c>
      <c r="G122">
        <f>E122*F122</f>
        <v>-895.75558214325292</v>
      </c>
    </row>
    <row r="123" spans="1:11" x14ac:dyDescent="0.2">
      <c r="A123" t="s">
        <v>45</v>
      </c>
      <c r="B123">
        <v>0</v>
      </c>
      <c r="C123">
        <f>'Combined_Felume_Files.txt'!AU88</f>
        <v>231186.21875</v>
      </c>
    </row>
    <row r="124" spans="1:11" x14ac:dyDescent="0.2">
      <c r="A124" t="s">
        <v>46</v>
      </c>
      <c r="B124">
        <v>0</v>
      </c>
      <c r="C124">
        <f>'Combined_Felume_Files.txt'!AV88</f>
        <v>219051.609375</v>
      </c>
    </row>
    <row r="125" spans="1:11" x14ac:dyDescent="0.2">
      <c r="A125" t="s">
        <v>47</v>
      </c>
      <c r="B125">
        <v>0</v>
      </c>
      <c r="C125">
        <f>'Combined_Felume_Files.txt'!AW88</f>
        <v>239624.53125</v>
      </c>
    </row>
    <row r="126" spans="1:11" x14ac:dyDescent="0.2">
      <c r="A126" t="s">
        <v>48</v>
      </c>
      <c r="B126">
        <v>600</v>
      </c>
      <c r="C126">
        <f>'Combined_Felume_Files.txt'!AX88</f>
        <v>215479.703125</v>
      </c>
    </row>
    <row r="127" spans="1:11" x14ac:dyDescent="0.2">
      <c r="A127" t="s">
        <v>49</v>
      </c>
      <c r="B127">
        <v>600</v>
      </c>
      <c r="C127">
        <f>'Combined_Felume_Files.txt'!AY88</f>
        <v>223725.96875</v>
      </c>
    </row>
    <row r="128" spans="1:11" x14ac:dyDescent="0.2">
      <c r="A128" t="s">
        <v>50</v>
      </c>
      <c r="B128">
        <v>600</v>
      </c>
      <c r="C128">
        <f>'Combined_Felume_Files.txt'!AZ88</f>
        <v>215155.75</v>
      </c>
    </row>
    <row r="129" spans="1:6" x14ac:dyDescent="0.2">
      <c r="A129" t="s">
        <v>51</v>
      </c>
      <c r="B129">
        <v>600</v>
      </c>
      <c r="C129">
        <f>'Combined_Felume_Files.txt'!BA88</f>
        <v>219465.40625</v>
      </c>
    </row>
    <row r="130" spans="1:6" x14ac:dyDescent="0.2">
      <c r="A130" t="s">
        <v>52</v>
      </c>
      <c r="B130">
        <v>910</v>
      </c>
      <c r="C130">
        <f>'Combined_Felume_Files.txt'!BB88</f>
        <v>223692.65625</v>
      </c>
    </row>
    <row r="131" spans="1:6" x14ac:dyDescent="0.2">
      <c r="A131" t="s">
        <v>53</v>
      </c>
      <c r="B131">
        <v>910</v>
      </c>
      <c r="C131">
        <f>'Combined_Felume_Files.txt'!BC88</f>
        <v>216800.5625</v>
      </c>
    </row>
    <row r="132" spans="1:6" x14ac:dyDescent="0.2">
      <c r="A132" t="s">
        <v>54</v>
      </c>
      <c r="B132">
        <v>910</v>
      </c>
      <c r="C132">
        <f>'Combined_Felume_Files.txt'!BD88</f>
        <v>217594.734375</v>
      </c>
    </row>
    <row r="133" spans="1:6" x14ac:dyDescent="0.2">
      <c r="A133" t="s">
        <v>55</v>
      </c>
      <c r="B133">
        <v>910</v>
      </c>
      <c r="C133">
        <f>'Combined_Felume_Files.txt'!BE88</f>
        <v>210394.421875</v>
      </c>
    </row>
    <row r="134" spans="1:6" ht="17" thickBot="1" x14ac:dyDescent="0.25"/>
    <row r="135" spans="1:6" x14ac:dyDescent="0.2">
      <c r="A135" s="11" t="s">
        <v>138</v>
      </c>
      <c r="B135" s="11"/>
    </row>
    <row r="136" spans="1:6" x14ac:dyDescent="0.2">
      <c r="A136" s="8" t="s">
        <v>176</v>
      </c>
      <c r="B136" s="8">
        <v>0.45439419181940027</v>
      </c>
    </row>
    <row r="137" spans="1:6" x14ac:dyDescent="0.2">
      <c r="A137" s="8" t="s">
        <v>177</v>
      </c>
      <c r="B137" s="8">
        <v>0.20647408155920594</v>
      </c>
    </row>
    <row r="138" spans="1:6" x14ac:dyDescent="0.2">
      <c r="A138" s="8" t="s">
        <v>178</v>
      </c>
      <c r="B138" s="8">
        <v>7.4219761819073596E-2</v>
      </c>
    </row>
    <row r="139" spans="1:6" x14ac:dyDescent="0.2">
      <c r="A139" s="8" t="s">
        <v>168</v>
      </c>
      <c r="B139" s="8">
        <v>3905.3224635543274</v>
      </c>
    </row>
    <row r="140" spans="1:6" ht="17" thickBot="1" x14ac:dyDescent="0.25">
      <c r="A140" s="9" t="s">
        <v>179</v>
      </c>
      <c r="B140" s="9">
        <v>8</v>
      </c>
    </row>
    <row r="142" spans="1:6" ht="17" thickBot="1" x14ac:dyDescent="0.25">
      <c r="A142" t="s">
        <v>143</v>
      </c>
    </row>
    <row r="143" spans="1:6" x14ac:dyDescent="0.2">
      <c r="A143" s="10"/>
      <c r="B143" s="10" t="s">
        <v>180</v>
      </c>
      <c r="C143" s="10" t="s">
        <v>149</v>
      </c>
      <c r="D143" s="10" t="s">
        <v>150</v>
      </c>
      <c r="E143" s="10" t="s">
        <v>151</v>
      </c>
      <c r="F143" s="10" t="s">
        <v>181</v>
      </c>
    </row>
    <row r="144" spans="1:6" x14ac:dyDescent="0.2">
      <c r="A144" s="8" t="s">
        <v>144</v>
      </c>
      <c r="B144" s="8">
        <v>1</v>
      </c>
      <c r="C144" s="8">
        <v>23810552.667510986</v>
      </c>
      <c r="D144" s="8">
        <v>23810552.667510986</v>
      </c>
      <c r="E144" s="8">
        <v>1.5611896984908216</v>
      </c>
      <c r="F144" s="8">
        <v>0.25802234697119097</v>
      </c>
    </row>
    <row r="145" spans="1:9" x14ac:dyDescent="0.2">
      <c r="A145" s="8" t="s">
        <v>145</v>
      </c>
      <c r="B145" s="8">
        <v>6</v>
      </c>
      <c r="C145" s="8">
        <v>91509261.266052246</v>
      </c>
      <c r="D145" s="8">
        <v>15251543.544342041</v>
      </c>
      <c r="E145" s="8"/>
      <c r="F145" s="8"/>
    </row>
    <row r="146" spans="1:9" ht="17" thickBot="1" x14ac:dyDescent="0.25">
      <c r="A146" s="9" t="s">
        <v>146</v>
      </c>
      <c r="B146" s="9">
        <v>7</v>
      </c>
      <c r="C146" s="9">
        <v>115319813.93356323</v>
      </c>
      <c r="D146" s="9"/>
      <c r="E146" s="9"/>
      <c r="F146" s="9"/>
    </row>
    <row r="147" spans="1:9" ht="17" thickBot="1" x14ac:dyDescent="0.25"/>
    <row r="148" spans="1:9" x14ac:dyDescent="0.2">
      <c r="A148" s="10"/>
      <c r="B148" s="10" t="s">
        <v>182</v>
      </c>
      <c r="C148" s="10" t="s">
        <v>168</v>
      </c>
      <c r="D148" s="10" t="s">
        <v>171</v>
      </c>
      <c r="E148" s="10" t="s">
        <v>183</v>
      </c>
      <c r="F148" s="10" t="s">
        <v>184</v>
      </c>
      <c r="G148" s="10" t="s">
        <v>185</v>
      </c>
      <c r="H148" s="10" t="s">
        <v>186</v>
      </c>
      <c r="I148" s="10" t="s">
        <v>187</v>
      </c>
    </row>
    <row r="149" spans="1:9" x14ac:dyDescent="0.2">
      <c r="A149" s="8" t="s">
        <v>137</v>
      </c>
      <c r="B149" s="8">
        <v>5955.9414062499991</v>
      </c>
      <c r="C149" s="8">
        <v>1952.6612317771635</v>
      </c>
      <c r="D149" s="8">
        <v>3.0501662599350912</v>
      </c>
      <c r="E149" s="8">
        <v>2.2507120704590926E-2</v>
      </c>
      <c r="F149" s="8">
        <v>1177.9514969431229</v>
      </c>
      <c r="G149" s="8">
        <v>10733.931315556874</v>
      </c>
      <c r="H149" s="8">
        <v>1177.9514969431229</v>
      </c>
      <c r="I149" s="8">
        <v>10733.931315556874</v>
      </c>
    </row>
    <row r="150" spans="1:9" ht="17" thickBot="1" x14ac:dyDescent="0.25">
      <c r="A150" s="9" t="s">
        <v>147</v>
      </c>
      <c r="B150" s="9">
        <v>-5.7506705729166638</v>
      </c>
      <c r="C150" s="9">
        <v>4.602466661165697</v>
      </c>
      <c r="D150" s="9">
        <v>-1.2494757694692684</v>
      </c>
      <c r="E150" s="9">
        <v>0.25802234697119114</v>
      </c>
      <c r="F150" s="9">
        <v>-17.012500790622628</v>
      </c>
      <c r="G150" s="9">
        <v>5.5111596447892994</v>
      </c>
      <c r="H150" s="9">
        <v>-17.012500790622628</v>
      </c>
      <c r="I150" s="9">
        <v>5.5111596447892994</v>
      </c>
    </row>
    <row r="152" spans="1:9" x14ac:dyDescent="0.2">
      <c r="A152" s="1" t="s">
        <v>162</v>
      </c>
    </row>
    <row r="153" spans="1:9" x14ac:dyDescent="0.2">
      <c r="A153" t="s">
        <v>113</v>
      </c>
      <c r="B153" t="s">
        <v>163</v>
      </c>
      <c r="C153" t="s">
        <v>102</v>
      </c>
      <c r="D153" t="s">
        <v>164</v>
      </c>
      <c r="E153" t="s">
        <v>165</v>
      </c>
      <c r="F153" t="s">
        <v>173</v>
      </c>
      <c r="G153" t="s">
        <v>166</v>
      </c>
      <c r="H153" t="s">
        <v>167</v>
      </c>
    </row>
    <row r="154" spans="1:9" x14ac:dyDescent="0.2">
      <c r="A154" t="s">
        <v>57</v>
      </c>
      <c r="B154">
        <v>0</v>
      </c>
      <c r="C154">
        <f>'Combined_Felume_Files.txt'!BG88</f>
        <v>150778.15625</v>
      </c>
      <c r="D154" t="s">
        <v>195</v>
      </c>
      <c r="E154">
        <f>B180/B181</f>
        <v>-23065.582423794938</v>
      </c>
      <c r="F154">
        <f>((C180/B180)^2+(C181/B181)^2)^0.5</f>
        <v>0.87776446696269117</v>
      </c>
      <c r="G154">
        <f>E154*F154</f>
        <v>-20246.148661406383</v>
      </c>
    </row>
    <row r="155" spans="1:9" x14ac:dyDescent="0.2">
      <c r="A155" t="s">
        <v>58</v>
      </c>
      <c r="B155">
        <v>0</v>
      </c>
      <c r="C155">
        <f>'Combined_Felume_Files.txt'!BH88</f>
        <v>150628.40625</v>
      </c>
    </row>
    <row r="156" spans="1:9" x14ac:dyDescent="0.2">
      <c r="A156" t="s">
        <v>59</v>
      </c>
      <c r="B156">
        <v>0</v>
      </c>
      <c r="C156">
        <f>'Combined_Felume_Files.txt'!BI88</f>
        <v>149179.375</v>
      </c>
    </row>
    <row r="157" spans="1:9" x14ac:dyDescent="0.2">
      <c r="A157" t="s">
        <v>60</v>
      </c>
      <c r="B157">
        <v>600</v>
      </c>
      <c r="C157">
        <f>'Combined_Felume_Files.txt'!BJ88</f>
        <v>143218.765625</v>
      </c>
    </row>
    <row r="158" spans="1:9" x14ac:dyDescent="0.2">
      <c r="A158" t="s">
        <v>61</v>
      </c>
      <c r="B158">
        <v>600</v>
      </c>
      <c r="C158">
        <f>'Combined_Felume_Files.txt'!BK88</f>
        <v>143170.21875</v>
      </c>
    </row>
    <row r="159" spans="1:9" x14ac:dyDescent="0.2">
      <c r="A159" t="s">
        <v>62</v>
      </c>
      <c r="B159">
        <v>600</v>
      </c>
      <c r="C159">
        <f>'Combined_Felume_Files.txt'!BL88</f>
        <v>138858.375</v>
      </c>
    </row>
    <row r="160" spans="1:9" x14ac:dyDescent="0.2">
      <c r="A160" t="s">
        <v>63</v>
      </c>
      <c r="B160">
        <v>600</v>
      </c>
      <c r="C160">
        <f>'Combined_Felume_Files.txt'!BM88</f>
        <v>133828.5</v>
      </c>
    </row>
    <row r="161" spans="1:11" x14ac:dyDescent="0.2">
      <c r="A161" t="s">
        <v>65</v>
      </c>
      <c r="B161">
        <v>910</v>
      </c>
      <c r="C161">
        <f>'Combined_Felume_Files.txt'!BO88</f>
        <v>135319.625</v>
      </c>
    </row>
    <row r="162" spans="1:11" x14ac:dyDescent="0.2">
      <c r="A162" t="s">
        <v>66</v>
      </c>
      <c r="B162">
        <v>910</v>
      </c>
      <c r="C162">
        <f>'Combined_Felume_Files.txt'!BP88</f>
        <v>150719.203125</v>
      </c>
    </row>
    <row r="163" spans="1:11" x14ac:dyDescent="0.2">
      <c r="A163" t="s">
        <v>67</v>
      </c>
      <c r="B163">
        <v>910</v>
      </c>
      <c r="C163">
        <f>'Combined_Felume_Files.txt'!BQ88</f>
        <v>141196.46875</v>
      </c>
    </row>
    <row r="164" spans="1:11" x14ac:dyDescent="0.2">
      <c r="A164" t="s">
        <v>68</v>
      </c>
      <c r="B164">
        <v>910</v>
      </c>
      <c r="C164">
        <f>'Combined_Felume_Files.txt'!BR88</f>
        <v>153876.03125</v>
      </c>
    </row>
    <row r="165" spans="1:11" ht="17" thickBot="1" x14ac:dyDescent="0.25"/>
    <row r="166" spans="1:11" x14ac:dyDescent="0.2">
      <c r="A166" s="11" t="s">
        <v>138</v>
      </c>
      <c r="B166" s="11"/>
    </row>
    <row r="167" spans="1:11" x14ac:dyDescent="0.2">
      <c r="A167" s="8" t="s">
        <v>176</v>
      </c>
      <c r="B167" s="8">
        <v>0.45439419181940027</v>
      </c>
    </row>
    <row r="168" spans="1:11" x14ac:dyDescent="0.2">
      <c r="A168" s="8" t="s">
        <v>177</v>
      </c>
      <c r="B168" s="8">
        <v>0.20647408155920594</v>
      </c>
    </row>
    <row r="169" spans="1:11" x14ac:dyDescent="0.2">
      <c r="A169" s="8" t="s">
        <v>178</v>
      </c>
      <c r="B169" s="8">
        <v>7.4219761819073596E-2</v>
      </c>
    </row>
    <row r="170" spans="1:11" x14ac:dyDescent="0.2">
      <c r="A170" s="8" t="s">
        <v>168</v>
      </c>
      <c r="B170" s="8">
        <v>3905.3224635543274</v>
      </c>
    </row>
    <row r="171" spans="1:11" ht="17" thickBot="1" x14ac:dyDescent="0.25">
      <c r="A171" s="9" t="s">
        <v>179</v>
      </c>
      <c r="B171" s="9">
        <v>8</v>
      </c>
    </row>
    <row r="173" spans="1:11" ht="17" thickBot="1" x14ac:dyDescent="0.25">
      <c r="A173" s="29" t="s">
        <v>143</v>
      </c>
      <c r="B173" s="29"/>
      <c r="C173" s="29"/>
      <c r="D173" s="29"/>
      <c r="E173" s="13"/>
      <c r="F173" s="13"/>
      <c r="G173" s="13"/>
      <c r="H173" s="13"/>
      <c r="I173" s="13"/>
      <c r="J173" s="13"/>
      <c r="K173" s="13"/>
    </row>
    <row r="174" spans="1:11" x14ac:dyDescent="0.2">
      <c r="A174" s="17"/>
      <c r="B174" s="17" t="s">
        <v>148</v>
      </c>
      <c r="C174" s="17" t="s">
        <v>149</v>
      </c>
      <c r="D174" s="17" t="s">
        <v>150</v>
      </c>
      <c r="E174" s="17" t="s">
        <v>151</v>
      </c>
      <c r="F174" s="17" t="s">
        <v>152</v>
      </c>
      <c r="G174" s="18"/>
      <c r="H174" s="18"/>
      <c r="I174" s="18"/>
      <c r="J174" s="18"/>
      <c r="K174" s="18"/>
    </row>
    <row r="175" spans="1:11" x14ac:dyDescent="0.2">
      <c r="A175" s="7" t="s">
        <v>144</v>
      </c>
      <c r="B175" s="14">
        <v>1</v>
      </c>
      <c r="C175" s="14">
        <v>59231281.024244398</v>
      </c>
      <c r="D175" s="14">
        <v>59231281.024244398</v>
      </c>
      <c r="E175" s="14">
        <v>1.29896228199303</v>
      </c>
      <c r="F175" s="14">
        <v>0.28382616278707001</v>
      </c>
      <c r="G175" s="15"/>
      <c r="H175" s="15"/>
      <c r="I175" s="15"/>
      <c r="J175" s="15"/>
      <c r="K175" s="15"/>
    </row>
    <row r="176" spans="1:11" x14ac:dyDescent="0.2">
      <c r="A176" s="7" t="s">
        <v>145</v>
      </c>
      <c r="B176" s="14">
        <v>9</v>
      </c>
      <c r="C176" s="14">
        <v>410390306.637909</v>
      </c>
      <c r="D176" s="14">
        <v>45598922.959767699</v>
      </c>
      <c r="E176" s="15"/>
      <c r="F176" s="15"/>
      <c r="G176" s="15"/>
      <c r="H176" s="15"/>
      <c r="I176" s="15"/>
      <c r="J176" s="15"/>
      <c r="K176" s="15"/>
    </row>
    <row r="177" spans="1:11" ht="17" thickBot="1" x14ac:dyDescent="0.25">
      <c r="A177" s="20" t="s">
        <v>146</v>
      </c>
      <c r="B177" s="21">
        <v>10</v>
      </c>
      <c r="C177" s="21">
        <v>469621587.66215402</v>
      </c>
      <c r="D177" s="13"/>
      <c r="E177" s="13"/>
      <c r="F177" s="13"/>
      <c r="G177" s="13"/>
      <c r="H177" s="13"/>
      <c r="I177" s="13"/>
      <c r="J177" s="13"/>
      <c r="K177" s="13"/>
    </row>
    <row r="178" spans="1:11" ht="17" thickBo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">
      <c r="A179" s="17"/>
      <c r="B179" s="17" t="s">
        <v>154</v>
      </c>
      <c r="C179" s="17" t="s">
        <v>168</v>
      </c>
      <c r="D179" s="17" t="s">
        <v>169</v>
      </c>
      <c r="E179" s="17" t="s">
        <v>170</v>
      </c>
      <c r="F179" s="17" t="s">
        <v>171</v>
      </c>
      <c r="G179" s="17" t="s">
        <v>152</v>
      </c>
      <c r="H179" s="17" t="s">
        <v>153</v>
      </c>
      <c r="I179" s="18"/>
      <c r="J179" s="18"/>
      <c r="K179" s="18"/>
    </row>
    <row r="180" spans="1:11" x14ac:dyDescent="0.2">
      <c r="A180" s="23" t="s">
        <v>137</v>
      </c>
      <c r="B180" s="14">
        <v>148142.36210453801</v>
      </c>
      <c r="C180" s="14">
        <v>3704.0489765252701</v>
      </c>
      <c r="D180" s="14">
        <v>139763.221180936</v>
      </c>
      <c r="E180" s="14">
        <v>156521.50302814</v>
      </c>
      <c r="F180" s="14">
        <v>39.994709314969299</v>
      </c>
      <c r="G180" s="19">
        <v>1.9005495744892098E-11</v>
      </c>
      <c r="H180" s="24" t="s">
        <v>198</v>
      </c>
      <c r="I180" s="15"/>
      <c r="J180" s="15"/>
      <c r="K180" s="15"/>
    </row>
    <row r="181" spans="1:11" x14ac:dyDescent="0.2">
      <c r="A181" s="23" t="s">
        <v>147</v>
      </c>
      <c r="B181" s="14">
        <v>-6.4226586340915999</v>
      </c>
      <c r="C181" s="14">
        <v>5.6352938808413997</v>
      </c>
      <c r="D181" s="14">
        <v>-19.1705790511099</v>
      </c>
      <c r="E181" s="14">
        <v>6.3252617829266704</v>
      </c>
      <c r="F181" s="14">
        <v>-1.1397202647988001</v>
      </c>
      <c r="G181" s="14">
        <v>0.28382616278706901</v>
      </c>
      <c r="H181" s="24" t="s">
        <v>202</v>
      </c>
      <c r="I181" s="15"/>
      <c r="J181" s="15"/>
      <c r="K181" s="15"/>
    </row>
  </sheetData>
  <mergeCells count="4">
    <mergeCell ref="A173:D173"/>
    <mergeCell ref="A22:D22"/>
    <mergeCell ref="A53:D53"/>
    <mergeCell ref="A110:D110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tabSelected="1" workbookViewId="0">
      <selection activeCell="B21" sqref="B21"/>
    </sheetView>
  </sheetViews>
  <sheetFormatPr baseColWidth="10" defaultRowHeight="16" x14ac:dyDescent="0.2"/>
  <cols>
    <col min="1" max="1" width="26.1640625" bestFit="1" customWidth="1"/>
    <col min="2" max="2" width="19" bestFit="1" customWidth="1"/>
  </cols>
  <sheetData>
    <row r="1" spans="1:4" x14ac:dyDescent="0.2">
      <c r="A1" t="s">
        <v>113</v>
      </c>
      <c r="B1" t="s">
        <v>204</v>
      </c>
      <c r="C1" t="s">
        <v>205</v>
      </c>
      <c r="D1" t="s">
        <v>227</v>
      </c>
    </row>
    <row r="2" spans="1:4" x14ac:dyDescent="0.2">
      <c r="A2" t="s">
        <v>157</v>
      </c>
      <c r="B2">
        <f>AVERAGE(Samples!C3:C5)</f>
        <v>9665448.25</v>
      </c>
      <c r="C2">
        <f>STDEV(Samples!C3:C5)/SQRT(3)</f>
        <v>47259.646619189167</v>
      </c>
      <c r="D2">
        <f>C2*1.96</f>
        <v>92628.907373610768</v>
      </c>
    </row>
    <row r="3" spans="1:4" x14ac:dyDescent="0.2">
      <c r="A3" t="s">
        <v>206</v>
      </c>
      <c r="B3">
        <f>AVERAGE(Samples!C92:C94)</f>
        <v>567919.23958333337</v>
      </c>
      <c r="C3">
        <f>STDEV(Samples!C92:C94)/SQRT(3)</f>
        <v>3804.068685135042</v>
      </c>
      <c r="D3">
        <f t="shared" ref="D3:D8" si="0">C3*1.96</f>
        <v>7455.9746228646818</v>
      </c>
    </row>
    <row r="4" spans="1:4" x14ac:dyDescent="0.2">
      <c r="A4" t="s">
        <v>207</v>
      </c>
      <c r="B4">
        <f>AVERAGE(Samples!C34:C36)</f>
        <v>708844.97916666663</v>
      </c>
      <c r="C4">
        <f>STDEV(Samples!C34:C36)/SQRT(3)</f>
        <v>5109.0635420276094</v>
      </c>
      <c r="D4">
        <f t="shared" si="0"/>
        <v>10013.764542374114</v>
      </c>
    </row>
    <row r="5" spans="1:4" x14ac:dyDescent="0.2">
      <c r="A5" t="s">
        <v>208</v>
      </c>
      <c r="B5">
        <f>AVERAGE('Combined_Felume_Files.txt'!BG88:BR88)</f>
        <v>145445.36458333334</v>
      </c>
      <c r="C5">
        <f>STDEV('Combined_Felume_Files.txt'!BG88:BR88)/SQRT(COUNT('Combined_Felume_Files.txt'!BG88:BR88))</f>
        <v>2060.5869339477599</v>
      </c>
      <c r="D5">
        <f t="shared" si="0"/>
        <v>4038.7503905376093</v>
      </c>
    </row>
    <row r="6" spans="1:4" x14ac:dyDescent="0.2">
      <c r="A6" t="s">
        <v>209</v>
      </c>
      <c r="B6">
        <f>AVERAGE('Combined_Felume_Files.txt'!AT88:BE88)</f>
        <v>219471.69661458334</v>
      </c>
      <c r="C6">
        <f>STDEV('Combined_Felume_Files.txt'!AT88:BE88)/SQRT(COUNT('Combined_Felume_Files.txt'!AT88:BE88))</f>
        <v>2794.0162914329885</v>
      </c>
      <c r="D6">
        <f t="shared" si="0"/>
        <v>5476.2719312086574</v>
      </c>
    </row>
    <row r="7" spans="1:4" x14ac:dyDescent="0.2">
      <c r="A7" t="s">
        <v>210</v>
      </c>
      <c r="B7">
        <f>AVERAGE('Combined_Felume_Files.txt'!Y88:AH88)</f>
        <v>4021.0671874999998</v>
      </c>
      <c r="C7">
        <f>STDEV('Combined_Felume_Files.txt'!Y88:AH88)/SQRT(COUNT('Combined_Felume_Files.txt'!Y88:AH88))</f>
        <v>1235.2838031006256</v>
      </c>
      <c r="D7">
        <f t="shared" si="0"/>
        <v>2421.1562540772261</v>
      </c>
    </row>
    <row r="8" spans="1:4" x14ac:dyDescent="0.2">
      <c r="A8" t="s">
        <v>211</v>
      </c>
      <c r="B8">
        <f>AVERAGE('Combined_Felume_Files.txt'!BS88:BU88)</f>
        <v>7867.010416666667</v>
      </c>
      <c r="C8">
        <f>STDEV('Combined_Felume_Files.txt'!BS88:BU88)/SQRT(4)</f>
        <v>2847.2579833951049</v>
      </c>
      <c r="D8">
        <f t="shared" si="0"/>
        <v>5580.6256474544052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6"/>
  <sheetViews>
    <sheetView topLeftCell="A33" workbookViewId="0">
      <selection activeCell="F46" sqref="F46"/>
    </sheetView>
  </sheetViews>
  <sheetFormatPr baseColWidth="10" defaultRowHeight="16" x14ac:dyDescent="0.2"/>
  <cols>
    <col min="1" max="1" width="23.1640625" bestFit="1" customWidth="1"/>
    <col min="2" max="2" width="15.6640625" bestFit="1" customWidth="1"/>
    <col min="3" max="3" width="13.33203125" bestFit="1" customWidth="1"/>
    <col min="4" max="4" width="14.83203125" bestFit="1" customWidth="1"/>
    <col min="5" max="5" width="18.6640625" bestFit="1" customWidth="1"/>
    <col min="6" max="6" width="12.33203125" bestFit="1" customWidth="1"/>
    <col min="7" max="7" width="11.5" bestFit="1" customWidth="1"/>
    <col min="8" max="8" width="7.33203125" bestFit="1" customWidth="1"/>
  </cols>
  <sheetData>
    <row r="1" spans="1:11" x14ac:dyDescent="0.2">
      <c r="A1" s="1" t="s">
        <v>157</v>
      </c>
    </row>
    <row r="2" spans="1:11" x14ac:dyDescent="0.2">
      <c r="A2" t="s">
        <v>113</v>
      </c>
      <c r="B2" t="s">
        <v>163</v>
      </c>
      <c r="C2" t="s">
        <v>102</v>
      </c>
      <c r="D2" t="s">
        <v>164</v>
      </c>
      <c r="E2" t="s">
        <v>165</v>
      </c>
      <c r="F2" t="s">
        <v>173</v>
      </c>
      <c r="G2" t="s">
        <v>166</v>
      </c>
      <c r="H2" t="s">
        <v>167</v>
      </c>
    </row>
    <row r="3" spans="1:11" x14ac:dyDescent="0.2">
      <c r="A3" t="s">
        <v>1</v>
      </c>
      <c r="B3">
        <v>0</v>
      </c>
      <c r="C3">
        <f>'Combined_Felume_Files.txt'!C88-Signal!B5</f>
        <v>9455517.166666666</v>
      </c>
      <c r="D3" t="s">
        <v>195</v>
      </c>
      <c r="E3">
        <f>B29/B30</f>
        <v>1007.818074112956</v>
      </c>
      <c r="F3">
        <f>((C29/B29)^2+(C30/B30)^2)^0.5</f>
        <v>3.7289754342121902E-2</v>
      </c>
      <c r="G3">
        <f>E3*F3</f>
        <v>37.58128840522253</v>
      </c>
    </row>
    <row r="4" spans="1:11" x14ac:dyDescent="0.2">
      <c r="A4" t="s">
        <v>2</v>
      </c>
      <c r="B4">
        <v>0</v>
      </c>
      <c r="C4">
        <f>'Combined_Felume_Files.txt'!D88-Signal!B5</f>
        <v>9612092.354166666</v>
      </c>
    </row>
    <row r="5" spans="1:11" x14ac:dyDescent="0.2">
      <c r="A5" t="s">
        <v>3</v>
      </c>
      <c r="B5">
        <v>0</v>
      </c>
      <c r="C5">
        <f>'Combined_Felume_Files.txt'!E88-Signal!B5</f>
        <v>9492399.135416666</v>
      </c>
    </row>
    <row r="6" spans="1:11" x14ac:dyDescent="0.2">
      <c r="A6" t="s">
        <v>4</v>
      </c>
      <c r="B6">
        <v>600</v>
      </c>
      <c r="C6">
        <f>'Combined_Felume_Files.txt'!F88-Signal!B5</f>
        <v>15749239.557291666</v>
      </c>
    </row>
    <row r="7" spans="1:11" x14ac:dyDescent="0.2">
      <c r="A7" t="s">
        <v>5</v>
      </c>
      <c r="B7">
        <v>600</v>
      </c>
      <c r="C7">
        <f>'Combined_Felume_Files.txt'!G88-Signal!B5</f>
        <v>14913314.947916666</v>
      </c>
    </row>
    <row r="8" spans="1:11" x14ac:dyDescent="0.2">
      <c r="A8" t="s">
        <v>6</v>
      </c>
      <c r="B8">
        <v>600</v>
      </c>
      <c r="C8">
        <f>'Combined_Felume_Files.txt'!H88-Signal!B5</f>
        <v>15442947.651041666</v>
      </c>
    </row>
    <row r="9" spans="1:11" x14ac:dyDescent="0.2">
      <c r="A9" t="s">
        <v>7</v>
      </c>
      <c r="B9">
        <v>600</v>
      </c>
      <c r="C9">
        <f>'Combined_Felume_Files.txt'!I88-Signal!B5</f>
        <v>15466641.416666666</v>
      </c>
    </row>
    <row r="10" spans="1:11" x14ac:dyDescent="0.2">
      <c r="A10" t="s">
        <v>8</v>
      </c>
      <c r="B10">
        <v>910</v>
      </c>
      <c r="C10">
        <f>'Combined_Felume_Files.txt'!J88-Signal!B5</f>
        <v>18334557.869791668</v>
      </c>
    </row>
    <row r="11" spans="1:11" x14ac:dyDescent="0.2">
      <c r="A11" t="s">
        <v>9</v>
      </c>
      <c r="B11">
        <v>910</v>
      </c>
      <c r="C11">
        <f>'Combined_Felume_Files.txt'!K88-Signal!B5</f>
        <v>18327849.635416668</v>
      </c>
    </row>
    <row r="12" spans="1:11" x14ac:dyDescent="0.2">
      <c r="A12" t="s">
        <v>10</v>
      </c>
      <c r="B12">
        <v>910</v>
      </c>
      <c r="C12">
        <f>'Combined_Felume_Files.txt'!L88-Signal!B5</f>
        <v>18461312.510416668</v>
      </c>
    </row>
    <row r="13" spans="1:11" x14ac:dyDescent="0.2">
      <c r="A13" t="s">
        <v>11</v>
      </c>
      <c r="B13">
        <v>910</v>
      </c>
      <c r="C13">
        <f>'Combined_Felume_Files.txt'!M88-Signal!B5</f>
        <v>17437917.697916668</v>
      </c>
    </row>
    <row r="15" spans="1:11" ht="17" thickBot="1" x14ac:dyDescent="0.25">
      <c r="A15" s="29" t="s">
        <v>138</v>
      </c>
      <c r="B15" s="29"/>
      <c r="C15" s="29"/>
      <c r="D15" s="29"/>
      <c r="E15" s="13"/>
      <c r="F15" s="13"/>
      <c r="G15" s="13"/>
      <c r="H15" s="13"/>
      <c r="I15" s="13"/>
      <c r="J15" s="13"/>
      <c r="K15" s="13"/>
    </row>
    <row r="16" spans="1:11" x14ac:dyDescent="0.2">
      <c r="A16" s="7" t="s">
        <v>139</v>
      </c>
      <c r="B16" s="14">
        <v>0.99563867171908305</v>
      </c>
      <c r="C16" s="15"/>
      <c r="D16" s="15"/>
      <c r="E16" s="15"/>
      <c r="F16" s="15"/>
      <c r="G16" s="15"/>
      <c r="H16" s="15"/>
      <c r="I16" s="15"/>
      <c r="J16" s="15"/>
      <c r="K16" s="15"/>
    </row>
    <row r="17" spans="1:11" x14ac:dyDescent="0.2">
      <c r="A17" s="7" t="s">
        <v>172</v>
      </c>
      <c r="B17" s="14">
        <v>0.991296364622541</v>
      </c>
      <c r="C17" s="15"/>
      <c r="D17" s="15"/>
      <c r="E17" s="15"/>
      <c r="F17" s="15"/>
      <c r="G17" s="15"/>
      <c r="H17" s="15"/>
      <c r="I17" s="15"/>
      <c r="J17" s="15"/>
      <c r="K17" s="15"/>
    </row>
    <row r="18" spans="1:11" x14ac:dyDescent="0.2">
      <c r="A18" s="7" t="s">
        <v>140</v>
      </c>
      <c r="B18" s="14">
        <v>0.99032929402504499</v>
      </c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2">
      <c r="A19" s="7" t="s">
        <v>141</v>
      </c>
      <c r="B19" s="14">
        <v>355551.99710193998</v>
      </c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7" thickBot="1" x14ac:dyDescent="0.25">
      <c r="A20" s="7" t="s">
        <v>142</v>
      </c>
      <c r="B20" s="16">
        <v>11</v>
      </c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7" thickBot="1" x14ac:dyDescent="0.25">
      <c r="A22" s="29" t="s">
        <v>143</v>
      </c>
      <c r="B22" s="29"/>
      <c r="C22" s="29"/>
      <c r="D22" s="29"/>
      <c r="E22" s="13"/>
      <c r="F22" s="13"/>
      <c r="G22" s="13"/>
      <c r="H22" s="13"/>
      <c r="I22" s="13"/>
      <c r="J22" s="13"/>
      <c r="K22" s="13"/>
    </row>
    <row r="23" spans="1:11" x14ac:dyDescent="0.2">
      <c r="A23" s="17"/>
      <c r="B23" s="17" t="s">
        <v>148</v>
      </c>
      <c r="C23" s="17" t="s">
        <v>149</v>
      </c>
      <c r="D23" s="17" t="s">
        <v>150</v>
      </c>
      <c r="E23" s="17" t="s">
        <v>151</v>
      </c>
      <c r="F23" s="17" t="s">
        <v>152</v>
      </c>
      <c r="G23" s="18"/>
      <c r="H23" s="18"/>
      <c r="I23" s="18"/>
      <c r="J23" s="18"/>
      <c r="K23" s="18"/>
    </row>
    <row r="24" spans="1:11" x14ac:dyDescent="0.2">
      <c r="A24" s="7" t="s">
        <v>144</v>
      </c>
      <c r="B24" s="14">
        <v>1</v>
      </c>
      <c r="C24" s="19">
        <v>129584058864369</v>
      </c>
      <c r="D24" s="19">
        <v>129584058864369</v>
      </c>
      <c r="E24" s="14">
        <v>1025.0506707470499</v>
      </c>
      <c r="F24" s="19">
        <v>1.3899039715383299E-10</v>
      </c>
      <c r="G24" s="15"/>
      <c r="H24" s="15"/>
      <c r="I24" s="15"/>
      <c r="J24" s="15"/>
      <c r="K24" s="15"/>
    </row>
    <row r="25" spans="1:11" x14ac:dyDescent="0.2">
      <c r="A25" s="7" t="s">
        <v>145</v>
      </c>
      <c r="B25" s="14">
        <v>9</v>
      </c>
      <c r="C25" s="19">
        <v>1137755003788.6001</v>
      </c>
      <c r="D25" s="19">
        <v>126417222643.17799</v>
      </c>
      <c r="E25" s="15"/>
      <c r="F25" s="15"/>
      <c r="G25" s="15"/>
      <c r="H25" s="15"/>
      <c r="I25" s="15"/>
      <c r="J25" s="15"/>
      <c r="K25" s="15"/>
    </row>
    <row r="26" spans="1:11" ht="17" thickBot="1" x14ac:dyDescent="0.25">
      <c r="A26" s="20" t="s">
        <v>146</v>
      </c>
      <c r="B26" s="21">
        <v>10</v>
      </c>
      <c r="C26" s="22">
        <v>130721813868158</v>
      </c>
      <c r="D26" s="13"/>
      <c r="E26" s="13"/>
      <c r="F26" s="13"/>
      <c r="G26" s="13"/>
      <c r="H26" s="13"/>
      <c r="I26" s="13"/>
      <c r="J26" s="13"/>
      <c r="K26" s="13"/>
    </row>
    <row r="27" spans="1:11" ht="17" thickBo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">
      <c r="A28" s="17"/>
      <c r="B28" s="17" t="s">
        <v>154</v>
      </c>
      <c r="C28" s="17" t="s">
        <v>168</v>
      </c>
      <c r="D28" s="17" t="s">
        <v>169</v>
      </c>
      <c r="E28" s="17" t="s">
        <v>170</v>
      </c>
      <c r="F28" s="17" t="s">
        <v>171</v>
      </c>
      <c r="G28" s="17" t="s">
        <v>152</v>
      </c>
      <c r="H28" s="17" t="s">
        <v>153</v>
      </c>
      <c r="I28" s="18"/>
      <c r="J28" s="18"/>
      <c r="K28" s="18"/>
    </row>
    <row r="29" spans="1:11" x14ac:dyDescent="0.2">
      <c r="A29" s="23" t="s">
        <v>137</v>
      </c>
      <c r="B29" s="14">
        <v>9574083.4633402508</v>
      </c>
      <c r="C29" s="14">
        <v>195030.50731225399</v>
      </c>
      <c r="D29" s="14">
        <v>9132893.8042596709</v>
      </c>
      <c r="E29" s="14">
        <v>10015273.122420801</v>
      </c>
      <c r="F29" s="14">
        <v>49.090183865499696</v>
      </c>
      <c r="G29" s="19">
        <v>3.0289760500137899E-12</v>
      </c>
      <c r="H29" s="24" t="s">
        <v>198</v>
      </c>
      <c r="I29" s="15"/>
      <c r="J29" s="15"/>
      <c r="K29" s="15"/>
    </row>
    <row r="30" spans="1:11" x14ac:dyDescent="0.2">
      <c r="A30" s="23" t="s">
        <v>147</v>
      </c>
      <c r="B30" s="14">
        <v>9499.8132195307207</v>
      </c>
      <c r="C30" s="14">
        <v>296.71697955385901</v>
      </c>
      <c r="D30" s="14">
        <v>8828.5927789091093</v>
      </c>
      <c r="E30" s="14">
        <v>10171.033660152299</v>
      </c>
      <c r="F30" s="14">
        <v>32.016412521503</v>
      </c>
      <c r="G30" s="19">
        <v>1.3899039715383299E-10</v>
      </c>
      <c r="H30" s="24" t="s">
        <v>198</v>
      </c>
      <c r="I30" s="15"/>
      <c r="J30" s="15"/>
      <c r="K30" s="15"/>
    </row>
    <row r="31" spans="1:11" x14ac:dyDescent="0.2">
      <c r="A31" s="26" t="s">
        <v>216</v>
      </c>
      <c r="B31" s="27">
        <v>2.2621571627982</v>
      </c>
      <c r="C31" s="28"/>
      <c r="D31" s="28"/>
      <c r="E31" s="28"/>
      <c r="F31" s="28"/>
      <c r="G31" s="28"/>
      <c r="H31" s="28"/>
      <c r="I31" s="28"/>
      <c r="J31" s="28"/>
      <c r="K31" s="28"/>
    </row>
    <row r="32" spans="1:11" x14ac:dyDescent="0.2">
      <c r="A32" s="30" t="s">
        <v>217</v>
      </c>
      <c r="B32" s="30"/>
      <c r="C32" s="30"/>
      <c r="D32" s="30"/>
      <c r="E32" s="15"/>
      <c r="F32" s="15"/>
      <c r="G32" s="15"/>
      <c r="H32" s="15"/>
      <c r="I32" s="15"/>
      <c r="J32" s="15"/>
      <c r="K32" s="15"/>
    </row>
    <row r="33" spans="1:11" x14ac:dyDescent="0.2">
      <c r="A33" s="30" t="s">
        <v>218</v>
      </c>
      <c r="B33" s="30"/>
      <c r="C33" s="30"/>
      <c r="D33" s="30"/>
      <c r="E33" s="15"/>
      <c r="F33" s="15"/>
      <c r="G33" s="15"/>
      <c r="H33" s="15"/>
      <c r="I33" s="15"/>
      <c r="J33" s="15"/>
      <c r="K33" s="15"/>
    </row>
    <row r="34" spans="1:11" x14ac:dyDescent="0.2">
      <c r="A34" s="7"/>
      <c r="B34" s="7"/>
      <c r="C34" s="7"/>
      <c r="D34" s="7"/>
      <c r="E34" s="15"/>
      <c r="F34" s="15"/>
      <c r="G34" s="15"/>
      <c r="H34" s="15"/>
      <c r="I34" s="15"/>
      <c r="J34" s="15"/>
      <c r="K34" s="15"/>
    </row>
    <row r="35" spans="1:11" x14ac:dyDescent="0.2">
      <c r="A35" s="1" t="s">
        <v>160</v>
      </c>
    </row>
    <row r="36" spans="1:11" x14ac:dyDescent="0.2">
      <c r="A36" t="s">
        <v>113</v>
      </c>
      <c r="B36" t="s">
        <v>163</v>
      </c>
      <c r="C36" t="s">
        <v>102</v>
      </c>
      <c r="D36" t="s">
        <v>164</v>
      </c>
      <c r="E36" t="s">
        <v>165</v>
      </c>
      <c r="F36" t="s">
        <v>173</v>
      </c>
      <c r="G36" t="s">
        <v>166</v>
      </c>
      <c r="H36" t="s">
        <v>167</v>
      </c>
    </row>
    <row r="37" spans="1:11" x14ac:dyDescent="0.2">
      <c r="A37" t="s">
        <v>33</v>
      </c>
      <c r="B37">
        <v>0</v>
      </c>
      <c r="C37">
        <f>'Combined_Felume_Files.txt'!AI88-Signal!B6</f>
        <v>355040.72526041663</v>
      </c>
      <c r="D37" t="s">
        <v>201</v>
      </c>
      <c r="E37">
        <f>B62/B63</f>
        <v>36.787510035403152</v>
      </c>
      <c r="F37">
        <f>((C62/B62)^2+(C63/B63)^2)^0.5</f>
        <v>0.2549629216553046</v>
      </c>
      <c r="G37">
        <f>E37*F37</f>
        <v>9.3794510390502257</v>
      </c>
    </row>
    <row r="38" spans="1:11" x14ac:dyDescent="0.2">
      <c r="A38" t="s">
        <v>34</v>
      </c>
      <c r="B38">
        <v>0</v>
      </c>
      <c r="C38">
        <f>'Combined_Felume_Files.txt'!AJ88-Signal!B6</f>
        <v>341863.05338541663</v>
      </c>
    </row>
    <row r="39" spans="1:11" x14ac:dyDescent="0.2">
      <c r="A39" t="s">
        <v>35</v>
      </c>
      <c r="B39">
        <v>0</v>
      </c>
      <c r="C39">
        <f>'Combined_Felume_Files.txt'!AK88-Signal!B6</f>
        <v>348438.85026041663</v>
      </c>
    </row>
    <row r="40" spans="1:11" x14ac:dyDescent="0.2">
      <c r="A40" t="s">
        <v>37</v>
      </c>
      <c r="B40">
        <v>600</v>
      </c>
      <c r="C40">
        <f>'Combined_Felume_Files.txt'!AM88-Signal!B6</f>
        <v>5773212.115885417</v>
      </c>
    </row>
    <row r="41" spans="1:11" x14ac:dyDescent="0.2">
      <c r="A41" t="s">
        <v>38</v>
      </c>
      <c r="B41">
        <v>600</v>
      </c>
      <c r="C41">
        <f>'Combined_Felume_Files.txt'!AN88-Signal!B6</f>
        <v>5962715.365885417</v>
      </c>
    </row>
    <row r="42" spans="1:11" x14ac:dyDescent="0.2">
      <c r="A42" t="s">
        <v>39</v>
      </c>
      <c r="B42">
        <v>600</v>
      </c>
      <c r="C42">
        <f>'Combined_Felume_Files.txt'!AO88-Signal!B6</f>
        <v>5978983.022135417</v>
      </c>
    </row>
    <row r="43" spans="1:11" x14ac:dyDescent="0.2">
      <c r="A43" t="s">
        <v>40</v>
      </c>
      <c r="B43">
        <v>910</v>
      </c>
      <c r="C43">
        <f>'Combined_Felume_Files.txt'!AP88-Signal!B6</f>
        <v>8464145.897135416</v>
      </c>
    </row>
    <row r="44" spans="1:11" x14ac:dyDescent="0.2">
      <c r="A44" t="s">
        <v>41</v>
      </c>
      <c r="B44">
        <v>910</v>
      </c>
      <c r="C44">
        <f>'Combined_Felume_Files.txt'!AQ88-Signal!B6</f>
        <v>8990853.584635416</v>
      </c>
    </row>
    <row r="45" spans="1:11" x14ac:dyDescent="0.2">
      <c r="A45" t="s">
        <v>42</v>
      </c>
      <c r="B45">
        <v>910</v>
      </c>
      <c r="C45">
        <f>'Combined_Felume_Files.txt'!AR88-Signal!B6</f>
        <v>8916978.334635416</v>
      </c>
    </row>
    <row r="46" spans="1:11" x14ac:dyDescent="0.2">
      <c r="A46" t="s">
        <v>43</v>
      </c>
      <c r="B46">
        <v>910</v>
      </c>
      <c r="C46">
        <f>'Combined_Felume_Files.txt'!AS88-Signal!B6</f>
        <v>8891998.522135416</v>
      </c>
    </row>
    <row r="48" spans="1:11" ht="17" thickBot="1" x14ac:dyDescent="0.25">
      <c r="A48" s="29" t="s">
        <v>138</v>
      </c>
      <c r="B48" s="29"/>
      <c r="C48" s="29"/>
      <c r="D48" s="29"/>
      <c r="E48" s="13"/>
      <c r="F48" s="13"/>
      <c r="G48" s="13"/>
      <c r="H48" s="13"/>
      <c r="I48" s="13"/>
      <c r="J48" s="13"/>
      <c r="K48" s="13"/>
    </row>
    <row r="49" spans="1:11" x14ac:dyDescent="0.2">
      <c r="A49" s="7" t="s">
        <v>139</v>
      </c>
      <c r="B49" s="14">
        <v>0.99920226801455003</v>
      </c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2">
      <c r="A50" s="7" t="s">
        <v>172</v>
      </c>
      <c r="B50" s="14">
        <v>0.99840517240542004</v>
      </c>
      <c r="C50" s="15"/>
      <c r="D50" s="15"/>
      <c r="E50" s="15"/>
      <c r="F50" s="15"/>
      <c r="G50" s="15"/>
      <c r="H50" s="15"/>
      <c r="I50" s="15"/>
      <c r="J50" s="15"/>
      <c r="K50" s="15"/>
    </row>
    <row r="51" spans="1:11" x14ac:dyDescent="0.2">
      <c r="A51" s="7" t="s">
        <v>140</v>
      </c>
      <c r="B51" s="14">
        <v>0.99820581895609795</v>
      </c>
      <c r="C51" s="15"/>
      <c r="D51" s="15"/>
      <c r="E51" s="15"/>
      <c r="F51" s="15"/>
      <c r="G51" s="15"/>
      <c r="H51" s="15"/>
      <c r="I51" s="15"/>
      <c r="J51" s="15"/>
      <c r="K51" s="15"/>
    </row>
    <row r="52" spans="1:11" x14ac:dyDescent="0.2">
      <c r="A52" s="7" t="s">
        <v>141</v>
      </c>
      <c r="B52" s="14">
        <v>157347.16982938</v>
      </c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17" thickBot="1" x14ac:dyDescent="0.25">
      <c r="A53" s="7" t="s">
        <v>142</v>
      </c>
      <c r="B53" s="16">
        <v>10</v>
      </c>
      <c r="C53" s="15"/>
      <c r="D53" s="15"/>
      <c r="E53" s="15"/>
      <c r="F53" s="15"/>
      <c r="G53" s="15"/>
      <c r="H53" s="15"/>
      <c r="I53" s="15"/>
      <c r="J53" s="15"/>
      <c r="K53" s="15"/>
    </row>
    <row r="54" spans="1:1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7" thickBot="1" x14ac:dyDescent="0.25">
      <c r="A55" s="29" t="s">
        <v>143</v>
      </c>
      <c r="B55" s="29"/>
      <c r="C55" s="29"/>
      <c r="D55" s="29"/>
      <c r="E55" s="13"/>
      <c r="F55" s="13"/>
      <c r="G55" s="13"/>
      <c r="H55" s="13"/>
      <c r="I55" s="13"/>
      <c r="J55" s="13"/>
      <c r="K55" s="13"/>
    </row>
    <row r="56" spans="1:11" x14ac:dyDescent="0.2">
      <c r="A56" s="17"/>
      <c r="B56" s="17" t="s">
        <v>148</v>
      </c>
      <c r="C56" s="17" t="s">
        <v>149</v>
      </c>
      <c r="D56" s="17" t="s">
        <v>150</v>
      </c>
      <c r="E56" s="17" t="s">
        <v>151</v>
      </c>
      <c r="F56" s="17" t="s">
        <v>152</v>
      </c>
      <c r="G56" s="18"/>
      <c r="H56" s="18"/>
      <c r="I56" s="18"/>
      <c r="J56" s="18"/>
      <c r="K56" s="18"/>
    </row>
    <row r="57" spans="1:11" x14ac:dyDescent="0.2">
      <c r="A57" s="7" t="s">
        <v>144</v>
      </c>
      <c r="B57" s="14">
        <v>1</v>
      </c>
      <c r="C57" s="19">
        <v>123994076778972</v>
      </c>
      <c r="D57" s="19">
        <v>123994076778972</v>
      </c>
      <c r="E57" s="14">
        <v>5008.2161898804698</v>
      </c>
      <c r="F57" s="19">
        <v>1.7700693341615699E-12</v>
      </c>
      <c r="G57" s="15"/>
      <c r="H57" s="15"/>
      <c r="I57" s="15"/>
      <c r="J57" s="15"/>
      <c r="K57" s="15"/>
    </row>
    <row r="58" spans="1:11" x14ac:dyDescent="0.2">
      <c r="A58" s="7" t="s">
        <v>145</v>
      </c>
      <c r="B58" s="14">
        <v>8</v>
      </c>
      <c r="C58" s="19">
        <v>198065054826.52701</v>
      </c>
      <c r="D58" s="19">
        <v>24758131853.315899</v>
      </c>
      <c r="E58" s="15"/>
      <c r="F58" s="15"/>
      <c r="G58" s="15"/>
      <c r="H58" s="15"/>
      <c r="I58" s="15"/>
      <c r="J58" s="15"/>
      <c r="K58" s="15"/>
    </row>
    <row r="59" spans="1:11" ht="17" thickBot="1" x14ac:dyDescent="0.25">
      <c r="A59" s="20" t="s">
        <v>146</v>
      </c>
      <c r="B59" s="21">
        <v>9</v>
      </c>
      <c r="C59" s="22">
        <v>124192141833798</v>
      </c>
      <c r="D59" s="13"/>
      <c r="E59" s="13"/>
      <c r="F59" s="13"/>
      <c r="G59" s="13"/>
      <c r="H59" s="13"/>
      <c r="I59" s="13"/>
      <c r="J59" s="13"/>
      <c r="K59" s="13"/>
    </row>
    <row r="60" spans="1:11" ht="17" thickBo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7"/>
      <c r="B61" s="17" t="s">
        <v>154</v>
      </c>
      <c r="C61" s="17" t="s">
        <v>168</v>
      </c>
      <c r="D61" s="17" t="s">
        <v>169</v>
      </c>
      <c r="E61" s="17" t="s">
        <v>170</v>
      </c>
      <c r="F61" s="17" t="s">
        <v>171</v>
      </c>
      <c r="G61" s="17" t="s">
        <v>152</v>
      </c>
      <c r="H61" s="17" t="s">
        <v>153</v>
      </c>
      <c r="I61" s="18"/>
      <c r="J61" s="18"/>
      <c r="K61" s="18"/>
    </row>
    <row r="62" spans="1:11" x14ac:dyDescent="0.2">
      <c r="A62" s="23" t="s">
        <v>137</v>
      </c>
      <c r="B62" s="14">
        <v>342193.46137647098</v>
      </c>
      <c r="C62" s="14">
        <v>87112.548785463005</v>
      </c>
      <c r="D62" s="14">
        <v>141311.563649018</v>
      </c>
      <c r="E62" s="14">
        <v>543075.35910392297</v>
      </c>
      <c r="F62" s="14">
        <v>3.9281764355122899</v>
      </c>
      <c r="G62" s="14">
        <v>4.3678692393030599E-3</v>
      </c>
      <c r="H62" s="24" t="s">
        <v>198</v>
      </c>
      <c r="I62" s="15"/>
      <c r="J62" s="15"/>
      <c r="K62" s="15"/>
    </row>
    <row r="63" spans="1:11" x14ac:dyDescent="0.2">
      <c r="A63" s="23" t="s">
        <v>147</v>
      </c>
      <c r="B63" s="14">
        <v>9301.8924370568893</v>
      </c>
      <c r="C63" s="14">
        <v>131.44067457679199</v>
      </c>
      <c r="D63" s="14">
        <v>8998.7896979487796</v>
      </c>
      <c r="E63" s="14">
        <v>9604.99517616499</v>
      </c>
      <c r="F63" s="14">
        <v>70.768751507148096</v>
      </c>
      <c r="G63" s="19">
        <v>1.7700693341615699E-12</v>
      </c>
      <c r="H63" s="24" t="s">
        <v>198</v>
      </c>
      <c r="I63" s="15"/>
      <c r="J63" s="15"/>
      <c r="K63" s="15"/>
    </row>
    <row r="64" spans="1:11" x14ac:dyDescent="0.2">
      <c r="A64" s="26" t="s">
        <v>216</v>
      </c>
      <c r="B64" s="27">
        <v>2.3060041352041698</v>
      </c>
      <c r="C64" s="28"/>
      <c r="D64" s="28"/>
      <c r="E64" s="28"/>
      <c r="F64" s="28"/>
      <c r="G64" s="28"/>
      <c r="H64" s="28"/>
      <c r="I64" s="28"/>
      <c r="J64" s="28"/>
      <c r="K64" s="28"/>
    </row>
    <row r="65" spans="1:11" x14ac:dyDescent="0.2">
      <c r="A65" s="30" t="s">
        <v>217</v>
      </c>
      <c r="B65" s="30"/>
      <c r="C65" s="30"/>
      <c r="D65" s="30"/>
      <c r="E65" s="15"/>
      <c r="F65" s="15"/>
      <c r="G65" s="15"/>
      <c r="H65" s="15"/>
      <c r="I65" s="15"/>
      <c r="J65" s="15"/>
      <c r="K65" s="15"/>
    </row>
    <row r="66" spans="1:11" x14ac:dyDescent="0.2">
      <c r="A66" s="30" t="s">
        <v>218</v>
      </c>
      <c r="B66" s="30"/>
      <c r="C66" s="30"/>
      <c r="D66" s="30"/>
      <c r="E66" s="15"/>
      <c r="F66" s="15"/>
      <c r="G66" s="15"/>
      <c r="H66" s="15"/>
      <c r="I66" s="15"/>
      <c r="J66" s="15"/>
      <c r="K66" s="15"/>
    </row>
  </sheetData>
  <mergeCells count="8">
    <mergeCell ref="A65:D65"/>
    <mergeCell ref="A66:D66"/>
    <mergeCell ref="A15:D15"/>
    <mergeCell ref="A22:D22"/>
    <mergeCell ref="A32:D32"/>
    <mergeCell ref="A33:D33"/>
    <mergeCell ref="A48:D48"/>
    <mergeCell ref="A55:D5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F4" sqref="F4"/>
    </sheetView>
  </sheetViews>
  <sheetFormatPr baseColWidth="10" defaultRowHeight="16" x14ac:dyDescent="0.2"/>
  <cols>
    <col min="1" max="1" width="22.5" bestFit="1" customWidth="1"/>
    <col min="2" max="2" width="43.5" bestFit="1" customWidth="1"/>
    <col min="3" max="3" width="12.83203125" bestFit="1" customWidth="1"/>
    <col min="4" max="4" width="40.6640625" bestFit="1" customWidth="1"/>
    <col min="5" max="5" width="12.83203125" bestFit="1" customWidth="1"/>
  </cols>
  <sheetData>
    <row r="1" spans="1:5" x14ac:dyDescent="0.2">
      <c r="A1" t="s">
        <v>219</v>
      </c>
      <c r="B1" t="s">
        <v>220</v>
      </c>
      <c r="C1" t="s">
        <v>221</v>
      </c>
      <c r="D1" t="s">
        <v>222</v>
      </c>
      <c r="E1" t="s">
        <v>221</v>
      </c>
    </row>
    <row r="2" spans="1:5" x14ac:dyDescent="0.2">
      <c r="A2" t="s">
        <v>223</v>
      </c>
      <c r="B2">
        <v>1020</v>
      </c>
      <c r="C2">
        <v>38</v>
      </c>
      <c r="D2">
        <v>1010</v>
      </c>
      <c r="E2">
        <v>38</v>
      </c>
    </row>
    <row r="3" spans="1:5" x14ac:dyDescent="0.2">
      <c r="A3" t="s">
        <v>224</v>
      </c>
      <c r="B3">
        <v>60</v>
      </c>
      <c r="C3">
        <v>9</v>
      </c>
      <c r="D3">
        <v>37</v>
      </c>
      <c r="E3">
        <v>9</v>
      </c>
    </row>
    <row r="4" spans="1:5" x14ac:dyDescent="0.2">
      <c r="A4" t="s">
        <v>225</v>
      </c>
      <c r="B4">
        <v>80</v>
      </c>
      <c r="C4">
        <v>11</v>
      </c>
      <c r="D4">
        <v>80</v>
      </c>
      <c r="E4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Combined_Felume_Files.txt</vt:lpstr>
      <vt:lpstr>Cal Curve</vt:lpstr>
      <vt:lpstr>Samples</vt:lpstr>
      <vt:lpstr>Signal</vt:lpstr>
      <vt:lpstr>Samples_minus_cat_blank</vt:lpstr>
      <vt:lpstr>Conc_with_blanks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Smith</dc:creator>
  <cp:lastModifiedBy>Derek Smith</cp:lastModifiedBy>
  <dcterms:created xsi:type="dcterms:W3CDTF">2018-10-31T20:53:37Z</dcterms:created>
  <dcterms:modified xsi:type="dcterms:W3CDTF">2021-11-11T13:13:10Z</dcterms:modified>
</cp:coreProperties>
</file>