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T7/Research/Culturing Experiments/Media_FeLume_Troubleshooting/BG-11_Iron_Experiment_11_06_18/"/>
    </mc:Choice>
  </mc:AlternateContent>
  <xr:revisionPtr revIDLastSave="0" documentId="13_ncr:1_{344AEEA9-B210-E248-A111-76366233F057}" xr6:coauthVersionLast="47" xr6:coauthVersionMax="47" xr10:uidLastSave="{00000000-0000-0000-0000-000000000000}"/>
  <bookViews>
    <workbookView xWindow="29460" yWindow="1020" windowWidth="29600" windowHeight="19400" tabRatio="500" activeTab="4" xr2:uid="{00000000-000D-0000-FFFF-FFFF00000000}"/>
  </bookViews>
  <sheets>
    <sheet name="Notes" sheetId="2" r:id="rId1"/>
    <sheet name="Combined_Felume_Files.txt" sheetId="1" r:id="rId2"/>
    <sheet name="Cal Curve" sheetId="3" r:id="rId3"/>
    <sheet name="Samples" sheetId="4" r:id="rId4"/>
    <sheet name="Signal" sheetId="5" r:id="rId5"/>
    <sheet name="Sample_minus_cat_blank" sheetId="6" r:id="rId6"/>
    <sheet name="Conc_with_blank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7" i="5"/>
  <c r="D6" i="5"/>
  <c r="D5" i="5"/>
  <c r="D4" i="5"/>
  <c r="D3" i="5"/>
  <c r="D2" i="5"/>
  <c r="B2" i="5"/>
  <c r="F36" i="6"/>
  <c r="G36" i="6" s="1"/>
  <c r="E36" i="6"/>
  <c r="E3" i="6"/>
  <c r="G3" i="6" s="1"/>
  <c r="F3" i="6"/>
  <c r="E64" i="4"/>
  <c r="F64" i="4"/>
  <c r="G64" i="4" s="1"/>
  <c r="E33" i="4"/>
  <c r="G33" i="4" s="1"/>
  <c r="F33" i="4"/>
  <c r="E3" i="4"/>
  <c r="G3" i="4" s="1"/>
  <c r="F3" i="4"/>
  <c r="E21" i="3"/>
  <c r="B49" i="3"/>
  <c r="B48" i="3"/>
  <c r="B47" i="3"/>
  <c r="B46" i="3"/>
  <c r="B45" i="3"/>
  <c r="B44" i="3"/>
  <c r="B43" i="3"/>
  <c r="B42" i="3"/>
  <c r="G87" i="1"/>
  <c r="G90" i="1" s="1"/>
  <c r="G88" i="1" s="1"/>
  <c r="CK87" i="1"/>
  <c r="CK96" i="1" s="1"/>
  <c r="CK91" i="1"/>
  <c r="CK97" i="1"/>
  <c r="CK99" i="1"/>
  <c r="CK105" i="1"/>
  <c r="CK107" i="1"/>
  <c r="CK113" i="1"/>
  <c r="CK115" i="1"/>
  <c r="CK121" i="1"/>
  <c r="CK123" i="1"/>
  <c r="CK129" i="1"/>
  <c r="CK131" i="1"/>
  <c r="CK137" i="1"/>
  <c r="CK139" i="1"/>
  <c r="CK145" i="1"/>
  <c r="CK147" i="1"/>
  <c r="CK153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F3" i="3"/>
  <c r="C20" i="3"/>
  <c r="E20" i="3" s="1"/>
  <c r="C19" i="3"/>
  <c r="E19" i="3"/>
  <c r="C18" i="3"/>
  <c r="E18" i="3"/>
  <c r="C17" i="3"/>
  <c r="E17" i="3"/>
  <c r="C16" i="3"/>
  <c r="E16" i="3" s="1"/>
  <c r="C15" i="3"/>
  <c r="E15" i="3"/>
  <c r="C14" i="3"/>
  <c r="E14" i="3"/>
  <c r="C13" i="3"/>
  <c r="E13" i="3"/>
  <c r="C12" i="3"/>
  <c r="E12" i="3" s="1"/>
  <c r="C11" i="3"/>
  <c r="E11" i="3"/>
  <c r="C10" i="3"/>
  <c r="E10" i="3"/>
  <c r="C9" i="3"/>
  <c r="E9" i="3"/>
  <c r="C8" i="3"/>
  <c r="E8" i="3" s="1"/>
  <c r="C7" i="3"/>
  <c r="E7" i="3"/>
  <c r="C6" i="3"/>
  <c r="E6" i="3"/>
  <c r="E5" i="3"/>
  <c r="E4" i="3"/>
  <c r="E3" i="3"/>
  <c r="F87" i="1"/>
  <c r="F98" i="1"/>
  <c r="AY87" i="1"/>
  <c r="AY90" i="1" s="1"/>
  <c r="BC87" i="1"/>
  <c r="BC93" i="1" s="1"/>
  <c r="BC94" i="1"/>
  <c r="BC96" i="1"/>
  <c r="BC102" i="1"/>
  <c r="BC104" i="1"/>
  <c r="BC110" i="1"/>
  <c r="BC112" i="1"/>
  <c r="BC119" i="1"/>
  <c r="BC121" i="1"/>
  <c r="BC127" i="1"/>
  <c r="BC129" i="1"/>
  <c r="BC135" i="1"/>
  <c r="BC137" i="1"/>
  <c r="BC143" i="1"/>
  <c r="BC145" i="1"/>
  <c r="BC151" i="1"/>
  <c r="BC153" i="1"/>
  <c r="CS87" i="1"/>
  <c r="CS153" i="1" s="1"/>
  <c r="CS88" i="1" s="1"/>
  <c r="C49" i="3" s="1"/>
  <c r="D49" i="3" s="1"/>
  <c r="CR87" i="1"/>
  <c r="CR153" i="1"/>
  <c r="CQ87" i="1"/>
  <c r="CQ153" i="1" s="1"/>
  <c r="CP87" i="1"/>
  <c r="CP153" i="1" s="1"/>
  <c r="CO87" i="1"/>
  <c r="CO153" i="1" s="1"/>
  <c r="CN87" i="1"/>
  <c r="CN153" i="1"/>
  <c r="CM87" i="1"/>
  <c r="CM153" i="1" s="1"/>
  <c r="CL87" i="1"/>
  <c r="CL153" i="1" s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87" i="1"/>
  <c r="BR153" i="1"/>
  <c r="BQ87" i="1"/>
  <c r="BQ153" i="1" s="1"/>
  <c r="BP87" i="1"/>
  <c r="BP153" i="1" s="1"/>
  <c r="BO87" i="1"/>
  <c r="BO153" i="1" s="1"/>
  <c r="BN87" i="1"/>
  <c r="BN153" i="1"/>
  <c r="BM87" i="1"/>
  <c r="BM153" i="1" s="1"/>
  <c r="BL87" i="1"/>
  <c r="BL152" i="1" s="1"/>
  <c r="BK87" i="1"/>
  <c r="BK153" i="1" s="1"/>
  <c r="BJ87" i="1"/>
  <c r="BJ153" i="1"/>
  <c r="BI87" i="1"/>
  <c r="BI153" i="1" s="1"/>
  <c r="BH87" i="1"/>
  <c r="BH153" i="1" s="1"/>
  <c r="BG87" i="1"/>
  <c r="BG153" i="1" s="1"/>
  <c r="BF87" i="1"/>
  <c r="BF153" i="1"/>
  <c r="BE87" i="1"/>
  <c r="BE153" i="1" s="1"/>
  <c r="BD87" i="1"/>
  <c r="BD152" i="1" s="1"/>
  <c r="BB87" i="1"/>
  <c r="BB153" i="1" s="1"/>
  <c r="BA87" i="1"/>
  <c r="BA153" i="1"/>
  <c r="AZ87" i="1"/>
  <c r="AZ153" i="1" s="1"/>
  <c r="AY153" i="1"/>
  <c r="AX87" i="1"/>
  <c r="AX153" i="1"/>
  <c r="AW87" i="1"/>
  <c r="AW153" i="1" s="1"/>
  <c r="AV87" i="1"/>
  <c r="AV153" i="1"/>
  <c r="AU87" i="1"/>
  <c r="AU153" i="1"/>
  <c r="AT87" i="1"/>
  <c r="AT153" i="1"/>
  <c r="AS87" i="1"/>
  <c r="AS153" i="1" s="1"/>
  <c r="AR87" i="1"/>
  <c r="AR153" i="1"/>
  <c r="AQ87" i="1"/>
  <c r="AQ153" i="1"/>
  <c r="AP87" i="1"/>
  <c r="AP153" i="1"/>
  <c r="AO87" i="1"/>
  <c r="AO153" i="1" s="1"/>
  <c r="AN87" i="1"/>
  <c r="AN153" i="1"/>
  <c r="AM87" i="1"/>
  <c r="AM153" i="1"/>
  <c r="AL87" i="1"/>
  <c r="AL153" i="1"/>
  <c r="AK87" i="1"/>
  <c r="AK153" i="1" s="1"/>
  <c r="AJ87" i="1"/>
  <c r="AJ153" i="1"/>
  <c r="AI87" i="1"/>
  <c r="AI153" i="1"/>
  <c r="AH87" i="1"/>
  <c r="AH153" i="1"/>
  <c r="AG87" i="1"/>
  <c r="AG153" i="1" s="1"/>
  <c r="AF87" i="1"/>
  <c r="AF153" i="1"/>
  <c r="AE87" i="1"/>
  <c r="AE153" i="1"/>
  <c r="AD87" i="1"/>
  <c r="AD153" i="1"/>
  <c r="AC87" i="1"/>
  <c r="AC153" i="1" s="1"/>
  <c r="AB87" i="1"/>
  <c r="AB153" i="1"/>
  <c r="AA87" i="1"/>
  <c r="AA153" i="1"/>
  <c r="Z87" i="1"/>
  <c r="Z153" i="1"/>
  <c r="Y87" i="1"/>
  <c r="Y153" i="1" s="1"/>
  <c r="X87" i="1"/>
  <c r="X153" i="1"/>
  <c r="W87" i="1"/>
  <c r="W153" i="1"/>
  <c r="V87" i="1"/>
  <c r="V153" i="1"/>
  <c r="U87" i="1"/>
  <c r="U153" i="1" s="1"/>
  <c r="T87" i="1"/>
  <c r="T153" i="1"/>
  <c r="S87" i="1"/>
  <c r="S153" i="1"/>
  <c r="R87" i="1"/>
  <c r="R153" i="1"/>
  <c r="Q87" i="1"/>
  <c r="Q153" i="1" s="1"/>
  <c r="P87" i="1"/>
  <c r="P153" i="1"/>
  <c r="O87" i="1"/>
  <c r="O153" i="1"/>
  <c r="N87" i="1"/>
  <c r="N153" i="1"/>
  <c r="M87" i="1"/>
  <c r="M153" i="1" s="1"/>
  <c r="L87" i="1"/>
  <c r="L153" i="1"/>
  <c r="K87" i="1"/>
  <c r="K153" i="1"/>
  <c r="J87" i="1"/>
  <c r="J153" i="1"/>
  <c r="I87" i="1"/>
  <c r="I153" i="1" s="1"/>
  <c r="H87" i="1"/>
  <c r="H153" i="1"/>
  <c r="G153" i="1"/>
  <c r="F153" i="1"/>
  <c r="E87" i="1"/>
  <c r="E153" i="1"/>
  <c r="D87" i="1"/>
  <c r="D153" i="1" s="1"/>
  <c r="C87" i="1"/>
  <c r="C153" i="1"/>
  <c r="CS152" i="1"/>
  <c r="CR152" i="1"/>
  <c r="CP152" i="1"/>
  <c r="CO152" i="1"/>
  <c r="CN152" i="1"/>
  <c r="CM152" i="1"/>
  <c r="CL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N152" i="1"/>
  <c r="BM152" i="1"/>
  <c r="BK152" i="1"/>
  <c r="BJ152" i="1"/>
  <c r="BI152" i="1"/>
  <c r="BF152" i="1"/>
  <c r="BE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CS151" i="1"/>
  <c r="CR151" i="1"/>
  <c r="CQ151" i="1"/>
  <c r="CP151" i="1"/>
  <c r="CO151" i="1"/>
  <c r="CN151" i="1"/>
  <c r="CM151" i="1"/>
  <c r="CL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K151" i="1"/>
  <c r="BJ151" i="1"/>
  <c r="BI151" i="1"/>
  <c r="BH151" i="1"/>
  <c r="BG151" i="1"/>
  <c r="BF151" i="1"/>
  <c r="BE151" i="1"/>
  <c r="BB151" i="1"/>
  <c r="BA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CS150" i="1"/>
  <c r="CR150" i="1"/>
  <c r="CQ150" i="1"/>
  <c r="CP150" i="1"/>
  <c r="CO150" i="1"/>
  <c r="CN150" i="1"/>
  <c r="CM150" i="1"/>
  <c r="CL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CS149" i="1"/>
  <c r="CR149" i="1"/>
  <c r="CQ149" i="1"/>
  <c r="CP149" i="1"/>
  <c r="CO149" i="1"/>
  <c r="CN149" i="1"/>
  <c r="CM149" i="1"/>
  <c r="CL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CS148" i="1"/>
  <c r="CR148" i="1"/>
  <c r="CQ148" i="1"/>
  <c r="CP148" i="1"/>
  <c r="CO148" i="1"/>
  <c r="CN148" i="1"/>
  <c r="CM148" i="1"/>
  <c r="CL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CS147" i="1"/>
  <c r="CR147" i="1"/>
  <c r="CQ147" i="1"/>
  <c r="CP147" i="1"/>
  <c r="CO147" i="1"/>
  <c r="CN147" i="1"/>
  <c r="CM147" i="1"/>
  <c r="CL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CS146" i="1"/>
  <c r="CR146" i="1"/>
  <c r="CQ146" i="1"/>
  <c r="CP146" i="1"/>
  <c r="CO146" i="1"/>
  <c r="CN146" i="1"/>
  <c r="CM146" i="1"/>
  <c r="CL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CS145" i="1"/>
  <c r="CR145" i="1"/>
  <c r="CQ145" i="1"/>
  <c r="CP145" i="1"/>
  <c r="CO145" i="1"/>
  <c r="CN145" i="1"/>
  <c r="CM145" i="1"/>
  <c r="CL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CS144" i="1"/>
  <c r="CR144" i="1"/>
  <c r="CQ144" i="1"/>
  <c r="CP144" i="1"/>
  <c r="CO144" i="1"/>
  <c r="CN144" i="1"/>
  <c r="CM144" i="1"/>
  <c r="CL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CS143" i="1"/>
  <c r="CR143" i="1"/>
  <c r="CQ143" i="1"/>
  <c r="CP143" i="1"/>
  <c r="CO143" i="1"/>
  <c r="CN143" i="1"/>
  <c r="CM143" i="1"/>
  <c r="CL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CS142" i="1"/>
  <c r="CR142" i="1"/>
  <c r="CQ142" i="1"/>
  <c r="CP142" i="1"/>
  <c r="CO142" i="1"/>
  <c r="CN142" i="1"/>
  <c r="CM142" i="1"/>
  <c r="CL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CS141" i="1"/>
  <c r="CR141" i="1"/>
  <c r="CQ141" i="1"/>
  <c r="CP141" i="1"/>
  <c r="CO141" i="1"/>
  <c r="CN141" i="1"/>
  <c r="CM141" i="1"/>
  <c r="CL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CS140" i="1"/>
  <c r="CR140" i="1"/>
  <c r="CQ140" i="1"/>
  <c r="CP140" i="1"/>
  <c r="CO140" i="1"/>
  <c r="CN140" i="1"/>
  <c r="CM140" i="1"/>
  <c r="CL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CS139" i="1"/>
  <c r="CR139" i="1"/>
  <c r="CQ139" i="1"/>
  <c r="CP139" i="1"/>
  <c r="CO139" i="1"/>
  <c r="CN139" i="1"/>
  <c r="CM139" i="1"/>
  <c r="CL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CS138" i="1"/>
  <c r="CR138" i="1"/>
  <c r="CQ138" i="1"/>
  <c r="CP138" i="1"/>
  <c r="CO138" i="1"/>
  <c r="CN138" i="1"/>
  <c r="CM138" i="1"/>
  <c r="CL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CS137" i="1"/>
  <c r="CR137" i="1"/>
  <c r="CQ137" i="1"/>
  <c r="CP137" i="1"/>
  <c r="CO137" i="1"/>
  <c r="CN137" i="1"/>
  <c r="CM137" i="1"/>
  <c r="CL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CS136" i="1"/>
  <c r="CR136" i="1"/>
  <c r="CQ136" i="1"/>
  <c r="CP136" i="1"/>
  <c r="CO136" i="1"/>
  <c r="CN136" i="1"/>
  <c r="CM136" i="1"/>
  <c r="CL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CS135" i="1"/>
  <c r="CR135" i="1"/>
  <c r="CQ135" i="1"/>
  <c r="CP135" i="1"/>
  <c r="CO135" i="1"/>
  <c r="CN135" i="1"/>
  <c r="CM135" i="1"/>
  <c r="CL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CS134" i="1"/>
  <c r="CR134" i="1"/>
  <c r="CQ134" i="1"/>
  <c r="CP134" i="1"/>
  <c r="CO134" i="1"/>
  <c r="CN134" i="1"/>
  <c r="CM134" i="1"/>
  <c r="CL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CS133" i="1"/>
  <c r="CR133" i="1"/>
  <c r="CQ133" i="1"/>
  <c r="CP133" i="1"/>
  <c r="CO133" i="1"/>
  <c r="CN133" i="1"/>
  <c r="CM133" i="1"/>
  <c r="CL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CS132" i="1"/>
  <c r="CR132" i="1"/>
  <c r="CQ132" i="1"/>
  <c r="CP132" i="1"/>
  <c r="CO132" i="1"/>
  <c r="CN132" i="1"/>
  <c r="CM132" i="1"/>
  <c r="CL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CS131" i="1"/>
  <c r="CR131" i="1"/>
  <c r="CQ131" i="1"/>
  <c r="CP131" i="1"/>
  <c r="CO131" i="1"/>
  <c r="CN131" i="1"/>
  <c r="CM131" i="1"/>
  <c r="CL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CS130" i="1"/>
  <c r="CR130" i="1"/>
  <c r="CQ130" i="1"/>
  <c r="CP130" i="1"/>
  <c r="CO130" i="1"/>
  <c r="CN130" i="1"/>
  <c r="CM130" i="1"/>
  <c r="CL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CS129" i="1"/>
  <c r="CR129" i="1"/>
  <c r="CQ129" i="1"/>
  <c r="CP129" i="1"/>
  <c r="CO129" i="1"/>
  <c r="CN129" i="1"/>
  <c r="CM129" i="1"/>
  <c r="CL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CS128" i="1"/>
  <c r="CR128" i="1"/>
  <c r="CQ128" i="1"/>
  <c r="CP128" i="1"/>
  <c r="CO128" i="1"/>
  <c r="CN128" i="1"/>
  <c r="CM128" i="1"/>
  <c r="CL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CS127" i="1"/>
  <c r="CR127" i="1"/>
  <c r="CQ127" i="1"/>
  <c r="CP127" i="1"/>
  <c r="CO127" i="1"/>
  <c r="CN127" i="1"/>
  <c r="CM127" i="1"/>
  <c r="CL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CS126" i="1"/>
  <c r="CR126" i="1"/>
  <c r="CQ126" i="1"/>
  <c r="CP126" i="1"/>
  <c r="CO126" i="1"/>
  <c r="CN126" i="1"/>
  <c r="CM126" i="1"/>
  <c r="CL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CS125" i="1"/>
  <c r="CR125" i="1"/>
  <c r="CQ125" i="1"/>
  <c r="CP125" i="1"/>
  <c r="CO125" i="1"/>
  <c r="CN125" i="1"/>
  <c r="CM125" i="1"/>
  <c r="CL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CS124" i="1"/>
  <c r="CR124" i="1"/>
  <c r="CQ124" i="1"/>
  <c r="CP124" i="1"/>
  <c r="CO124" i="1"/>
  <c r="CN124" i="1"/>
  <c r="CM124" i="1"/>
  <c r="CL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S123" i="1"/>
  <c r="CR123" i="1"/>
  <c r="CQ123" i="1"/>
  <c r="CP123" i="1"/>
  <c r="CO123" i="1"/>
  <c r="CN123" i="1"/>
  <c r="CM123" i="1"/>
  <c r="CL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CS122" i="1"/>
  <c r="CR122" i="1"/>
  <c r="CQ122" i="1"/>
  <c r="CP122" i="1"/>
  <c r="CO122" i="1"/>
  <c r="CN122" i="1"/>
  <c r="CM122" i="1"/>
  <c r="CL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CS121" i="1"/>
  <c r="CR121" i="1"/>
  <c r="CQ121" i="1"/>
  <c r="CP121" i="1"/>
  <c r="CO121" i="1"/>
  <c r="CN121" i="1"/>
  <c r="CM121" i="1"/>
  <c r="CL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CS120" i="1"/>
  <c r="CR120" i="1"/>
  <c r="CQ120" i="1"/>
  <c r="CP120" i="1"/>
  <c r="CO120" i="1"/>
  <c r="CN120" i="1"/>
  <c r="CM120" i="1"/>
  <c r="CL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CS119" i="1"/>
  <c r="CR119" i="1"/>
  <c r="CQ119" i="1"/>
  <c r="CP119" i="1"/>
  <c r="CO119" i="1"/>
  <c r="CN119" i="1"/>
  <c r="CM119" i="1"/>
  <c r="CL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CS118" i="1"/>
  <c r="CR118" i="1"/>
  <c r="CQ118" i="1"/>
  <c r="CP118" i="1"/>
  <c r="CO118" i="1"/>
  <c r="CN118" i="1"/>
  <c r="CM118" i="1"/>
  <c r="CL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S117" i="1"/>
  <c r="CR117" i="1"/>
  <c r="CQ117" i="1"/>
  <c r="CP117" i="1"/>
  <c r="CO117" i="1"/>
  <c r="CN117" i="1"/>
  <c r="CM117" i="1"/>
  <c r="CL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CS116" i="1"/>
  <c r="CR116" i="1"/>
  <c r="CQ116" i="1"/>
  <c r="CP116" i="1"/>
  <c r="CO116" i="1"/>
  <c r="CN116" i="1"/>
  <c r="CM116" i="1"/>
  <c r="CL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CS115" i="1"/>
  <c r="CR115" i="1"/>
  <c r="CQ115" i="1"/>
  <c r="CP115" i="1"/>
  <c r="CO115" i="1"/>
  <c r="CN115" i="1"/>
  <c r="CM115" i="1"/>
  <c r="CL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CS114" i="1"/>
  <c r="CR114" i="1"/>
  <c r="CQ114" i="1"/>
  <c r="CP114" i="1"/>
  <c r="CO114" i="1"/>
  <c r="CN114" i="1"/>
  <c r="CM114" i="1"/>
  <c r="CL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S113" i="1"/>
  <c r="CR113" i="1"/>
  <c r="CQ113" i="1"/>
  <c r="CP113" i="1"/>
  <c r="CO113" i="1"/>
  <c r="CN113" i="1"/>
  <c r="CM113" i="1"/>
  <c r="CL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S112" i="1"/>
  <c r="CR112" i="1"/>
  <c r="CQ112" i="1"/>
  <c r="CP112" i="1"/>
  <c r="CO112" i="1"/>
  <c r="CN112" i="1"/>
  <c r="CM112" i="1"/>
  <c r="CL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S111" i="1"/>
  <c r="CR111" i="1"/>
  <c r="CQ111" i="1"/>
  <c r="CP111" i="1"/>
  <c r="CO111" i="1"/>
  <c r="CN111" i="1"/>
  <c r="CM111" i="1"/>
  <c r="CL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S110" i="1"/>
  <c r="CR110" i="1"/>
  <c r="CQ110" i="1"/>
  <c r="CP110" i="1"/>
  <c r="CO110" i="1"/>
  <c r="CN110" i="1"/>
  <c r="CM110" i="1"/>
  <c r="CL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S109" i="1"/>
  <c r="CR109" i="1"/>
  <c r="CQ109" i="1"/>
  <c r="CP109" i="1"/>
  <c r="CO109" i="1"/>
  <c r="CN109" i="1"/>
  <c r="CM109" i="1"/>
  <c r="CL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CS108" i="1"/>
  <c r="CR108" i="1"/>
  <c r="CQ108" i="1"/>
  <c r="CP108" i="1"/>
  <c r="CO108" i="1"/>
  <c r="CN108" i="1"/>
  <c r="CM108" i="1"/>
  <c r="CL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S107" i="1"/>
  <c r="CR107" i="1"/>
  <c r="CQ107" i="1"/>
  <c r="CP107" i="1"/>
  <c r="CO107" i="1"/>
  <c r="CN107" i="1"/>
  <c r="CM107" i="1"/>
  <c r="CL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S106" i="1"/>
  <c r="CR106" i="1"/>
  <c r="CQ106" i="1"/>
  <c r="CP106" i="1"/>
  <c r="CO106" i="1"/>
  <c r="CN106" i="1"/>
  <c r="CM106" i="1"/>
  <c r="CL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S105" i="1"/>
  <c r="CR105" i="1"/>
  <c r="CQ105" i="1"/>
  <c r="CP105" i="1"/>
  <c r="CO105" i="1"/>
  <c r="CN105" i="1"/>
  <c r="CM105" i="1"/>
  <c r="CL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S104" i="1"/>
  <c r="CR104" i="1"/>
  <c r="CQ104" i="1"/>
  <c r="CP104" i="1"/>
  <c r="CO104" i="1"/>
  <c r="CN104" i="1"/>
  <c r="CM104" i="1"/>
  <c r="CL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S103" i="1"/>
  <c r="CR103" i="1"/>
  <c r="CQ103" i="1"/>
  <c r="CP103" i="1"/>
  <c r="CO103" i="1"/>
  <c r="CN103" i="1"/>
  <c r="CM103" i="1"/>
  <c r="CL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S102" i="1"/>
  <c r="CR102" i="1"/>
  <c r="CQ102" i="1"/>
  <c r="CP102" i="1"/>
  <c r="CO102" i="1"/>
  <c r="CN102" i="1"/>
  <c r="CM102" i="1"/>
  <c r="CL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S100" i="1"/>
  <c r="CR100" i="1"/>
  <c r="CQ100" i="1"/>
  <c r="CP100" i="1"/>
  <c r="CO100" i="1"/>
  <c r="CN100" i="1"/>
  <c r="CM100" i="1"/>
  <c r="CL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S99" i="1"/>
  <c r="CR99" i="1"/>
  <c r="CQ99" i="1"/>
  <c r="CP99" i="1"/>
  <c r="CO99" i="1"/>
  <c r="CN99" i="1"/>
  <c r="CM99" i="1"/>
  <c r="CL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S98" i="1"/>
  <c r="CR98" i="1"/>
  <c r="CQ98" i="1"/>
  <c r="CP98" i="1"/>
  <c r="CO98" i="1"/>
  <c r="CN98" i="1"/>
  <c r="CM98" i="1"/>
  <c r="CL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CS97" i="1"/>
  <c r="CR97" i="1"/>
  <c r="CQ97" i="1"/>
  <c r="CP97" i="1"/>
  <c r="CO97" i="1"/>
  <c r="CN97" i="1"/>
  <c r="CM97" i="1"/>
  <c r="CL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S96" i="1"/>
  <c r="CR96" i="1"/>
  <c r="CQ96" i="1"/>
  <c r="CP96" i="1"/>
  <c r="CO96" i="1"/>
  <c r="CN96" i="1"/>
  <c r="CM96" i="1"/>
  <c r="CL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S95" i="1"/>
  <c r="CR95" i="1"/>
  <c r="CQ95" i="1"/>
  <c r="CP95" i="1"/>
  <c r="CO95" i="1"/>
  <c r="CN95" i="1"/>
  <c r="CM95" i="1"/>
  <c r="CL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S94" i="1"/>
  <c r="CR94" i="1"/>
  <c r="CQ94" i="1"/>
  <c r="CP94" i="1"/>
  <c r="CO94" i="1"/>
  <c r="CN94" i="1"/>
  <c r="CM94" i="1"/>
  <c r="CL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S93" i="1"/>
  <c r="CR93" i="1"/>
  <c r="CQ93" i="1"/>
  <c r="CP93" i="1"/>
  <c r="CO93" i="1"/>
  <c r="CN93" i="1"/>
  <c r="CM93" i="1"/>
  <c r="CL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S92" i="1"/>
  <c r="CR92" i="1"/>
  <c r="CQ92" i="1"/>
  <c r="CP92" i="1"/>
  <c r="CO92" i="1"/>
  <c r="CN92" i="1"/>
  <c r="CM92" i="1"/>
  <c r="CL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S91" i="1"/>
  <c r="CR91" i="1"/>
  <c r="CR88" i="1" s="1"/>
  <c r="C48" i="3" s="1"/>
  <c r="D48" i="3" s="1"/>
  <c r="CQ91" i="1"/>
  <c r="CP91" i="1"/>
  <c r="CO91" i="1"/>
  <c r="CN91" i="1"/>
  <c r="CM91" i="1"/>
  <c r="CL91" i="1"/>
  <c r="CJ91" i="1"/>
  <c r="CI91" i="1"/>
  <c r="CI88" i="1" s="1"/>
  <c r="F19" i="3" s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K88" i="1" s="1"/>
  <c r="C156" i="4" s="1"/>
  <c r="BJ91" i="1"/>
  <c r="BI91" i="1"/>
  <c r="BH91" i="1"/>
  <c r="BG91" i="1"/>
  <c r="BF91" i="1"/>
  <c r="BE91" i="1"/>
  <c r="BD91" i="1"/>
  <c r="BB91" i="1"/>
  <c r="BB88" i="1" s="1"/>
  <c r="C128" i="4" s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D88" i="1" s="1"/>
  <c r="AC91" i="1"/>
  <c r="AB91" i="1"/>
  <c r="AA91" i="1"/>
  <c r="Z91" i="1"/>
  <c r="Y91" i="1"/>
  <c r="X91" i="1"/>
  <c r="W91" i="1"/>
  <c r="V91" i="1"/>
  <c r="V88" i="1" s="1"/>
  <c r="C40" i="4" s="1"/>
  <c r="U91" i="1"/>
  <c r="U88" i="1" s="1"/>
  <c r="C39" i="4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F88" i="1" s="1"/>
  <c r="E91" i="1"/>
  <c r="D91" i="1"/>
  <c r="C91" i="1"/>
  <c r="CS90" i="1"/>
  <c r="CR90" i="1"/>
  <c r="CQ90" i="1"/>
  <c r="CP90" i="1"/>
  <c r="CO90" i="1"/>
  <c r="CN90" i="1"/>
  <c r="CN88" i="1" s="1"/>
  <c r="C44" i="3" s="1"/>
  <c r="D44" i="3" s="1"/>
  <c r="CM90" i="1"/>
  <c r="CM88" i="1" s="1"/>
  <c r="C43" i="3" s="1"/>
  <c r="D43" i="3" s="1"/>
  <c r="CL90" i="1"/>
  <c r="CJ90" i="1"/>
  <c r="CI90" i="1"/>
  <c r="CH90" i="1"/>
  <c r="CG90" i="1"/>
  <c r="CF90" i="1"/>
  <c r="CE90" i="1"/>
  <c r="CE88" i="1" s="1"/>
  <c r="F15" i="3" s="1"/>
  <c r="CD90" i="1"/>
  <c r="CD88" i="1" s="1"/>
  <c r="F14" i="3" s="1"/>
  <c r="CC90" i="1"/>
  <c r="CB90" i="1"/>
  <c r="CA90" i="1"/>
  <c r="BZ90" i="1"/>
  <c r="BZ88" i="1" s="1"/>
  <c r="F10" i="3" s="1"/>
  <c r="BY90" i="1"/>
  <c r="BX90" i="1"/>
  <c r="BX88" i="1" s="1"/>
  <c r="F8" i="3" s="1"/>
  <c r="BW90" i="1"/>
  <c r="BW88" i="1" s="1"/>
  <c r="F7" i="3" s="1"/>
  <c r="BV90" i="1"/>
  <c r="BV88" i="1" s="1"/>
  <c r="F6" i="3" s="1"/>
  <c r="BU90" i="1"/>
  <c r="BT90" i="1"/>
  <c r="BS90" i="1"/>
  <c r="BR90" i="1"/>
  <c r="BQ90" i="1"/>
  <c r="BP90" i="1"/>
  <c r="BO90" i="1"/>
  <c r="BN90" i="1"/>
  <c r="BN88" i="1" s="1"/>
  <c r="C159" i="4" s="1"/>
  <c r="BM90" i="1"/>
  <c r="BM88" i="1" s="1"/>
  <c r="C158" i="4" s="1"/>
  <c r="BL90" i="1"/>
  <c r="BK90" i="1"/>
  <c r="BJ90" i="1"/>
  <c r="BI90" i="1"/>
  <c r="BH90" i="1"/>
  <c r="BG90" i="1"/>
  <c r="BF90" i="1"/>
  <c r="BF88" i="1" s="1"/>
  <c r="C151" i="4" s="1"/>
  <c r="BE90" i="1"/>
  <c r="BD90" i="1"/>
  <c r="BB90" i="1"/>
  <c r="BA90" i="1"/>
  <c r="BA88" i="1" s="1"/>
  <c r="C127" i="4" s="1"/>
  <c r="AZ90" i="1"/>
  <c r="AX90" i="1"/>
  <c r="AX88" i="1" s="1"/>
  <c r="C124" i="4" s="1"/>
  <c r="AW90" i="1"/>
  <c r="AW88" i="1" s="1"/>
  <c r="C123" i="4" s="1"/>
  <c r="AV90" i="1"/>
  <c r="AU90" i="1"/>
  <c r="AT90" i="1"/>
  <c r="AS90" i="1"/>
  <c r="AR90" i="1"/>
  <c r="AR88" i="1" s="1"/>
  <c r="C99" i="4" s="1"/>
  <c r="AQ90" i="1"/>
  <c r="AP90" i="1"/>
  <c r="AP88" i="1" s="1"/>
  <c r="C97" i="4" s="1"/>
  <c r="AO90" i="1"/>
  <c r="AO88" i="1" s="1"/>
  <c r="C96" i="4" s="1"/>
  <c r="AN90" i="1"/>
  <c r="AN88" i="1" s="1"/>
  <c r="C95" i="4" s="1"/>
  <c r="AM90" i="1"/>
  <c r="AL90" i="1"/>
  <c r="AK90" i="1"/>
  <c r="AJ90" i="1"/>
  <c r="AI90" i="1"/>
  <c r="AH90" i="1"/>
  <c r="AH88" i="1" s="1"/>
  <c r="AG90" i="1"/>
  <c r="AG88" i="1" s="1"/>
  <c r="AF90" i="1"/>
  <c r="AF88" i="1" s="1"/>
  <c r="AE90" i="1"/>
  <c r="AE88" i="1" s="1"/>
  <c r="AD90" i="1"/>
  <c r="AC90" i="1"/>
  <c r="AB90" i="1"/>
  <c r="AA90" i="1"/>
  <c r="Z90" i="1"/>
  <c r="Z88" i="1" s="1"/>
  <c r="Y90" i="1"/>
  <c r="Y88" i="1" s="1"/>
  <c r="C43" i="4" s="1"/>
  <c r="X90" i="1"/>
  <c r="W90" i="1"/>
  <c r="V90" i="1"/>
  <c r="U90" i="1"/>
  <c r="T90" i="1"/>
  <c r="S90" i="1"/>
  <c r="R90" i="1"/>
  <c r="R88" i="1" s="1"/>
  <c r="C36" i="4" s="1"/>
  <c r="Q90" i="1"/>
  <c r="Q88" i="1" s="1"/>
  <c r="C35" i="4" s="1"/>
  <c r="P90" i="1"/>
  <c r="P88" i="1" s="1"/>
  <c r="C34" i="4" s="1"/>
  <c r="O90" i="1"/>
  <c r="N90" i="1"/>
  <c r="M90" i="1"/>
  <c r="L90" i="1"/>
  <c r="L88" i="1" s="1"/>
  <c r="K90" i="1"/>
  <c r="J90" i="1"/>
  <c r="J88" i="1" s="1"/>
  <c r="I90" i="1"/>
  <c r="I88" i="1" s="1"/>
  <c r="H90" i="1"/>
  <c r="H88" i="1" s="1"/>
  <c r="F90" i="1"/>
  <c r="E90" i="1"/>
  <c r="D90" i="1"/>
  <c r="C90" i="1"/>
  <c r="CP88" i="1"/>
  <c r="C46" i="3" s="1"/>
  <c r="D46" i="3" s="1"/>
  <c r="CO88" i="1"/>
  <c r="C45" i="3" s="1"/>
  <c r="D45" i="3" s="1"/>
  <c r="CL88" i="1"/>
  <c r="C42" i="3" s="1"/>
  <c r="D42" i="3" s="1"/>
  <c r="CJ88" i="1"/>
  <c r="F20" i="3" s="1"/>
  <c r="CH88" i="1"/>
  <c r="F18" i="3" s="1"/>
  <c r="CG88" i="1"/>
  <c r="F17" i="3" s="1"/>
  <c r="CF88" i="1"/>
  <c r="F16" i="3" s="1"/>
  <c r="CC88" i="1"/>
  <c r="F13" i="3" s="1"/>
  <c r="CB88" i="1"/>
  <c r="F12" i="3" s="1"/>
  <c r="CA88" i="1"/>
  <c r="F11" i="3" s="1"/>
  <c r="BY88" i="1"/>
  <c r="F9" i="3" s="1"/>
  <c r="BU88" i="1"/>
  <c r="F5" i="3" s="1"/>
  <c r="BT88" i="1"/>
  <c r="F4" i="3" s="1"/>
  <c r="BS88" i="1"/>
  <c r="BR88" i="1"/>
  <c r="BQ88" i="1"/>
  <c r="C183" i="4" s="1"/>
  <c r="BJ88" i="1"/>
  <c r="C155" i="4" s="1"/>
  <c r="BI88" i="1"/>
  <c r="C154" i="4" s="1"/>
  <c r="BE88" i="1"/>
  <c r="AY88" i="1"/>
  <c r="C125" i="4" s="1"/>
  <c r="AV88" i="1"/>
  <c r="AU88" i="1"/>
  <c r="C102" i="4" s="1"/>
  <c r="AT88" i="1"/>
  <c r="C101" i="4" s="1"/>
  <c r="AS88" i="1"/>
  <c r="C100" i="4" s="1"/>
  <c r="AQ88" i="1"/>
  <c r="C98" i="4" s="1"/>
  <c r="AM88" i="1"/>
  <c r="C94" i="4" s="1"/>
  <c r="AL88" i="1"/>
  <c r="AK88" i="1"/>
  <c r="AJ88" i="1"/>
  <c r="AI88" i="1"/>
  <c r="AC88" i="1"/>
  <c r="AB88" i="1"/>
  <c r="AA88" i="1"/>
  <c r="X88" i="1"/>
  <c r="C42" i="4" s="1"/>
  <c r="W88" i="1"/>
  <c r="C41" i="4" s="1"/>
  <c r="T88" i="1"/>
  <c r="C38" i="4" s="1"/>
  <c r="S88" i="1"/>
  <c r="C37" i="4" s="1"/>
  <c r="O88" i="1"/>
  <c r="C33" i="4" s="1"/>
  <c r="N88" i="1"/>
  <c r="M88" i="1"/>
  <c r="K88" i="1"/>
  <c r="E88" i="1"/>
  <c r="D88" i="1"/>
  <c r="C88" i="1"/>
  <c r="B87" i="1"/>
  <c r="B92" i="1" s="1"/>
  <c r="B97" i="1"/>
  <c r="B100" i="1"/>
  <c r="B101" i="1"/>
  <c r="B109" i="1"/>
  <c r="B110" i="1"/>
  <c r="B111" i="1"/>
  <c r="B119" i="1"/>
  <c r="B120" i="1"/>
  <c r="B121" i="1"/>
  <c r="B129" i="1"/>
  <c r="B132" i="1"/>
  <c r="B133" i="1"/>
  <c r="B141" i="1"/>
  <c r="B142" i="1"/>
  <c r="B143" i="1"/>
  <c r="B151" i="1"/>
  <c r="B152" i="1"/>
  <c r="B153" i="1"/>
  <c r="C11" i="4" l="1"/>
  <c r="C67" i="4"/>
  <c r="C7" i="4"/>
  <c r="C68" i="4"/>
  <c r="C64" i="4"/>
  <c r="F46" i="3"/>
  <c r="C65" i="4"/>
  <c r="C9" i="4"/>
  <c r="C73" i="4"/>
  <c r="B140" i="1"/>
  <c r="B108" i="1"/>
  <c r="B150" i="1"/>
  <c r="B128" i="1"/>
  <c r="B96" i="1"/>
  <c r="B127" i="1"/>
  <c r="C66" i="4"/>
  <c r="B136" i="1"/>
  <c r="C3" i="4"/>
  <c r="C4" i="4"/>
  <c r="C69" i="4"/>
  <c r="B118" i="1"/>
  <c r="B137" i="1"/>
  <c r="B105" i="1"/>
  <c r="B95" i="1"/>
  <c r="B148" i="1"/>
  <c r="B126" i="1"/>
  <c r="B116" i="1"/>
  <c r="B104" i="1"/>
  <c r="B94" i="1"/>
  <c r="B145" i="1"/>
  <c r="B125" i="1"/>
  <c r="B113" i="1"/>
  <c r="B103" i="1"/>
  <c r="B93" i="1"/>
  <c r="C6" i="4"/>
  <c r="C4" i="5"/>
  <c r="B4" i="5"/>
  <c r="C8" i="4"/>
  <c r="C5" i="4"/>
  <c r="C70" i="4"/>
  <c r="B149" i="1"/>
  <c r="B117" i="1"/>
  <c r="C5" i="5"/>
  <c r="B5" i="5"/>
  <c r="C8" i="6" s="1"/>
  <c r="B135" i="1"/>
  <c r="C10" i="4"/>
  <c r="B144" i="1"/>
  <c r="B134" i="1"/>
  <c r="B124" i="1"/>
  <c r="B112" i="1"/>
  <c r="B102" i="1"/>
  <c r="B91" i="1"/>
  <c r="B107" i="1"/>
  <c r="B131" i="1"/>
  <c r="B90" i="1"/>
  <c r="B98" i="1"/>
  <c r="B106" i="1"/>
  <c r="B114" i="1"/>
  <c r="B122" i="1"/>
  <c r="B130" i="1"/>
  <c r="B138" i="1"/>
  <c r="B146" i="1"/>
  <c r="B99" i="1"/>
  <c r="B115" i="1"/>
  <c r="B123" i="1"/>
  <c r="B139" i="1"/>
  <c r="B147" i="1"/>
  <c r="C12" i="4"/>
  <c r="C71" i="4"/>
  <c r="E42" i="3"/>
  <c r="G42" i="3" s="1"/>
  <c r="F42" i="3"/>
  <c r="C72" i="4"/>
  <c r="BD151" i="1"/>
  <c r="BL151" i="1"/>
  <c r="BL88" i="1" s="1"/>
  <c r="C157" i="4" s="1"/>
  <c r="BG152" i="1"/>
  <c r="BG88" i="1" s="1"/>
  <c r="C152" i="4" s="1"/>
  <c r="BO152" i="1"/>
  <c r="BO88" i="1" s="1"/>
  <c r="BC149" i="1"/>
  <c r="BC141" i="1"/>
  <c r="BC133" i="1"/>
  <c r="BC125" i="1"/>
  <c r="BC116" i="1"/>
  <c r="BC108" i="1"/>
  <c r="BC100" i="1"/>
  <c r="BC92" i="1"/>
  <c r="CK151" i="1"/>
  <c r="CK143" i="1"/>
  <c r="CK135" i="1"/>
  <c r="CK127" i="1"/>
  <c r="CK119" i="1"/>
  <c r="CK111" i="1"/>
  <c r="CK103" i="1"/>
  <c r="CK95" i="1"/>
  <c r="BH152" i="1"/>
  <c r="BH88" i="1" s="1"/>
  <c r="C153" i="4" s="1"/>
  <c r="BP152" i="1"/>
  <c r="BP88" i="1" s="1"/>
  <c r="C182" i="4" s="1"/>
  <c r="BC148" i="1"/>
  <c r="BC140" i="1"/>
  <c r="BC132" i="1"/>
  <c r="BC124" i="1"/>
  <c r="BC115" i="1"/>
  <c r="BC107" i="1"/>
  <c r="BC99" i="1"/>
  <c r="BC91" i="1"/>
  <c r="CK150" i="1"/>
  <c r="CK142" i="1"/>
  <c r="CK134" i="1"/>
  <c r="CK126" i="1"/>
  <c r="CK118" i="1"/>
  <c r="CK110" i="1"/>
  <c r="CK102" i="1"/>
  <c r="CK94" i="1"/>
  <c r="BC147" i="1"/>
  <c r="BC139" i="1"/>
  <c r="BC131" i="1"/>
  <c r="BC123" i="1"/>
  <c r="BC114" i="1"/>
  <c r="BC106" i="1"/>
  <c r="BC98" i="1"/>
  <c r="BC90" i="1"/>
  <c r="CK149" i="1"/>
  <c r="CK141" i="1"/>
  <c r="CK133" i="1"/>
  <c r="CK125" i="1"/>
  <c r="CK117" i="1"/>
  <c r="CK109" i="1"/>
  <c r="CK101" i="1"/>
  <c r="CK93" i="1"/>
  <c r="CQ152" i="1"/>
  <c r="CQ88" i="1" s="1"/>
  <c r="C47" i="3" s="1"/>
  <c r="D47" i="3" s="1"/>
  <c r="E46" i="3" s="1"/>
  <c r="G46" i="3" s="1"/>
  <c r="BD153" i="1"/>
  <c r="BL153" i="1"/>
  <c r="BC146" i="1"/>
  <c r="BC138" i="1"/>
  <c r="BC130" i="1"/>
  <c r="BC122" i="1"/>
  <c r="BC113" i="1"/>
  <c r="BC105" i="1"/>
  <c r="BC97" i="1"/>
  <c r="BC118" i="1"/>
  <c r="CK148" i="1"/>
  <c r="CK140" i="1"/>
  <c r="CK132" i="1"/>
  <c r="CK124" i="1"/>
  <c r="CK116" i="1"/>
  <c r="CK108" i="1"/>
  <c r="CK100" i="1"/>
  <c r="CK92" i="1"/>
  <c r="AZ151" i="1"/>
  <c r="AZ88" i="1" s="1"/>
  <c r="C126" i="4" s="1"/>
  <c r="BC152" i="1"/>
  <c r="BC144" i="1"/>
  <c r="BC136" i="1"/>
  <c r="BC128" i="1"/>
  <c r="BC120" i="1"/>
  <c r="BC111" i="1"/>
  <c r="BC103" i="1"/>
  <c r="BC95" i="1"/>
  <c r="CK146" i="1"/>
  <c r="CK138" i="1"/>
  <c r="CK130" i="1"/>
  <c r="CK122" i="1"/>
  <c r="CK114" i="1"/>
  <c r="CK106" i="1"/>
  <c r="CK98" i="1"/>
  <c r="CK90" i="1"/>
  <c r="BC150" i="1"/>
  <c r="BC142" i="1"/>
  <c r="BC134" i="1"/>
  <c r="BC126" i="1"/>
  <c r="BC117" i="1"/>
  <c r="BC109" i="1"/>
  <c r="BC101" i="1"/>
  <c r="CK152" i="1"/>
  <c r="CK144" i="1"/>
  <c r="CK136" i="1"/>
  <c r="CK128" i="1"/>
  <c r="CK120" i="1"/>
  <c r="CK112" i="1"/>
  <c r="CK104" i="1"/>
  <c r="C8" i="5" l="1"/>
  <c r="C181" i="4"/>
  <c r="B8" i="5"/>
  <c r="C6" i="5"/>
  <c r="B6" i="5"/>
  <c r="C3" i="5"/>
  <c r="B3" i="5"/>
  <c r="CK88" i="1"/>
  <c r="F21" i="3" s="1"/>
  <c r="B88" i="1"/>
  <c r="C6" i="6"/>
  <c r="C7" i="6"/>
  <c r="BD88" i="1"/>
  <c r="C130" i="4" s="1"/>
  <c r="C7" i="5" s="1"/>
  <c r="C10" i="6"/>
  <c r="C5" i="6"/>
  <c r="C9" i="6"/>
  <c r="C12" i="6"/>
  <c r="C4" i="6"/>
  <c r="BC88" i="1"/>
  <c r="C129" i="4" s="1"/>
  <c r="B7" i="5" s="1"/>
  <c r="C3" i="6"/>
  <c r="C11" i="6"/>
  <c r="C2" i="5"/>
  <c r="C37" i="6" l="1"/>
  <c r="C44" i="6"/>
  <c r="C39" i="6"/>
  <c r="C41" i="6"/>
  <c r="C42" i="6"/>
  <c r="C43" i="6"/>
  <c r="C36" i="6"/>
  <c r="C45" i="6"/>
  <c r="C38" i="6"/>
  <c r="C40" i="6"/>
</calcChain>
</file>

<file path=xl/sharedStrings.xml><?xml version="1.0" encoding="utf-8"?>
<sst xmlns="http://schemas.openxmlformats.org/spreadsheetml/2006/main" count="692" uniqueCount="234">
  <si>
    <t>181106_BG-112N_0A</t>
  </si>
  <si>
    <t>181106_BG-112N_0B</t>
  </si>
  <si>
    <t>181106_BG-112N_0C</t>
  </si>
  <si>
    <t>181106_BG-112N_0D</t>
  </si>
  <si>
    <t>181106_BG-112N_500A</t>
  </si>
  <si>
    <t>181106_BG-112N_500B</t>
  </si>
  <si>
    <t>181106_BG-112N_500C</t>
  </si>
  <si>
    <t>181106_BG-112N_500D</t>
  </si>
  <si>
    <t>181106_BG-112N_750A</t>
  </si>
  <si>
    <t>181106_BG-112N_750B</t>
  </si>
  <si>
    <t>181106_BG-112N_750C</t>
  </si>
  <si>
    <t>181106_BG-112N_750D</t>
  </si>
  <si>
    <t>181106_BG-112N_NoA5_0A</t>
  </si>
  <si>
    <t>181106_BG-112N_NoA5_0B</t>
  </si>
  <si>
    <t>181106_BG-112N_NoA5_0C</t>
  </si>
  <si>
    <t>181106_BG-112N_NoA5_0D</t>
  </si>
  <si>
    <t>181106_BG-112N_NoA5_500A</t>
  </si>
  <si>
    <t>181106_BG-112N_NoA5_500B</t>
  </si>
  <si>
    <t>181106_BG-112N_NoA5_500C</t>
  </si>
  <si>
    <t>181106_BG-112N_NoA5_500D</t>
  </si>
  <si>
    <t>181106_BG-112N_NoA5_750A</t>
  </si>
  <si>
    <t>181106_BG-112N_NoA5_750B</t>
  </si>
  <si>
    <t>181106_BG-112N_NoA5_750C</t>
  </si>
  <si>
    <t>181106_BG-112N_NoA5_750D</t>
  </si>
  <si>
    <t>181106_BG-112N_NoFe_0A</t>
  </si>
  <si>
    <t>181106_BG-112N_NoFe_0B</t>
  </si>
  <si>
    <t>181106_BG-112N_NoFe_0C</t>
  </si>
  <si>
    <t>181106_BG-112N_NoFe_0D</t>
  </si>
  <si>
    <t>181106_BG-112N_NoFe_500A</t>
  </si>
  <si>
    <t>181106_BG-112N_NoFe_500B</t>
  </si>
  <si>
    <t>181106_BG-112N_NoFe_500C</t>
  </si>
  <si>
    <t>181106_BG-112N_NoFe_500D</t>
  </si>
  <si>
    <t>181106_BG-112N_NoFe_750A</t>
  </si>
  <si>
    <t>181106_BG-112N_NoFe_750B</t>
  </si>
  <si>
    <t>181106_BG-112N_NoFe_750C</t>
  </si>
  <si>
    <t>181106_BG-112N_NoFe_750D</t>
  </si>
  <si>
    <t>181106_BG-112N_cat_0A</t>
  </si>
  <si>
    <t>181106_BG-112N_cat_0B</t>
  </si>
  <si>
    <t>181106_BG-112N_cat_0C</t>
  </si>
  <si>
    <t>181106_BG-112N_cat_0D</t>
  </si>
  <si>
    <t>181106_BG-112N_cat_500A</t>
  </si>
  <si>
    <t>181106_BG-112N_cat_500B</t>
  </si>
  <si>
    <t>181106_BG-112N_cat_500C</t>
  </si>
  <si>
    <t>181106_BG-112N_cat_750A</t>
  </si>
  <si>
    <t>181106_BG-112N_cat_750B</t>
  </si>
  <si>
    <t>181106_BG-112N_cat_750C</t>
  </si>
  <si>
    <t>181106_BG-112N_cat_NoA5_0A</t>
  </si>
  <si>
    <t>181106_BG-112N_cat_NoA5_0B</t>
  </si>
  <si>
    <t>181106_BG-112N_cat_NoA5_0C</t>
  </si>
  <si>
    <t>181106_BG-112N_cat_NoA5_500A</t>
  </si>
  <si>
    <t>181106_BG-112N_cat_NoA5_500B</t>
  </si>
  <si>
    <t>181106_BG-112N_cat_NoA5_500C</t>
  </si>
  <si>
    <t>181106_BG-112N_cat_NoA5_750A</t>
  </si>
  <si>
    <t>181106_BG-112N_cat_NoA5_750B</t>
  </si>
  <si>
    <t>181106_BG-112N_cat_NoA5_750C</t>
  </si>
  <si>
    <t>181106_BG-112N_cat_NoFe_0A</t>
  </si>
  <si>
    <t>181106_BG-112N_cat_NoFe_0B</t>
  </si>
  <si>
    <t>181106_BG-112N_cat_NoFe_0C</t>
  </si>
  <si>
    <t>181106_BG-112N_cat_NoFe_500A</t>
  </si>
  <si>
    <t>181106_BG-112N_cat_NoFe_500B</t>
  </si>
  <si>
    <t>181106_BG-112N_cat_NoFe_500C</t>
  </si>
  <si>
    <t>181106_BG-112N_cat_NoFe_500D</t>
  </si>
  <si>
    <t>181106_BG-112N_cat_NoFe_750A</t>
  </si>
  <si>
    <t>181106_BG-112N_cat_NoFe_750B</t>
  </si>
  <si>
    <t>181106_BG-112N_cat_NoFe_750C</t>
  </si>
  <si>
    <t>181106_BG_A</t>
  </si>
  <si>
    <t>181106_BG_B</t>
  </si>
  <si>
    <t>181106_BG_C</t>
  </si>
  <si>
    <t>181106_C0_A</t>
  </si>
  <si>
    <t>181106_C0_B</t>
  </si>
  <si>
    <t>181106_C0_C</t>
  </si>
  <si>
    <t>181106_C0_D</t>
  </si>
  <si>
    <t>181106_C1_A</t>
  </si>
  <si>
    <t>181106_C1_B</t>
  </si>
  <si>
    <t>181106_C1_C</t>
  </si>
  <si>
    <t>181106_C1_D</t>
  </si>
  <si>
    <t>181106_C2_A</t>
  </si>
  <si>
    <t>181106_C2_B</t>
  </si>
  <si>
    <t>181106_C2_C</t>
  </si>
  <si>
    <t>181106_C2_D</t>
  </si>
  <si>
    <t>181106_C3_A</t>
  </si>
  <si>
    <t>181106_C3_B</t>
  </si>
  <si>
    <t>181106_C3_C</t>
  </si>
  <si>
    <t>181106_C3_D</t>
  </si>
  <si>
    <t>181106_C4_A</t>
  </si>
  <si>
    <t>181106_C4_B</t>
  </si>
  <si>
    <t>181106_C4_C</t>
  </si>
  <si>
    <t>181106_C4_D</t>
  </si>
  <si>
    <t>181106_S1_A</t>
  </si>
  <si>
    <t>181106_S1_B</t>
  </si>
  <si>
    <t>181106_S1_C</t>
  </si>
  <si>
    <t>181106_S1_D</t>
  </si>
  <si>
    <t>181106_S2_A</t>
  </si>
  <si>
    <t>181106_S2_B</t>
  </si>
  <si>
    <t>181106_S2_C</t>
  </si>
  <si>
    <t>181106_S2_D</t>
  </si>
  <si>
    <t>Raw Data</t>
  </si>
  <si>
    <t>Filename</t>
  </si>
  <si>
    <t>Peak Integral</t>
  </si>
  <si>
    <t>Background</t>
  </si>
  <si>
    <t>Name</t>
  </si>
  <si>
    <t>Date</t>
  </si>
  <si>
    <t>Note</t>
  </si>
  <si>
    <t>DJS</t>
  </si>
  <si>
    <t>*copied over raw data files using combined_felume.sh script</t>
  </si>
  <si>
    <t>*calculated peak integral values for each sample</t>
  </si>
  <si>
    <t>WSJ</t>
  </si>
  <si>
    <t>*Calibration Curve</t>
  </si>
  <si>
    <t>Calibration Curve</t>
  </si>
  <si>
    <t>Sample</t>
  </si>
  <si>
    <t>Stock Conc (nM)</t>
  </si>
  <si>
    <t>Stock added (mL)</t>
  </si>
  <si>
    <t>Total vol (mL)</t>
  </si>
  <si>
    <t>H2O2 (nM)</t>
  </si>
  <si>
    <t>C0_B</t>
  </si>
  <si>
    <t>Removed C0_A</t>
  </si>
  <si>
    <t>C0_C</t>
  </si>
  <si>
    <t>C0_D</t>
  </si>
  <si>
    <t>200_A</t>
  </si>
  <si>
    <t>200_B</t>
  </si>
  <si>
    <t>200_C</t>
  </si>
  <si>
    <t>200_D</t>
  </si>
  <si>
    <t>400_A</t>
  </si>
  <si>
    <t>400_B</t>
  </si>
  <si>
    <t>400_C</t>
  </si>
  <si>
    <t>400_D</t>
  </si>
  <si>
    <t>800_A</t>
  </si>
  <si>
    <t>800_B</t>
  </si>
  <si>
    <t>800_C</t>
  </si>
  <si>
    <t>800_D</t>
  </si>
  <si>
    <t>1600_A</t>
  </si>
  <si>
    <t>1600_B</t>
  </si>
  <si>
    <t>1600_C</t>
  </si>
  <si>
    <t>1600_D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</si>
  <si>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</si>
  <si>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</si>
  <si>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</si>
  <si>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</si>
  <si>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</si>
  <si>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</si>
  <si>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</si>
  <si>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</si>
  <si>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</si>
  <si>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</si>
  <si>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</si>
  <si>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</si>
  <si>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</si>
  <si>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</si>
  <si>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</si>
  <si>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</si>
  <si>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</si>
  <si>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</si>
  <si>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</si>
  <si>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</si>
  <si>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</si>
  <si>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</si>
  <si>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</si>
  <si>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</si>
  <si>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Standard Checks</t>
  </si>
  <si>
    <t>Target H2O2 (nM)</t>
  </si>
  <si>
    <t>Calc H2O2 (nM)</t>
  </si>
  <si>
    <t>Avg H2O2 (nM)</t>
  </si>
  <si>
    <t>Std Error</t>
  </si>
  <si>
    <t>% error</t>
  </si>
  <si>
    <t>181031_S1_A</t>
  </si>
  <si>
    <t>181031_S1_B</t>
  </si>
  <si>
    <t>181031_S1_C</t>
  </si>
  <si>
    <t>181031_S1_D</t>
  </si>
  <si>
    <t>181031_S2_A</t>
  </si>
  <si>
    <t>181031_S2_B</t>
  </si>
  <si>
    <t>181031_S2_C</t>
  </si>
  <si>
    <t>181031_S2_D</t>
  </si>
  <si>
    <t>BG-112N</t>
  </si>
  <si>
    <t>Std Addition (nM)</t>
  </si>
  <si>
    <t>Outliers</t>
  </si>
  <si>
    <t>H2O2 in Sample (nM)</t>
  </si>
  <si>
    <t>Relative Error</t>
  </si>
  <si>
    <t>Error (nM)</t>
  </si>
  <si>
    <t>Notes</t>
  </si>
  <si>
    <t>BG-112N_NoA5</t>
  </si>
  <si>
    <t>BG-112N_cat</t>
  </si>
  <si>
    <t>BG-112N_NoFe</t>
  </si>
  <si>
    <t>BG-112N_cat_NoA5</t>
  </si>
  <si>
    <t>BG-112N_cat_NoFe</t>
  </si>
  <si>
    <t>BG</t>
  </si>
  <si>
    <t>*sample data analysis</t>
  </si>
  <si>
    <t>0A</t>
  </si>
  <si>
    <t>Slope</t>
  </si>
  <si>
    <t>*Sampe injection 181106_BG-112N_500A was labelled as a 0 nM standard, corrected to 530 nM.</t>
  </si>
  <si>
    <t>*Standard concentrations on calibration curve were calculated using the incorrrect stock concentration value. Corrected this and recalculated linear regression</t>
  </si>
  <si>
    <t>R</t>
  </si>
  <si>
    <t>R-square</t>
  </si>
  <si>
    <t>Adjusted R-square</t>
  </si>
  <si>
    <t>S</t>
  </si>
  <si>
    <t>N</t>
  </si>
  <si>
    <t>d.f.</t>
  </si>
  <si>
    <t>p-level</t>
  </si>
  <si>
    <t>Coefficient</t>
  </si>
  <si>
    <t>LCL</t>
  </si>
  <si>
    <t>UCL</t>
  </si>
  <si>
    <t>H0 (5%)</t>
  </si>
  <si>
    <t>rejected</t>
  </si>
  <si>
    <t>T (5%)</t>
  </si>
  <si>
    <t>LCL - Lower value of a reliable interval (LCL)</t>
  </si>
  <si>
    <t>UCL - Upper value of a reliable interval (UCL)</t>
  </si>
  <si>
    <t>*Updated standard addition values to match the new calibration curve</t>
  </si>
  <si>
    <t>*Reanalyzed samples with the correct standard addition values, while removing some outliers that were left in the dataset</t>
  </si>
  <si>
    <t>*Catalase samples shouldn't have outliers; added those injections back in</t>
  </si>
  <si>
    <t>0A, 500A</t>
  </si>
  <si>
    <t>accepted</t>
  </si>
  <si>
    <t>Standard addition failed due to catalase</t>
  </si>
  <si>
    <t>*Plotted average Peak Integral for each sample in "signal" tab</t>
  </si>
  <si>
    <t>Average Peak Integral</t>
  </si>
  <si>
    <t>std error</t>
  </si>
  <si>
    <t>BG-11</t>
  </si>
  <si>
    <t>BG-11 no Fe</t>
  </si>
  <si>
    <t>BG-11 no A5</t>
  </si>
  <si>
    <t>BG-11 + 10 ug/L catalase</t>
  </si>
  <si>
    <t>BG-11 no Fe + 10 ug/L catalase</t>
  </si>
  <si>
    <t>BG-11 no A5 + 10 ug/L catalase</t>
  </si>
  <si>
    <t>Reagent Backgroun</t>
  </si>
  <si>
    <t>*Recalculated sample H2O2 concentration after subtracting background signal in catalase blanks of BG-11 2N and BG-11 2N without Fe in the "Sample_minus_cat_blank" tab</t>
  </si>
  <si>
    <t>*There was a detectable signal in BG-11 containing A5 trace metal mix, despite treatment with catalase. Catalase addition to the BG-11 2N media without added A5 did not have a detectable signal</t>
  </si>
  <si>
    <t xml:space="preserve">*There is some interference from the trace metals on the Felume measurement using Acridinium ester </t>
  </si>
  <si>
    <t>*Plotted the calculated H2O2 concentration in media with and without subtracting the blank signal in the "Conc_with_blanks" tab</t>
  </si>
  <si>
    <t>Media</t>
  </si>
  <si>
    <t>H2O2 concentration without subtracting blank (nM)</t>
  </si>
  <si>
    <t>H2O2 concentration with subtracting blank (nM)</t>
  </si>
  <si>
    <t>std error (nM)</t>
  </si>
  <si>
    <t>BG-11 2N</t>
  </si>
  <si>
    <t>BG-11 2N, no ferric citrate</t>
  </si>
  <si>
    <t>BG-11 2N, no A5</t>
  </si>
  <si>
    <t>*Subtracting background only significantly lowered the concentration of the no iron media (which had a much lower H2O2 concentration)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</si>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</sst>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"/>
    <numFmt numFmtId="165" formatCode="0.#####E+#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Arial"/>
    </font>
    <font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5" fillId="0" borderId="0" xfId="0" applyFont="1"/>
    <xf numFmtId="0" fontId="6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3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165" fontId="0" fillId="0" borderId="0" xfId="0" applyNumberFormat="1" applyFont="1" applyFill="1" applyAlignment="1">
      <alignment horizontal="right" vertical="center"/>
    </xf>
    <xf numFmtId="0" fontId="8" fillId="0" borderId="3" xfId="0" applyFont="1" applyFill="1" applyBorder="1" applyAlignment="1">
      <alignment vertical="center"/>
    </xf>
    <xf numFmtId="164" fontId="0" fillId="0" borderId="3" xfId="0" applyNumberFormat="1" applyFont="1" applyFill="1" applyBorder="1" applyAlignment="1">
      <alignment vertical="center"/>
    </xf>
    <xf numFmtId="165" fontId="0" fillId="0" borderId="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164" fontId="0" fillId="0" borderId="6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Curve'!$F$2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93585633777599"/>
                  <c:y val="-2.3436525638311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Curve'!$E$3:$E$21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466</c:v>
                </c:pt>
                <c:pt idx="8">
                  <c:v>466</c:v>
                </c:pt>
                <c:pt idx="9">
                  <c:v>466</c:v>
                </c:pt>
                <c:pt idx="10">
                  <c:v>466</c:v>
                </c:pt>
                <c:pt idx="11">
                  <c:v>932</c:v>
                </c:pt>
                <c:pt idx="12">
                  <c:v>932</c:v>
                </c:pt>
                <c:pt idx="13">
                  <c:v>932</c:v>
                </c:pt>
                <c:pt idx="14">
                  <c:v>932</c:v>
                </c:pt>
                <c:pt idx="15">
                  <c:v>1864</c:v>
                </c:pt>
                <c:pt idx="16">
                  <c:v>1864</c:v>
                </c:pt>
                <c:pt idx="17">
                  <c:v>1864</c:v>
                </c:pt>
                <c:pt idx="18">
                  <c:v>1864</c:v>
                </c:pt>
              </c:numCache>
            </c:numRef>
          </c:xVal>
          <c:yVal>
            <c:numRef>
              <c:f>'Cal Curve'!$F$3:$F$21</c:f>
              <c:numCache>
                <c:formatCode>General</c:formatCode>
                <c:ptCount val="19"/>
                <c:pt idx="0">
                  <c:v>12928.921875</c:v>
                </c:pt>
                <c:pt idx="1">
                  <c:v>247131.328125</c:v>
                </c:pt>
                <c:pt idx="2">
                  <c:v>254381.484375</c:v>
                </c:pt>
                <c:pt idx="3">
                  <c:v>1357585.875</c:v>
                </c:pt>
                <c:pt idx="4">
                  <c:v>1560553.5</c:v>
                </c:pt>
                <c:pt idx="5">
                  <c:v>1590725.625</c:v>
                </c:pt>
                <c:pt idx="6">
                  <c:v>1596443.625</c:v>
                </c:pt>
                <c:pt idx="7">
                  <c:v>2970130.875</c:v>
                </c:pt>
                <c:pt idx="8">
                  <c:v>3331505.5</c:v>
                </c:pt>
                <c:pt idx="9">
                  <c:v>3119660</c:v>
                </c:pt>
                <c:pt idx="10">
                  <c:v>3072246.75</c:v>
                </c:pt>
                <c:pt idx="11">
                  <c:v>5627493.75</c:v>
                </c:pt>
                <c:pt idx="12">
                  <c:v>5831455.875</c:v>
                </c:pt>
                <c:pt idx="13">
                  <c:v>5564599.75</c:v>
                </c:pt>
                <c:pt idx="14">
                  <c:v>5630320.25</c:v>
                </c:pt>
                <c:pt idx="15">
                  <c:v>11034999.25</c:v>
                </c:pt>
                <c:pt idx="16">
                  <c:v>10701329.125</c:v>
                </c:pt>
                <c:pt idx="17">
                  <c:v>10445816.875</c:v>
                </c:pt>
                <c:pt idx="18">
                  <c:v>10266310.625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F-4183-A426-45F73864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30376"/>
        <c:axId val="1635034024"/>
      </c:scatterChart>
      <c:valAx>
        <c:axId val="16350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4024"/>
        <c:crosses val="autoZero"/>
        <c:crossBetween val="midCat"/>
      </c:valAx>
      <c:valAx>
        <c:axId val="16350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BG-11</a:t>
            </a:r>
            <a:r>
              <a:rPr lang="en-US" baseline="0"/>
              <a:t> 2N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6717367928127902E-2"/>
                  <c:y val="-0.15493183781280101"/>
                </c:manualLayout>
              </c:layout>
              <c:numFmt formatCode="General" sourceLinked="0"/>
            </c:trendlineLbl>
          </c:trendline>
          <c:xVal>
            <c:numRef>
              <c:f>Sample_minus_cat_blank!$B$3:$B$12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</c:numCache>
            </c:numRef>
          </c:xVal>
          <c:yVal>
            <c:numRef>
              <c:f>Sample_minus_cat_blank!$C$3:$C$12</c:f>
              <c:numCache>
                <c:formatCode>General</c:formatCode>
                <c:ptCount val="10"/>
                <c:pt idx="0">
                  <c:v>5661497.333333333</c:v>
                </c:pt>
                <c:pt idx="1">
                  <c:v>5680307.583333333</c:v>
                </c:pt>
                <c:pt idx="2">
                  <c:v>5685987.708333333</c:v>
                </c:pt>
                <c:pt idx="3">
                  <c:v>11059006.708333334</c:v>
                </c:pt>
                <c:pt idx="4">
                  <c:v>11502836.208333334</c:v>
                </c:pt>
                <c:pt idx="5">
                  <c:v>11051892.958333334</c:v>
                </c:pt>
                <c:pt idx="6">
                  <c:v>13697047.958333334</c:v>
                </c:pt>
                <c:pt idx="7">
                  <c:v>13651829.333333334</c:v>
                </c:pt>
                <c:pt idx="8">
                  <c:v>13626803.833333334</c:v>
                </c:pt>
                <c:pt idx="9">
                  <c:v>13600687.583333334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C-404D-BA5F-BD445092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57800"/>
        <c:axId val="1668778104"/>
      </c:scatterChart>
      <c:valAx>
        <c:axId val="166865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8778104"/>
        <c:crosses val="autoZero"/>
        <c:crossBetween val="midCat"/>
      </c:valAx>
      <c:valAx>
        <c:axId val="166877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865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BG-11</a:t>
            </a:r>
            <a:r>
              <a:rPr lang="en-US" baseline="0"/>
              <a:t> 2N, no ferric citrate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698029184708101E-2"/>
                  <c:y val="-0.14419630104376499"/>
                </c:manualLayout>
              </c:layout>
              <c:numFmt formatCode="General" sourceLinked="0"/>
            </c:trendlineLbl>
          </c:trendline>
          <c:xVal>
            <c:numRef>
              <c:f>Sample_minus_cat_blank!$B$36:$B$45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</c:numCache>
            </c:numRef>
          </c:xVal>
          <c:yVal>
            <c:numRef>
              <c:f>Sample_minus_cat_blank!$C$36:$C$45</c:f>
              <c:numCache>
                <c:formatCode>General</c:formatCode>
                <c:ptCount val="10"/>
                <c:pt idx="0">
                  <c:v>307148.51736111112</c:v>
                </c:pt>
                <c:pt idx="1">
                  <c:v>318486.61111111112</c:v>
                </c:pt>
                <c:pt idx="2">
                  <c:v>282174.07986111112</c:v>
                </c:pt>
                <c:pt idx="3">
                  <c:v>5210923.048611111</c:v>
                </c:pt>
                <c:pt idx="4">
                  <c:v>5246209.173611111</c:v>
                </c:pt>
                <c:pt idx="5">
                  <c:v>5173013.954861111</c:v>
                </c:pt>
                <c:pt idx="6">
                  <c:v>7561297.048611111</c:v>
                </c:pt>
                <c:pt idx="7">
                  <c:v>7952658.298611111</c:v>
                </c:pt>
                <c:pt idx="8">
                  <c:v>7752588.423611111</c:v>
                </c:pt>
                <c:pt idx="9">
                  <c:v>7727612.798611111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F-944D-9664-8D448FD4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54040"/>
        <c:axId val="1711815416"/>
      </c:scatterChart>
      <c:valAx>
        <c:axId val="166525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815416"/>
        <c:crosses val="autoZero"/>
        <c:crossBetween val="midCat"/>
      </c:valAx>
      <c:valAx>
        <c:axId val="1711815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525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BG11 2N</c:v>
          </c:tx>
          <c:invertIfNegative val="0"/>
          <c:errBars>
            <c:errBarType val="both"/>
            <c:errValType val="cust"/>
            <c:noEndCap val="0"/>
            <c:plus>
              <c:numRef>
                <c:f>(Conc_with_blanks!$C$2,Conc_with_blanks!$E$2)</c:f>
                <c:numCache>
                  <c:formatCode>General</c:formatCode>
                  <c:ptCount val="2"/>
                  <c:pt idx="0">
                    <c:v>21</c:v>
                  </c:pt>
                  <c:pt idx="1">
                    <c:v>21</c:v>
                  </c:pt>
                </c:numCache>
              </c:numRef>
            </c:plus>
            <c:minus>
              <c:numRef>
                <c:f>(Conc_with_blanks!$C$2,Conc_with_blanks!$E$2)</c:f>
                <c:numCache>
                  <c:formatCode>General</c:formatCode>
                  <c:ptCount val="2"/>
                  <c:pt idx="0">
                    <c:v>21</c:v>
                  </c:pt>
                  <c:pt idx="1">
                    <c:v>21</c:v>
                  </c:pt>
                </c:numCache>
              </c:numRef>
            </c:minus>
          </c:errBars>
          <c:cat>
            <c:strRef>
              <c:f>(Conc_with_blanks!$B$1,Conc_with_blanks!$D$1)</c:f>
              <c:strCache>
                <c:ptCount val="2"/>
                <c:pt idx="0">
                  <c:v>H2O2 concentration without subtracting blank (nM)</c:v>
                </c:pt>
                <c:pt idx="1">
                  <c:v>H2O2 concentration with subtracting blank (nM)</c:v>
                </c:pt>
              </c:strCache>
            </c:strRef>
          </c:cat>
          <c:val>
            <c:numRef>
              <c:f>(Conc_with_blanks!$B$2,Conc_with_blanks!$D$2)</c:f>
              <c:numCache>
                <c:formatCode>General</c:formatCode>
                <c:ptCount val="2"/>
                <c:pt idx="0">
                  <c:v>620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7-ED43-B9CF-2DB31E08AAC9}"/>
            </c:ext>
          </c:extLst>
        </c:ser>
        <c:ser>
          <c:idx val="1"/>
          <c:order val="1"/>
          <c:tx>
            <c:v>BG11 2N, no ferric citrate</c:v>
          </c:tx>
          <c:invertIfNegative val="0"/>
          <c:errBars>
            <c:errBarType val="both"/>
            <c:errValType val="cust"/>
            <c:noEndCap val="0"/>
            <c:plus>
              <c:numRef>
                <c:f>(Conc_with_blanks!$C$3,Conc_with_blanks!$E$3)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8</c:v>
                  </c:pt>
                </c:numCache>
              </c:numRef>
            </c:plus>
            <c:minus>
              <c:numRef>
                <c:f>(Conc_with_blanks!$C$3,Conc_with_blanks!$E$3)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8</c:v>
                  </c:pt>
                </c:numCache>
              </c:numRef>
            </c:minus>
          </c:errBars>
          <c:cat>
            <c:strRef>
              <c:f>(Conc_with_blanks!$B$1,Conc_with_blanks!$D$1)</c:f>
              <c:strCache>
                <c:ptCount val="2"/>
                <c:pt idx="0">
                  <c:v>H2O2 concentration without subtracting blank (nM)</c:v>
                </c:pt>
                <c:pt idx="1">
                  <c:v>H2O2 concentration with subtracting blank (nM)</c:v>
                </c:pt>
              </c:strCache>
            </c:strRef>
          </c:cat>
          <c:val>
            <c:numRef>
              <c:f>(Conc_with_blanks!$B$3,Conc_with_blanks!$D$3)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7-ED43-B9CF-2DB31E08AAC9}"/>
            </c:ext>
          </c:extLst>
        </c:ser>
        <c:ser>
          <c:idx val="2"/>
          <c:order val="2"/>
          <c:tx>
            <c:v>BG11 2N, no A5 trace metals</c:v>
          </c:tx>
          <c:invertIfNegative val="0"/>
          <c:cat>
            <c:strRef>
              <c:f>(Conc_with_blanks!$B$1,Conc_with_blanks!$D$1)</c:f>
              <c:strCache>
                <c:ptCount val="2"/>
                <c:pt idx="0">
                  <c:v>H2O2 concentration without subtracting blank (nM)</c:v>
                </c:pt>
                <c:pt idx="1">
                  <c:v>H2O2 concentration with subtracting blank (nM)</c:v>
                </c:pt>
              </c:strCache>
            </c:strRef>
          </c:cat>
          <c:val>
            <c:numRef>
              <c:f>(Conc_with_blanks!$B$4,Conc_with_blanks!$D$4)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7-ED43-B9CF-2DB31E08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441880"/>
        <c:axId val="1712336328"/>
      </c:barChart>
      <c:catAx>
        <c:axId val="166344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12336328"/>
        <c:crosses val="autoZero"/>
        <c:auto val="1"/>
        <c:lblAlgn val="ctr"/>
        <c:lblOffset val="100"/>
        <c:noMultiLvlLbl val="0"/>
      </c:catAx>
      <c:valAx>
        <c:axId val="1712336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344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BG-112N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671317296040603E-2"/>
                  <c:y val="-0.17444560520813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</c:numCache>
            </c:numRef>
          </c:xVal>
          <c:yVal>
            <c:numRef>
              <c:f>Samples!$C$3:$C$12</c:f>
              <c:numCache>
                <c:formatCode>General</c:formatCode>
                <c:ptCount val="10"/>
                <c:pt idx="0">
                  <c:v>5816265.5</c:v>
                </c:pt>
                <c:pt idx="1">
                  <c:v>5835075.75</c:v>
                </c:pt>
                <c:pt idx="2">
                  <c:v>5840755.875</c:v>
                </c:pt>
                <c:pt idx="3">
                  <c:v>11213774.875</c:v>
                </c:pt>
                <c:pt idx="4">
                  <c:v>11657604.375</c:v>
                </c:pt>
                <c:pt idx="5">
                  <c:v>11206661.125</c:v>
                </c:pt>
                <c:pt idx="6">
                  <c:v>13851816.125</c:v>
                </c:pt>
                <c:pt idx="7">
                  <c:v>13806597.5</c:v>
                </c:pt>
                <c:pt idx="8">
                  <c:v>13781572</c:v>
                </c:pt>
                <c:pt idx="9">
                  <c:v>13755455.75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0-4165-BD69-DAB80C9C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23912"/>
        <c:axId val="1635127480"/>
      </c:scatterChart>
      <c:valAx>
        <c:axId val="16351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27480"/>
        <c:crosses val="autoZero"/>
        <c:crossBetween val="midCat"/>
      </c:valAx>
      <c:valAx>
        <c:axId val="16351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BG-112N_NoA5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259601134763702E-2"/>
                  <c:y val="-0.1823342300272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Samples!$B$33:$B$43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</c:numCache>
            </c:numRef>
          </c:xVal>
          <c:yVal>
            <c:numRef>
              <c:f>Samples!$C$33:$C$43</c:f>
              <c:numCache>
                <c:formatCode>General</c:formatCode>
                <c:ptCount val="11"/>
                <c:pt idx="0">
                  <c:v>598365</c:v>
                </c:pt>
                <c:pt idx="1">
                  <c:v>585533.40625</c:v>
                </c:pt>
                <c:pt idx="2">
                  <c:v>602416.578125</c:v>
                </c:pt>
                <c:pt idx="3">
                  <c:v>4901884</c:v>
                </c:pt>
                <c:pt idx="4">
                  <c:v>5081733.125</c:v>
                </c:pt>
                <c:pt idx="5">
                  <c:v>5082646.875</c:v>
                </c:pt>
                <c:pt idx="6">
                  <c:v>5057027.5</c:v>
                </c:pt>
                <c:pt idx="7">
                  <c:v>7245808.75</c:v>
                </c:pt>
                <c:pt idx="8">
                  <c:v>7467677.875</c:v>
                </c:pt>
                <c:pt idx="9">
                  <c:v>7947415.875</c:v>
                </c:pt>
                <c:pt idx="10">
                  <c:v>7913078.375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098-9EF1-9A8D7F99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68312"/>
        <c:axId val="1635171912"/>
      </c:scatterChart>
      <c:valAx>
        <c:axId val="16351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71912"/>
        <c:crosses val="autoZero"/>
        <c:crossBetween val="midCat"/>
      </c:valAx>
      <c:valAx>
        <c:axId val="16351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6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BG-112N_NoFe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144671783447E-3"/>
                  <c:y val="-0.1440383334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Samples!$B$64:$B$73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</c:numCache>
            </c:numRef>
          </c:xVal>
          <c:yVal>
            <c:numRef>
              <c:f>Samples!$C$64:$C$73</c:f>
              <c:numCache>
                <c:formatCode>General</c:formatCode>
                <c:ptCount val="10"/>
                <c:pt idx="0">
                  <c:v>491458.34375</c:v>
                </c:pt>
                <c:pt idx="1">
                  <c:v>502796.4375</c:v>
                </c:pt>
                <c:pt idx="2">
                  <c:v>466483.90625</c:v>
                </c:pt>
                <c:pt idx="3">
                  <c:v>5395232.875</c:v>
                </c:pt>
                <c:pt idx="4">
                  <c:v>5430519</c:v>
                </c:pt>
                <c:pt idx="5">
                  <c:v>5357323.78125</c:v>
                </c:pt>
                <c:pt idx="6">
                  <c:v>7745606.875</c:v>
                </c:pt>
                <c:pt idx="7">
                  <c:v>8136968.125</c:v>
                </c:pt>
                <c:pt idx="8">
                  <c:v>7936898.25</c:v>
                </c:pt>
                <c:pt idx="9">
                  <c:v>7911922.625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B2D-9997-F750B3AA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11736"/>
        <c:axId val="1635215336"/>
      </c:scatterChart>
      <c:valAx>
        <c:axId val="16352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15336"/>
        <c:crosses val="autoZero"/>
        <c:crossBetween val="midCat"/>
      </c:valAx>
      <c:valAx>
        <c:axId val="16352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921717333998702E-2"/>
                  <c:y val="-0.65649837030320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Samples!$B$94:$B$102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</c:numCache>
            </c:numRef>
          </c:xVal>
          <c:yVal>
            <c:numRef>
              <c:f>Samples!$C$94:$C$102</c:f>
              <c:numCache>
                <c:formatCode>General</c:formatCode>
                <c:ptCount val="9"/>
                <c:pt idx="0">
                  <c:v>159660.28125</c:v>
                </c:pt>
                <c:pt idx="1">
                  <c:v>159404.03125</c:v>
                </c:pt>
                <c:pt idx="2">
                  <c:v>158831.1875</c:v>
                </c:pt>
                <c:pt idx="3">
                  <c:v>149343.125</c:v>
                </c:pt>
                <c:pt idx="4">
                  <c:v>150548.25</c:v>
                </c:pt>
                <c:pt idx="5">
                  <c:v>157699.375</c:v>
                </c:pt>
                <c:pt idx="6">
                  <c:v>151156.5</c:v>
                </c:pt>
                <c:pt idx="7">
                  <c:v>149841.4375</c:v>
                </c:pt>
                <c:pt idx="8">
                  <c:v>156429.3125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DCA-ABE0-4D408EDD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55032"/>
        <c:axId val="1635258632"/>
      </c:scatterChart>
      <c:valAx>
        <c:axId val="163525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58632"/>
        <c:crosses val="autoZero"/>
        <c:crossBetween val="midCat"/>
      </c:valAx>
      <c:valAx>
        <c:axId val="16352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5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Samples!$B$123:$B$130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</c:numCache>
            </c:numRef>
          </c:xVal>
          <c:yVal>
            <c:numRef>
              <c:f>Samples!$C$123:$C$130</c:f>
              <c:numCache>
                <c:formatCode>General</c:formatCode>
                <c:ptCount val="8"/>
                <c:pt idx="0">
                  <c:v>2914</c:v>
                </c:pt>
                <c:pt idx="1">
                  <c:v>4011.5625</c:v>
                </c:pt>
                <c:pt idx="2">
                  <c:v>2000.390625</c:v>
                </c:pt>
                <c:pt idx="3">
                  <c:v>2550.1875</c:v>
                </c:pt>
                <c:pt idx="4">
                  <c:v>2012.265625</c:v>
                </c:pt>
                <c:pt idx="5">
                  <c:v>175.15625</c:v>
                </c:pt>
                <c:pt idx="6">
                  <c:v>2902.75</c:v>
                </c:pt>
                <c:pt idx="7">
                  <c:v>1919.75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F-428C-92EA-63164E5C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8392"/>
        <c:axId val="1635301992"/>
      </c:scatterChart>
      <c:valAx>
        <c:axId val="16352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01992"/>
        <c:crosses val="autoZero"/>
        <c:crossBetween val="midCat"/>
      </c:valAx>
      <c:valAx>
        <c:axId val="16353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Samples!$B$151:$B$159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</c:numCache>
            </c:numRef>
          </c:xVal>
          <c:yVal>
            <c:numRef>
              <c:f>Samples!$C$151:$C$159</c:f>
              <c:numCache>
                <c:formatCode>General</c:formatCode>
                <c:ptCount val="9"/>
                <c:pt idx="0">
                  <c:v>183274.6875</c:v>
                </c:pt>
                <c:pt idx="1">
                  <c:v>181441.75</c:v>
                </c:pt>
                <c:pt idx="2">
                  <c:v>187168.5</c:v>
                </c:pt>
                <c:pt idx="3">
                  <c:v>185183.5</c:v>
                </c:pt>
                <c:pt idx="4">
                  <c:v>182550.3125</c:v>
                </c:pt>
                <c:pt idx="5">
                  <c:v>183984.5625</c:v>
                </c:pt>
                <c:pt idx="6">
                  <c:v>184245.5</c:v>
                </c:pt>
                <c:pt idx="7">
                  <c:v>186581.8125</c:v>
                </c:pt>
                <c:pt idx="8">
                  <c:v>184357.8125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347-A2D1-040F1F11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41880"/>
        <c:axId val="1635345480"/>
      </c:scatterChart>
      <c:valAx>
        <c:axId val="16353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45480"/>
        <c:crosses val="autoZero"/>
        <c:crossBetween val="midCat"/>
      </c:valAx>
      <c:valAx>
        <c:axId val="16353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Peak Integral on Felume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Signal!$C$2:$C$8</c:f>
                <c:numCache>
                  <c:formatCode>General</c:formatCode>
                  <c:ptCount val="7"/>
                  <c:pt idx="0">
                    <c:v>7400.7048940502591</c:v>
                  </c:pt>
                  <c:pt idx="1">
                    <c:v>10726.071104523839</c:v>
                  </c:pt>
                  <c:pt idx="2">
                    <c:v>5088.6943098773636</c:v>
                  </c:pt>
                  <c:pt idx="3">
                    <c:v>1480.6113684145575</c:v>
                  </c:pt>
                  <c:pt idx="4">
                    <c:v>607.85074749142768</c:v>
                  </c:pt>
                  <c:pt idx="5">
                    <c:v>391.04999605875236</c:v>
                  </c:pt>
                  <c:pt idx="6">
                    <c:v>3141.6911466359475</c:v>
                  </c:pt>
                </c:numCache>
              </c:numRef>
            </c:plus>
            <c:minus>
              <c:numRef>
                <c:f>Signal!$C$2:$C$8</c:f>
                <c:numCache>
                  <c:formatCode>General</c:formatCode>
                  <c:ptCount val="7"/>
                  <c:pt idx="0">
                    <c:v>7400.7048940502591</c:v>
                  </c:pt>
                  <c:pt idx="1">
                    <c:v>10726.071104523839</c:v>
                  </c:pt>
                  <c:pt idx="2">
                    <c:v>5088.6943098773636</c:v>
                  </c:pt>
                  <c:pt idx="3">
                    <c:v>1480.6113684145575</c:v>
                  </c:pt>
                  <c:pt idx="4">
                    <c:v>607.85074749142768</c:v>
                  </c:pt>
                  <c:pt idx="5">
                    <c:v>391.04999605875236</c:v>
                  </c:pt>
                  <c:pt idx="6">
                    <c:v>3141.6911466359475</c:v>
                  </c:pt>
                </c:numCache>
              </c:numRef>
            </c:minus>
          </c:errBars>
          <c:cat>
            <c:strRef>
              <c:f>Signal!$A$2:$A$8</c:f>
              <c:strCache>
                <c:ptCount val="7"/>
                <c:pt idx="0">
                  <c:v>BG-11</c:v>
                </c:pt>
                <c:pt idx="1">
                  <c:v>BG-11 no Fe</c:v>
                </c:pt>
                <c:pt idx="2">
                  <c:v>BG-11 no A5</c:v>
                </c:pt>
                <c:pt idx="3">
                  <c:v>BG-11 + 10 ug/L catalase</c:v>
                </c:pt>
                <c:pt idx="4">
                  <c:v>BG-11 no Fe + 10 ug/L catalase</c:v>
                </c:pt>
                <c:pt idx="5">
                  <c:v>BG-11 no A5 + 10 ug/L catalase</c:v>
                </c:pt>
                <c:pt idx="6">
                  <c:v>Reagent Backgroun</c:v>
                </c:pt>
              </c:strCache>
            </c:strRef>
          </c:cat>
          <c:val>
            <c:numRef>
              <c:f>Signal!$B$2:$B$8</c:f>
              <c:numCache>
                <c:formatCode>General</c:formatCode>
                <c:ptCount val="7"/>
                <c:pt idx="0">
                  <c:v>5830699.041666667</c:v>
                </c:pt>
                <c:pt idx="1">
                  <c:v>486912.89583333331</c:v>
                </c:pt>
                <c:pt idx="2">
                  <c:v>595438.328125</c:v>
                </c:pt>
                <c:pt idx="3">
                  <c:v>154768.16666666666</c:v>
                </c:pt>
                <c:pt idx="4">
                  <c:v>184309.82638888888</c:v>
                </c:pt>
                <c:pt idx="5">
                  <c:v>2310.7578125</c:v>
                </c:pt>
                <c:pt idx="6">
                  <c:v>8815.8541666666661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B445-AA8F-ED6F0050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80808"/>
        <c:axId val="1661582216"/>
      </c:barChart>
      <c:catAx>
        <c:axId val="166158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661582216"/>
        <c:crosses val="autoZero"/>
        <c:auto val="1"/>
        <c:lblAlgn val="ctr"/>
        <c:lblOffset val="100"/>
        <c:noMultiLvlLbl val="0"/>
      </c:catAx>
      <c:valAx>
        <c:axId val="1661582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66158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Peak Integral on Felume</a:t>
            </a:r>
          </a:p>
          <a:p>
            <a:pPr>
              <a:defRPr/>
            </a:pPr>
            <a:r>
              <a:rPr lang="en-US"/>
              <a:t>Catalase blanks</a:t>
            </a:r>
            <a:r>
              <a:rPr lang="en-US" baseline="0"/>
              <a:t> only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Signal!$C$2:$C$8</c:f>
                <c:numCache>
                  <c:formatCode>General</c:formatCode>
                  <c:ptCount val="7"/>
                  <c:pt idx="0">
                    <c:v>7400.7048940502591</c:v>
                  </c:pt>
                  <c:pt idx="1">
                    <c:v>10726.071104523839</c:v>
                  </c:pt>
                  <c:pt idx="2">
                    <c:v>5088.6943098773636</c:v>
                  </c:pt>
                  <c:pt idx="3">
                    <c:v>1480.6113684145575</c:v>
                  </c:pt>
                  <c:pt idx="4">
                    <c:v>607.85074749142768</c:v>
                  </c:pt>
                  <c:pt idx="5">
                    <c:v>391.04999605875236</c:v>
                  </c:pt>
                  <c:pt idx="6">
                    <c:v>3141.6911466359475</c:v>
                  </c:pt>
                </c:numCache>
              </c:numRef>
            </c:plus>
            <c:minus>
              <c:numRef>
                <c:f>Signal!$C$2:$C$8</c:f>
                <c:numCache>
                  <c:formatCode>General</c:formatCode>
                  <c:ptCount val="7"/>
                  <c:pt idx="0">
                    <c:v>7400.7048940502591</c:v>
                  </c:pt>
                  <c:pt idx="1">
                    <c:v>10726.071104523839</c:v>
                  </c:pt>
                  <c:pt idx="2">
                    <c:v>5088.6943098773636</c:v>
                  </c:pt>
                  <c:pt idx="3">
                    <c:v>1480.6113684145575</c:v>
                  </c:pt>
                  <c:pt idx="4">
                    <c:v>607.85074749142768</c:v>
                  </c:pt>
                  <c:pt idx="5">
                    <c:v>391.04999605875236</c:v>
                  </c:pt>
                  <c:pt idx="6">
                    <c:v>3141.6911466359475</c:v>
                  </c:pt>
                </c:numCache>
              </c:numRef>
            </c:minus>
          </c:errBars>
          <c:cat>
            <c:strRef>
              <c:f>Signal!$A$5:$A$8</c:f>
              <c:strCache>
                <c:ptCount val="4"/>
                <c:pt idx="0">
                  <c:v>BG-11 + 10 ug/L catalase</c:v>
                </c:pt>
                <c:pt idx="1">
                  <c:v>BG-11 no Fe + 10 ug/L catalase</c:v>
                </c:pt>
                <c:pt idx="2">
                  <c:v>BG-11 no A5 + 10 ug/L catalase</c:v>
                </c:pt>
                <c:pt idx="3">
                  <c:v>Reagent Backgroun</c:v>
                </c:pt>
              </c:strCache>
            </c:strRef>
          </c:cat>
          <c:val>
            <c:numRef>
              <c:f>Signal!$B$5:$B$8</c:f>
              <c:numCache>
                <c:formatCode>General</c:formatCode>
                <c:ptCount val="4"/>
                <c:pt idx="0">
                  <c:v>154768.16666666666</c:v>
                </c:pt>
                <c:pt idx="1">
                  <c:v>184309.82638888888</c:v>
                </c:pt>
                <c:pt idx="2">
                  <c:v>2310.7578125</c:v>
                </c:pt>
                <c:pt idx="3">
                  <c:v>8815.8541666666661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A-0E48-97BA-2479A02C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694088"/>
        <c:axId val="1665073320"/>
      </c:barChart>
      <c:catAx>
        <c:axId val="164769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665073320"/>
        <c:crosses val="autoZero"/>
        <c:auto val="1"/>
        <c:lblAlgn val="ctr"/>
        <c:lblOffset val="100"/>
        <c:noMultiLvlLbl val="0"/>
      </c:catAx>
      <c:valAx>
        <c:axId val="16650733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6476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861701</xdr:colOff>
      <xdr:row>2</xdr:row>
      <xdr:rowOff>175001</xdr:rowOff>
    </xdr:from>
    <xdr:to>
      <xdr:col>17</xdr:col>
      <xdr:colOff>500845</xdr:colOff>
      <xdr:row>30</xdr:row>
      <xdr:rowOff>178873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6E4B4-6DC2-4B25-9B1F-B6530B57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214228</xdr:colOff>
      <xdr:row>2</xdr:row>
      <xdr:rowOff>111291</xdr:rowOff>
    </xdr:from>
    <xdr:to>
      <xdr:col>17</xdr:col>
      <xdr:colOff>141194</xdr:colOff>
      <xdr:row>19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8BEF0-37F6-47A4-9761-ACFE8847D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128001</xdr:colOff>
      <xdr:row>32</xdr:row>
      <xdr:rowOff>72465</xdr:rowOff>
    </xdr:from>
    <xdr:to>
      <xdr:col>16</xdr:col>
      <xdr:colOff>609600</xdr:colOff>
      <xdr:row>54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A1D76-DB50-46F8-B80F-6C7911C6D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64</xdr:row>
      <xdr:rowOff>177800</xdr:rowOff>
    </xdr:from>
    <xdr:to>
      <xdr:col>13</xdr:col>
      <xdr:colOff>393699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FB076-90AE-42B4-8FC2-8FA83B16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71618</xdr:colOff>
      <xdr:row>93</xdr:row>
      <xdr:rowOff>124759</xdr:rowOff>
    </xdr:from>
    <xdr:to>
      <xdr:col>17</xdr:col>
      <xdr:colOff>190500</xdr:colOff>
      <xdr:row>115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DE4F7-AD98-4F27-AE47-B7D62A4B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214896</xdr:colOff>
      <xdr:row>123</xdr:row>
      <xdr:rowOff>154739</xdr:rowOff>
    </xdr:from>
    <xdr:to>
      <xdr:col>13</xdr:col>
      <xdr:colOff>241300</xdr:colOff>
      <xdr:row>144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A37287-1BB8-46E4-8D90-758CAAF6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926765</xdr:colOff>
      <xdr:row>151</xdr:row>
      <xdr:rowOff>78538</xdr:rowOff>
    </xdr:from>
    <xdr:to>
      <xdr:col>14</xdr:col>
      <xdr:colOff>393700</xdr:colOff>
      <xdr:row>172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ACF405-8262-4CE3-A6AF-B21B2193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13</xdr:row>
      <xdr:rowOff>152400</xdr:rowOff>
    </xdr:from>
    <xdr:to>
      <xdr:col>13</xdr:col>
      <xdr:colOff>482600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1</xdr:row>
      <xdr:rowOff>152400</xdr:rowOff>
    </xdr:from>
    <xdr:to>
      <xdr:col>19</xdr:col>
      <xdr:colOff>431800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6350</xdr:rowOff>
    </xdr:from>
    <xdr:to>
      <xdr:col>15</xdr:col>
      <xdr:colOff>139700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95250</xdr:rowOff>
    </xdr:from>
    <xdr:to>
      <xdr:col>16</xdr:col>
      <xdr:colOff>165100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8</xdr:row>
      <xdr:rowOff>44450</xdr:rowOff>
    </xdr:from>
    <xdr:to>
      <xdr:col>5</xdr:col>
      <xdr:colOff>292100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E22" sqref="E22"/>
    </sheetView>
  </sheetViews>
  <sheetFormatPr baseColWidth="10" defaultColWidth="11" defaultRowHeight="16" x14ac:dyDescent="0.2"/>
  <sheetData>
    <row r="1" spans="1:3" x14ac:dyDescent="0.2">
      <c r="A1" t="s">
        <v>100</v>
      </c>
      <c r="B1" t="s">
        <v>101</v>
      </c>
      <c r="C1" t="s">
        <v>102</v>
      </c>
    </row>
    <row r="2" spans="1:3" x14ac:dyDescent="0.2">
      <c r="A2" t="s">
        <v>103</v>
      </c>
      <c r="B2" s="3">
        <v>41954</v>
      </c>
      <c r="C2" t="s">
        <v>104</v>
      </c>
    </row>
    <row r="3" spans="1:3" x14ac:dyDescent="0.2">
      <c r="C3" t="s">
        <v>105</v>
      </c>
    </row>
    <row r="4" spans="1:3" x14ac:dyDescent="0.2">
      <c r="A4" t="s">
        <v>106</v>
      </c>
      <c r="B4" s="3">
        <v>41964</v>
      </c>
      <c r="C4" t="s">
        <v>107</v>
      </c>
    </row>
    <row r="5" spans="1:3" x14ac:dyDescent="0.2">
      <c r="C5" t="s">
        <v>185</v>
      </c>
    </row>
    <row r="6" spans="1:3" x14ac:dyDescent="0.2">
      <c r="A6" t="s">
        <v>103</v>
      </c>
      <c r="B6" s="3">
        <v>41982</v>
      </c>
      <c r="C6" t="s">
        <v>189</v>
      </c>
    </row>
    <row r="7" spans="1:3" x14ac:dyDescent="0.2">
      <c r="C7" t="s">
        <v>205</v>
      </c>
    </row>
    <row r="8" spans="1:3" x14ac:dyDescent="0.2">
      <c r="C8" t="s">
        <v>188</v>
      </c>
    </row>
    <row r="9" spans="1:3" x14ac:dyDescent="0.2">
      <c r="C9" t="s">
        <v>206</v>
      </c>
    </row>
    <row r="10" spans="1:3" x14ac:dyDescent="0.2">
      <c r="C10" t="s">
        <v>207</v>
      </c>
    </row>
    <row r="11" spans="1:3" x14ac:dyDescent="0.2">
      <c r="C11" t="s">
        <v>211</v>
      </c>
    </row>
    <row r="12" spans="1:3" x14ac:dyDescent="0.2">
      <c r="C12" t="s">
        <v>222</v>
      </c>
    </row>
    <row r="13" spans="1:3" x14ac:dyDescent="0.2">
      <c r="C13" t="s">
        <v>223</v>
      </c>
    </row>
    <row r="14" spans="1:3" x14ac:dyDescent="0.2">
      <c r="C14" t="s">
        <v>221</v>
      </c>
    </row>
    <row r="15" spans="1:3" x14ac:dyDescent="0.2">
      <c r="C15" t="s">
        <v>224</v>
      </c>
    </row>
    <row r="16" spans="1:3" x14ac:dyDescent="0.2">
      <c r="C16" t="s">
        <v>232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53"/>
  <sheetViews>
    <sheetView topLeftCell="AB54" zoomScale="62" workbookViewId="0">
      <selection activeCell="AW55" sqref="AW1:AW1048576"/>
    </sheetView>
  </sheetViews>
  <sheetFormatPr baseColWidth="10" defaultColWidth="11" defaultRowHeight="16" x14ac:dyDescent="0.2"/>
  <cols>
    <col min="1" max="1" width="11.83203125" bestFit="1" customWidth="1"/>
    <col min="2" max="2" width="18.83203125" bestFit="1" customWidth="1"/>
    <col min="3" max="4" width="18.6640625" bestFit="1" customWidth="1"/>
    <col min="5" max="5" width="18.83203125" bestFit="1" customWidth="1"/>
    <col min="6" max="6" width="20.83203125" bestFit="1" customWidth="1"/>
    <col min="7" max="8" width="20.6640625" bestFit="1" customWidth="1"/>
    <col min="9" max="10" width="20.83203125" bestFit="1" customWidth="1"/>
    <col min="11" max="12" width="20.6640625" bestFit="1" customWidth="1"/>
    <col min="13" max="13" width="20.83203125" bestFit="1" customWidth="1"/>
    <col min="14" max="14" width="24.33203125" bestFit="1" customWidth="1"/>
    <col min="15" max="16" width="24.1640625" bestFit="1" customWidth="1"/>
    <col min="17" max="17" width="24.33203125" bestFit="1" customWidth="1"/>
    <col min="18" max="18" width="26.33203125" bestFit="1" customWidth="1"/>
    <col min="19" max="20" width="26.1640625" bestFit="1" customWidth="1"/>
    <col min="21" max="22" width="26.33203125" bestFit="1" customWidth="1"/>
    <col min="23" max="24" width="26.1640625" bestFit="1" customWidth="1"/>
    <col min="25" max="25" width="26.33203125" bestFit="1" customWidth="1"/>
    <col min="26" max="28" width="24" bestFit="1" customWidth="1"/>
    <col min="29" max="29" width="24.1640625" bestFit="1" customWidth="1"/>
    <col min="30" max="30" width="26.1640625" bestFit="1" customWidth="1"/>
    <col min="31" max="32" width="26" bestFit="1" customWidth="1"/>
    <col min="33" max="34" width="26.1640625" bestFit="1" customWidth="1"/>
    <col min="35" max="36" width="26" bestFit="1" customWidth="1"/>
    <col min="37" max="37" width="26.1640625" bestFit="1" customWidth="1"/>
    <col min="38" max="40" width="22.1640625" bestFit="1" customWidth="1"/>
    <col min="41" max="41" width="22.33203125" bestFit="1" customWidth="1"/>
    <col min="42" max="42" width="24.33203125" bestFit="1" customWidth="1"/>
    <col min="43" max="44" width="24.1640625" bestFit="1" customWidth="1"/>
    <col min="45" max="45" width="24.33203125" bestFit="1" customWidth="1"/>
    <col min="46" max="47" width="24.1640625" bestFit="1" customWidth="1"/>
    <col min="48" max="48" width="27.83203125" bestFit="1" customWidth="1"/>
    <col min="49" max="50" width="27.6640625" bestFit="1" customWidth="1"/>
    <col min="51" max="51" width="29.83203125" bestFit="1" customWidth="1"/>
    <col min="52" max="53" width="29.6640625" bestFit="1" customWidth="1"/>
    <col min="54" max="54" width="29.83203125" bestFit="1" customWidth="1"/>
    <col min="55" max="56" width="29.6640625" bestFit="1" customWidth="1"/>
    <col min="57" max="59" width="27.5" bestFit="1" customWidth="1"/>
    <col min="60" max="62" width="29.5" bestFit="1" customWidth="1"/>
    <col min="63" max="63" width="29.6640625" bestFit="1" customWidth="1"/>
    <col min="64" max="66" width="29.5" bestFit="1" customWidth="1"/>
    <col min="67" max="69" width="12.83203125" bestFit="1" customWidth="1"/>
    <col min="70" max="72" width="12.5" bestFit="1" customWidth="1"/>
    <col min="73" max="73" width="12.6640625" bestFit="1" customWidth="1"/>
    <col min="74" max="76" width="12.5" bestFit="1" customWidth="1"/>
    <col min="77" max="77" width="12.6640625" bestFit="1" customWidth="1"/>
    <col min="78" max="80" width="12.5" bestFit="1" customWidth="1"/>
    <col min="81" max="81" width="12.6640625" bestFit="1" customWidth="1"/>
    <col min="82" max="84" width="12.5" bestFit="1" customWidth="1"/>
    <col min="85" max="85" width="12.6640625" bestFit="1" customWidth="1"/>
    <col min="86" max="88" width="12.5" bestFit="1" customWidth="1"/>
    <col min="89" max="89" width="12.6640625" bestFit="1" customWidth="1"/>
    <col min="90" max="92" width="12.33203125" bestFit="1" customWidth="1"/>
    <col min="93" max="93" width="12.5" bestFit="1" customWidth="1"/>
    <col min="94" max="96" width="12.33203125" bestFit="1" customWidth="1"/>
    <col min="97" max="97" width="12.5" bestFit="1" customWidth="1"/>
  </cols>
  <sheetData>
    <row r="1" spans="1:97" x14ac:dyDescent="0.2">
      <c r="A1" s="1" t="s">
        <v>96</v>
      </c>
    </row>
    <row r="2" spans="1:97" x14ac:dyDescent="0.2">
      <c r="A2" t="s">
        <v>97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</row>
    <row r="3" spans="1:97" x14ac:dyDescent="0.2">
      <c r="A3">
        <v>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</row>
    <row r="4" spans="1:97" x14ac:dyDescent="0.2">
      <c r="A4">
        <v>1</v>
      </c>
      <c r="B4">
        <v>12560.5</v>
      </c>
      <c r="C4">
        <v>13075.25</v>
      </c>
      <c r="D4">
        <v>13335.75</v>
      </c>
      <c r="E4">
        <v>13238.25</v>
      </c>
      <c r="F4">
        <v>13407.25</v>
      </c>
      <c r="G4">
        <v>13458.75</v>
      </c>
      <c r="H4">
        <v>13293.25</v>
      </c>
      <c r="I4">
        <v>13615.5</v>
      </c>
      <c r="J4">
        <v>13485.5</v>
      </c>
      <c r="K4">
        <v>13643</v>
      </c>
      <c r="L4">
        <v>13570</v>
      </c>
      <c r="M4">
        <v>13707.25</v>
      </c>
      <c r="N4">
        <v>13626</v>
      </c>
      <c r="O4">
        <v>13704</v>
      </c>
      <c r="P4">
        <v>13569.5</v>
      </c>
      <c r="Q4">
        <v>13432.75</v>
      </c>
      <c r="R4">
        <v>13555</v>
      </c>
      <c r="S4">
        <v>13553</v>
      </c>
      <c r="T4">
        <v>13413.75</v>
      </c>
      <c r="U4">
        <v>13567</v>
      </c>
      <c r="V4">
        <v>13594.25</v>
      </c>
      <c r="W4">
        <v>13419.75</v>
      </c>
      <c r="X4">
        <v>13243</v>
      </c>
      <c r="Y4">
        <v>13106.25</v>
      </c>
      <c r="Z4">
        <v>13652.5</v>
      </c>
      <c r="AA4">
        <v>13749.5</v>
      </c>
      <c r="AB4">
        <v>14058.75</v>
      </c>
      <c r="AC4">
        <v>14284.5</v>
      </c>
      <c r="AD4">
        <v>14178.5</v>
      </c>
      <c r="AE4">
        <v>14092.5</v>
      </c>
      <c r="AF4">
        <v>14154.75</v>
      </c>
      <c r="AG4">
        <v>14069.25</v>
      </c>
      <c r="AH4">
        <v>14200.75</v>
      </c>
      <c r="AI4">
        <v>14252</v>
      </c>
      <c r="AJ4">
        <v>14167.75</v>
      </c>
      <c r="AK4">
        <v>14338.25</v>
      </c>
      <c r="AL4">
        <v>14705</v>
      </c>
      <c r="AM4">
        <v>14460.25</v>
      </c>
      <c r="AN4">
        <v>13742.25</v>
      </c>
      <c r="AO4">
        <v>13568</v>
      </c>
      <c r="AP4">
        <v>13427.5</v>
      </c>
      <c r="AQ4">
        <v>13484.5</v>
      </c>
      <c r="AR4">
        <v>13270.75</v>
      </c>
      <c r="AS4">
        <v>13416.75</v>
      </c>
      <c r="AT4">
        <v>13549.75</v>
      </c>
      <c r="AU4">
        <v>13617.25</v>
      </c>
      <c r="AV4">
        <v>13602.25</v>
      </c>
      <c r="AW4">
        <v>13431</v>
      </c>
      <c r="AX4">
        <v>13255</v>
      </c>
      <c r="AY4">
        <v>13282.75</v>
      </c>
      <c r="AZ4">
        <v>13095.25</v>
      </c>
      <c r="BA4">
        <v>13168.25</v>
      </c>
      <c r="BB4">
        <v>13214.75</v>
      </c>
      <c r="BC4">
        <v>13145.25</v>
      </c>
      <c r="BD4">
        <v>13023.75</v>
      </c>
      <c r="BE4">
        <v>13604.25</v>
      </c>
      <c r="BF4">
        <v>13562</v>
      </c>
      <c r="BG4">
        <v>13628.25</v>
      </c>
      <c r="BH4">
        <v>13610.25</v>
      </c>
      <c r="BI4">
        <v>13714.25</v>
      </c>
      <c r="BJ4">
        <v>13608.25</v>
      </c>
      <c r="BK4">
        <v>13612</v>
      </c>
      <c r="BL4">
        <v>13594.75</v>
      </c>
      <c r="BM4">
        <v>13595.25</v>
      </c>
      <c r="BN4">
        <v>13700.25</v>
      </c>
      <c r="BO4">
        <v>13098.25</v>
      </c>
      <c r="BP4">
        <v>12674.75</v>
      </c>
      <c r="BQ4">
        <v>12468.5</v>
      </c>
      <c r="BR4">
        <v>12758.5</v>
      </c>
      <c r="BS4">
        <v>12988.5</v>
      </c>
      <c r="BT4">
        <v>12540.5</v>
      </c>
      <c r="BU4">
        <v>12701</v>
      </c>
      <c r="BV4">
        <v>12648</v>
      </c>
      <c r="BW4">
        <v>12582.75</v>
      </c>
      <c r="BX4">
        <v>12491.5</v>
      </c>
      <c r="BY4">
        <v>12332</v>
      </c>
      <c r="BZ4">
        <v>12429.5</v>
      </c>
      <c r="CA4">
        <v>13572</v>
      </c>
      <c r="CB4">
        <v>12572.75</v>
      </c>
      <c r="CC4">
        <v>12714.5</v>
      </c>
      <c r="CD4">
        <v>12778.5</v>
      </c>
      <c r="CE4">
        <v>12690.75</v>
      </c>
      <c r="CF4">
        <v>12806.75</v>
      </c>
      <c r="CG4">
        <v>13001.75</v>
      </c>
      <c r="CH4">
        <v>12889.25</v>
      </c>
      <c r="CI4">
        <v>12826.75</v>
      </c>
      <c r="CJ4">
        <v>12944</v>
      </c>
      <c r="CK4">
        <v>12833.75</v>
      </c>
      <c r="CL4">
        <v>12815.5</v>
      </c>
      <c r="CM4">
        <v>12777.25</v>
      </c>
      <c r="CN4">
        <v>12984</v>
      </c>
      <c r="CO4">
        <v>12832.75</v>
      </c>
      <c r="CP4">
        <v>12480.75</v>
      </c>
      <c r="CQ4">
        <v>12475.25</v>
      </c>
      <c r="CR4">
        <v>12538.75</v>
      </c>
      <c r="CS4">
        <v>12587</v>
      </c>
    </row>
    <row r="5" spans="1:97" x14ac:dyDescent="0.2">
      <c r="A5">
        <v>2</v>
      </c>
      <c r="B5">
        <v>12607.25</v>
      </c>
      <c r="C5">
        <v>13005</v>
      </c>
      <c r="D5">
        <v>13247.5</v>
      </c>
      <c r="E5">
        <v>13202.25</v>
      </c>
      <c r="F5">
        <v>13359.5</v>
      </c>
      <c r="G5">
        <v>13407.5</v>
      </c>
      <c r="H5">
        <v>13316.25</v>
      </c>
      <c r="I5">
        <v>13573.75</v>
      </c>
      <c r="J5">
        <v>13407.5</v>
      </c>
      <c r="K5">
        <v>13573.5</v>
      </c>
      <c r="L5">
        <v>13535.5</v>
      </c>
      <c r="M5">
        <v>13626.5</v>
      </c>
      <c r="N5">
        <v>13698</v>
      </c>
      <c r="O5">
        <v>13647</v>
      </c>
      <c r="P5">
        <v>13604.5</v>
      </c>
      <c r="Q5">
        <v>13466.75</v>
      </c>
      <c r="R5">
        <v>13553.5</v>
      </c>
      <c r="S5">
        <v>13522</v>
      </c>
      <c r="T5">
        <v>13545.5</v>
      </c>
      <c r="U5">
        <v>13527.75</v>
      </c>
      <c r="V5">
        <v>13461.25</v>
      </c>
      <c r="W5">
        <v>13414.25</v>
      </c>
      <c r="X5">
        <v>13310.5</v>
      </c>
      <c r="Y5">
        <v>13113.75</v>
      </c>
      <c r="Z5">
        <v>13562</v>
      </c>
      <c r="AA5">
        <v>13699</v>
      </c>
      <c r="AB5">
        <v>13988.75</v>
      </c>
      <c r="AC5">
        <v>14204</v>
      </c>
      <c r="AD5">
        <v>14129.75</v>
      </c>
      <c r="AE5">
        <v>14022.5</v>
      </c>
      <c r="AF5">
        <v>14112.25</v>
      </c>
      <c r="AG5">
        <v>14057.25</v>
      </c>
      <c r="AH5">
        <v>14035.75</v>
      </c>
      <c r="AI5">
        <v>14031</v>
      </c>
      <c r="AJ5">
        <v>14128.75</v>
      </c>
      <c r="AK5">
        <v>14235.5</v>
      </c>
      <c r="AL5">
        <v>14627.25</v>
      </c>
      <c r="AM5">
        <v>14401.5</v>
      </c>
      <c r="AN5">
        <v>13702.5</v>
      </c>
      <c r="AO5">
        <v>13534.25</v>
      </c>
      <c r="AP5">
        <v>13413.5</v>
      </c>
      <c r="AQ5">
        <v>13406.25</v>
      </c>
      <c r="AR5">
        <v>13329.5</v>
      </c>
      <c r="AS5">
        <v>13416</v>
      </c>
      <c r="AT5">
        <v>13504.75</v>
      </c>
      <c r="AU5">
        <v>13658</v>
      </c>
      <c r="AV5">
        <v>13579</v>
      </c>
      <c r="AW5">
        <v>13412.25</v>
      </c>
      <c r="AX5">
        <v>13317.5</v>
      </c>
      <c r="AY5">
        <v>13256.75</v>
      </c>
      <c r="AZ5">
        <v>13097.25</v>
      </c>
      <c r="BA5">
        <v>13201</v>
      </c>
      <c r="BB5">
        <v>13135.5</v>
      </c>
      <c r="BC5">
        <v>13176.75</v>
      </c>
      <c r="BD5">
        <v>13023.5</v>
      </c>
      <c r="BE5">
        <v>13492.25</v>
      </c>
      <c r="BF5">
        <v>13590.5</v>
      </c>
      <c r="BG5">
        <v>13589.5</v>
      </c>
      <c r="BH5">
        <v>13540.5</v>
      </c>
      <c r="BI5">
        <v>13798</v>
      </c>
      <c r="BJ5">
        <v>13580.75</v>
      </c>
      <c r="BK5">
        <v>13673.5</v>
      </c>
      <c r="BL5">
        <v>13597</v>
      </c>
      <c r="BM5">
        <v>13673</v>
      </c>
      <c r="BN5">
        <v>13661.75</v>
      </c>
      <c r="BO5">
        <v>13022</v>
      </c>
      <c r="BP5">
        <v>12635.25</v>
      </c>
      <c r="BQ5">
        <v>12462.75</v>
      </c>
      <c r="BR5">
        <v>12775.5</v>
      </c>
      <c r="BS5">
        <v>12839.75</v>
      </c>
      <c r="BT5">
        <v>12526</v>
      </c>
      <c r="BU5">
        <v>12717.75</v>
      </c>
      <c r="BV5">
        <v>12637</v>
      </c>
      <c r="BW5">
        <v>12503.5</v>
      </c>
      <c r="BX5">
        <v>12414.75</v>
      </c>
      <c r="BY5">
        <v>12362.75</v>
      </c>
      <c r="BZ5">
        <v>12413.5</v>
      </c>
      <c r="CA5">
        <v>13541.75</v>
      </c>
      <c r="CB5">
        <v>12628.5</v>
      </c>
      <c r="CC5">
        <v>12637</v>
      </c>
      <c r="CD5">
        <v>12750.75</v>
      </c>
      <c r="CE5">
        <v>12789.75</v>
      </c>
      <c r="CF5">
        <v>12845.75</v>
      </c>
      <c r="CG5">
        <v>12905.75</v>
      </c>
      <c r="CH5">
        <v>12847.5</v>
      </c>
      <c r="CI5">
        <v>12855</v>
      </c>
      <c r="CJ5">
        <v>12934.25</v>
      </c>
      <c r="CK5">
        <v>12810</v>
      </c>
      <c r="CL5">
        <v>12822</v>
      </c>
      <c r="CM5">
        <v>12829.25</v>
      </c>
      <c r="CN5">
        <v>12941.75</v>
      </c>
      <c r="CO5">
        <v>12776</v>
      </c>
      <c r="CP5">
        <v>12466.25</v>
      </c>
      <c r="CQ5">
        <v>12458</v>
      </c>
      <c r="CR5">
        <v>12478.75</v>
      </c>
      <c r="CS5">
        <v>12589.5</v>
      </c>
    </row>
    <row r="6" spans="1:97" x14ac:dyDescent="0.2">
      <c r="A6">
        <v>3</v>
      </c>
      <c r="B6">
        <v>12595.25</v>
      </c>
      <c r="C6">
        <v>12961</v>
      </c>
      <c r="D6">
        <v>13218</v>
      </c>
      <c r="E6">
        <v>13216.5</v>
      </c>
      <c r="F6">
        <v>13305.25</v>
      </c>
      <c r="G6">
        <v>13338.75</v>
      </c>
      <c r="H6">
        <v>13310.75</v>
      </c>
      <c r="I6">
        <v>13567.5</v>
      </c>
      <c r="J6">
        <v>13388</v>
      </c>
      <c r="K6">
        <v>13529.75</v>
      </c>
      <c r="L6">
        <v>13528</v>
      </c>
      <c r="M6">
        <v>13570.5</v>
      </c>
      <c r="N6">
        <v>13674.25</v>
      </c>
      <c r="O6">
        <v>13576.25</v>
      </c>
      <c r="P6">
        <v>13563.5</v>
      </c>
      <c r="Q6">
        <v>13501</v>
      </c>
      <c r="R6">
        <v>13491.25</v>
      </c>
      <c r="S6">
        <v>13464.75</v>
      </c>
      <c r="T6">
        <v>13562.5</v>
      </c>
      <c r="U6">
        <v>13457.25</v>
      </c>
      <c r="V6">
        <v>13350.75</v>
      </c>
      <c r="W6">
        <v>13379.25</v>
      </c>
      <c r="X6">
        <v>13345.75</v>
      </c>
      <c r="Y6">
        <v>13106.25</v>
      </c>
      <c r="Z6">
        <v>13469</v>
      </c>
      <c r="AA6">
        <v>13694.75</v>
      </c>
      <c r="AB6">
        <v>13967</v>
      </c>
      <c r="AC6">
        <v>14130</v>
      </c>
      <c r="AD6">
        <v>14115.75</v>
      </c>
      <c r="AE6">
        <v>14012</v>
      </c>
      <c r="AF6">
        <v>14061.5</v>
      </c>
      <c r="AG6">
        <v>14076</v>
      </c>
      <c r="AH6">
        <v>13924.25</v>
      </c>
      <c r="AI6">
        <v>13891.75</v>
      </c>
      <c r="AJ6">
        <v>14117</v>
      </c>
      <c r="AK6">
        <v>14142.5</v>
      </c>
      <c r="AL6">
        <v>14508.25</v>
      </c>
      <c r="AM6">
        <v>14355.25</v>
      </c>
      <c r="AN6">
        <v>13688.25</v>
      </c>
      <c r="AO6">
        <v>13522</v>
      </c>
      <c r="AP6">
        <v>13374.5</v>
      </c>
      <c r="AQ6">
        <v>13352</v>
      </c>
      <c r="AR6">
        <v>13371.25</v>
      </c>
      <c r="AS6">
        <v>13396.25</v>
      </c>
      <c r="AT6">
        <v>13476.5</v>
      </c>
      <c r="AU6">
        <v>13606.25</v>
      </c>
      <c r="AV6">
        <v>13552.75</v>
      </c>
      <c r="AW6">
        <v>13414.5</v>
      </c>
      <c r="AX6">
        <v>13295.5</v>
      </c>
      <c r="AY6">
        <v>13220.25</v>
      </c>
      <c r="AZ6">
        <v>13090.5</v>
      </c>
      <c r="BA6">
        <v>13165</v>
      </c>
      <c r="BB6">
        <v>13044</v>
      </c>
      <c r="BC6">
        <v>13164.5</v>
      </c>
      <c r="BD6">
        <v>13030.5</v>
      </c>
      <c r="BE6">
        <v>13374.75</v>
      </c>
      <c r="BF6">
        <v>13595</v>
      </c>
      <c r="BG6">
        <v>13535.25</v>
      </c>
      <c r="BH6">
        <v>13444</v>
      </c>
      <c r="BI6">
        <v>13777.25</v>
      </c>
      <c r="BJ6">
        <v>13566.25</v>
      </c>
      <c r="BK6">
        <v>13673</v>
      </c>
      <c r="BL6">
        <v>13548.5</v>
      </c>
      <c r="BM6">
        <v>13727.5</v>
      </c>
      <c r="BN6">
        <v>13635.5</v>
      </c>
      <c r="BO6">
        <v>12973.5</v>
      </c>
      <c r="BP6">
        <v>12620.5</v>
      </c>
      <c r="BQ6">
        <v>12487.5</v>
      </c>
      <c r="BR6">
        <v>12805.5</v>
      </c>
      <c r="BS6">
        <v>12730.25</v>
      </c>
      <c r="BT6">
        <v>12521.25</v>
      </c>
      <c r="BU6">
        <v>12742.5</v>
      </c>
      <c r="BV6">
        <v>12646.5</v>
      </c>
      <c r="BW6">
        <v>12431</v>
      </c>
      <c r="BX6">
        <v>12391.75</v>
      </c>
      <c r="BY6">
        <v>12368</v>
      </c>
      <c r="BZ6">
        <v>12432.25</v>
      </c>
      <c r="CA6">
        <v>13494.5</v>
      </c>
      <c r="CB6">
        <v>12593</v>
      </c>
      <c r="CC6">
        <v>12614.5</v>
      </c>
      <c r="CD6">
        <v>12711</v>
      </c>
      <c r="CE6">
        <v>12827.5</v>
      </c>
      <c r="CF6">
        <v>12855.25</v>
      </c>
      <c r="CG6">
        <v>12838</v>
      </c>
      <c r="CH6">
        <v>12798</v>
      </c>
      <c r="CI6">
        <v>12847.75</v>
      </c>
      <c r="CJ6">
        <v>12948.5</v>
      </c>
      <c r="CK6">
        <v>12812.75</v>
      </c>
      <c r="CL6">
        <v>12841</v>
      </c>
      <c r="CM6">
        <v>12917.75</v>
      </c>
      <c r="CN6">
        <v>12966.5</v>
      </c>
      <c r="CO6">
        <v>12741</v>
      </c>
      <c r="CP6">
        <v>12450.5</v>
      </c>
      <c r="CQ6">
        <v>12496.5</v>
      </c>
      <c r="CR6">
        <v>12441.75</v>
      </c>
      <c r="CS6">
        <v>12535.75</v>
      </c>
    </row>
    <row r="7" spans="1:97" x14ac:dyDescent="0.2">
      <c r="A7">
        <v>4</v>
      </c>
      <c r="B7">
        <v>12540</v>
      </c>
      <c r="C7">
        <v>12989</v>
      </c>
      <c r="D7">
        <v>13266</v>
      </c>
      <c r="E7">
        <v>13279.5</v>
      </c>
      <c r="F7">
        <v>13301</v>
      </c>
      <c r="G7">
        <v>13301.5</v>
      </c>
      <c r="H7">
        <v>13330.25</v>
      </c>
      <c r="I7">
        <v>13580.5</v>
      </c>
      <c r="J7">
        <v>13435.75</v>
      </c>
      <c r="K7">
        <v>13542.25</v>
      </c>
      <c r="L7">
        <v>13568</v>
      </c>
      <c r="M7">
        <v>13543.25</v>
      </c>
      <c r="N7">
        <v>13611.75</v>
      </c>
      <c r="O7">
        <v>13540.75</v>
      </c>
      <c r="P7">
        <v>13518.25</v>
      </c>
      <c r="Q7">
        <v>13528.5</v>
      </c>
      <c r="R7">
        <v>13431.5</v>
      </c>
      <c r="S7">
        <v>13459</v>
      </c>
      <c r="T7">
        <v>13490</v>
      </c>
      <c r="U7">
        <v>13453.75</v>
      </c>
      <c r="V7">
        <v>13310.25</v>
      </c>
      <c r="W7">
        <v>13375.25</v>
      </c>
      <c r="X7">
        <v>13320</v>
      </c>
      <c r="Y7">
        <v>13100.25</v>
      </c>
      <c r="Z7">
        <v>13457.25</v>
      </c>
      <c r="AA7">
        <v>13704</v>
      </c>
      <c r="AB7">
        <v>14042.75</v>
      </c>
      <c r="AC7">
        <v>14169</v>
      </c>
      <c r="AD7">
        <v>14181.25</v>
      </c>
      <c r="AE7">
        <v>14082.75</v>
      </c>
      <c r="AF7">
        <v>14028.75</v>
      </c>
      <c r="AG7">
        <v>14121</v>
      </c>
      <c r="AH7">
        <v>13909.25</v>
      </c>
      <c r="AI7">
        <v>13931.5</v>
      </c>
      <c r="AJ7">
        <v>14141.25</v>
      </c>
      <c r="AK7">
        <v>14110</v>
      </c>
      <c r="AL7">
        <v>14398.5</v>
      </c>
      <c r="AM7">
        <v>14327.5</v>
      </c>
      <c r="AN7">
        <v>13702.5</v>
      </c>
      <c r="AO7">
        <v>13544.5</v>
      </c>
      <c r="AP7">
        <v>13336.75</v>
      </c>
      <c r="AQ7">
        <v>13334.5</v>
      </c>
      <c r="AR7">
        <v>13371.5</v>
      </c>
      <c r="AS7">
        <v>13394.5</v>
      </c>
      <c r="AT7">
        <v>13472</v>
      </c>
      <c r="AU7">
        <v>13493.75</v>
      </c>
      <c r="AV7">
        <v>13516.25</v>
      </c>
      <c r="AW7">
        <v>13415.25</v>
      </c>
      <c r="AX7">
        <v>13250.5</v>
      </c>
      <c r="AY7">
        <v>13244.5</v>
      </c>
      <c r="AZ7">
        <v>13054</v>
      </c>
      <c r="BA7">
        <v>13120</v>
      </c>
      <c r="BB7">
        <v>12989</v>
      </c>
      <c r="BC7">
        <v>13103.25</v>
      </c>
      <c r="BD7">
        <v>13014.25</v>
      </c>
      <c r="BE7">
        <v>13378</v>
      </c>
      <c r="BF7">
        <v>13595.75</v>
      </c>
      <c r="BG7">
        <v>13519.5</v>
      </c>
      <c r="BH7">
        <v>13360.75</v>
      </c>
      <c r="BI7">
        <v>13748</v>
      </c>
      <c r="BJ7">
        <v>13576.75</v>
      </c>
      <c r="BK7">
        <v>13604</v>
      </c>
      <c r="BL7">
        <v>13498.5</v>
      </c>
      <c r="BM7">
        <v>13697.5</v>
      </c>
      <c r="BN7">
        <v>13615.75</v>
      </c>
      <c r="BO7">
        <v>12959.5</v>
      </c>
      <c r="BP7">
        <v>12590.25</v>
      </c>
      <c r="BQ7">
        <v>12520.5</v>
      </c>
      <c r="BR7">
        <v>12776.75</v>
      </c>
      <c r="BS7">
        <v>12728.25</v>
      </c>
      <c r="BT7">
        <v>12557</v>
      </c>
      <c r="BU7">
        <v>12752.5</v>
      </c>
      <c r="BV7">
        <v>12638.5</v>
      </c>
      <c r="BW7">
        <v>12421.5</v>
      </c>
      <c r="BX7">
        <v>12419.5</v>
      </c>
      <c r="BY7">
        <v>12341</v>
      </c>
      <c r="BZ7">
        <v>12485</v>
      </c>
      <c r="CA7">
        <v>13476.75</v>
      </c>
      <c r="CB7">
        <v>12502.5</v>
      </c>
      <c r="CC7">
        <v>12619.5</v>
      </c>
      <c r="CD7">
        <v>12684.5</v>
      </c>
      <c r="CE7">
        <v>12817.5</v>
      </c>
      <c r="CF7">
        <v>12843.75</v>
      </c>
      <c r="CG7">
        <v>12890</v>
      </c>
      <c r="CH7">
        <v>12790.75</v>
      </c>
      <c r="CI7">
        <v>12818.75</v>
      </c>
      <c r="CJ7">
        <v>12942.25</v>
      </c>
      <c r="CK7">
        <v>12826.25</v>
      </c>
      <c r="CL7">
        <v>12863.25</v>
      </c>
      <c r="CM7">
        <v>12941.75</v>
      </c>
      <c r="CN7">
        <v>13009.25</v>
      </c>
      <c r="CO7">
        <v>12787</v>
      </c>
      <c r="CP7">
        <v>12432.25</v>
      </c>
      <c r="CQ7">
        <v>12562.5</v>
      </c>
      <c r="CR7">
        <v>12432.25</v>
      </c>
      <c r="CS7">
        <v>12500.5</v>
      </c>
    </row>
    <row r="8" spans="1:97" x14ac:dyDescent="0.2">
      <c r="A8">
        <v>5</v>
      </c>
      <c r="B8">
        <v>12491.5</v>
      </c>
      <c r="C8">
        <v>13061.5</v>
      </c>
      <c r="D8">
        <v>13304.75</v>
      </c>
      <c r="E8">
        <v>13355</v>
      </c>
      <c r="F8">
        <v>13342</v>
      </c>
      <c r="G8">
        <v>13321.75</v>
      </c>
      <c r="H8">
        <v>13410.75</v>
      </c>
      <c r="I8">
        <v>13571</v>
      </c>
      <c r="J8">
        <v>13487.75</v>
      </c>
      <c r="K8">
        <v>13577.75</v>
      </c>
      <c r="L8">
        <v>13599.25</v>
      </c>
      <c r="M8">
        <v>13523</v>
      </c>
      <c r="N8">
        <v>13608.75</v>
      </c>
      <c r="O8">
        <v>13557.5</v>
      </c>
      <c r="P8">
        <v>13544</v>
      </c>
      <c r="Q8">
        <v>13520.75</v>
      </c>
      <c r="R8">
        <v>13439.25</v>
      </c>
      <c r="S8">
        <v>13486</v>
      </c>
      <c r="T8">
        <v>13431.5</v>
      </c>
      <c r="U8">
        <v>13490</v>
      </c>
      <c r="V8">
        <v>13386.5</v>
      </c>
      <c r="W8">
        <v>13406.75</v>
      </c>
      <c r="X8">
        <v>13285.25</v>
      </c>
      <c r="Y8">
        <v>13114.75</v>
      </c>
      <c r="Z8">
        <v>13464.25</v>
      </c>
      <c r="AA8">
        <v>13706.5</v>
      </c>
      <c r="AB8">
        <v>14162.5</v>
      </c>
      <c r="AC8">
        <v>14261.5</v>
      </c>
      <c r="AD8">
        <v>14259</v>
      </c>
      <c r="AE8">
        <v>14135</v>
      </c>
      <c r="AF8">
        <v>14020</v>
      </c>
      <c r="AG8">
        <v>14155.75</v>
      </c>
      <c r="AH8">
        <v>13935.25</v>
      </c>
      <c r="AI8">
        <v>14060.75</v>
      </c>
      <c r="AJ8">
        <v>14148.25</v>
      </c>
      <c r="AK8">
        <v>14124.5</v>
      </c>
      <c r="AL8">
        <v>14359.75</v>
      </c>
      <c r="AM8">
        <v>14300.75</v>
      </c>
      <c r="AN8">
        <v>13750</v>
      </c>
      <c r="AO8">
        <v>13614</v>
      </c>
      <c r="AP8">
        <v>13318.25</v>
      </c>
      <c r="AQ8">
        <v>13308.25</v>
      </c>
      <c r="AR8">
        <v>13326</v>
      </c>
      <c r="AS8">
        <v>13397.25</v>
      </c>
      <c r="AT8">
        <v>13494.5</v>
      </c>
      <c r="AU8">
        <v>13408.75</v>
      </c>
      <c r="AV8">
        <v>13491.75</v>
      </c>
      <c r="AW8">
        <v>13401.75</v>
      </c>
      <c r="AX8">
        <v>13251.5</v>
      </c>
      <c r="AY8">
        <v>13318.75</v>
      </c>
      <c r="AZ8">
        <v>13047.75</v>
      </c>
      <c r="BA8">
        <v>13114.5</v>
      </c>
      <c r="BB8">
        <v>13019</v>
      </c>
      <c r="BC8">
        <v>13063.75</v>
      </c>
      <c r="BD8">
        <v>12993.75</v>
      </c>
      <c r="BE8">
        <v>13459</v>
      </c>
      <c r="BF8">
        <v>13636.25</v>
      </c>
      <c r="BG8">
        <v>13539.25</v>
      </c>
      <c r="BH8">
        <v>13328</v>
      </c>
      <c r="BI8">
        <v>13776.5</v>
      </c>
      <c r="BJ8">
        <v>13589.25</v>
      </c>
      <c r="BK8">
        <v>13527.25</v>
      </c>
      <c r="BL8">
        <v>13530.5</v>
      </c>
      <c r="BM8">
        <v>13634.75</v>
      </c>
      <c r="BN8">
        <v>13568.25</v>
      </c>
      <c r="BO8">
        <v>12995.5</v>
      </c>
      <c r="BP8">
        <v>12528.5</v>
      </c>
      <c r="BQ8">
        <v>12499.75</v>
      </c>
      <c r="BR8">
        <v>12724</v>
      </c>
      <c r="BS8">
        <v>12762.5</v>
      </c>
      <c r="BT8">
        <v>12589.5</v>
      </c>
      <c r="BU8">
        <v>12766.5</v>
      </c>
      <c r="BV8">
        <v>12638.5</v>
      </c>
      <c r="BW8">
        <v>12432.75</v>
      </c>
      <c r="BX8">
        <v>12449.5</v>
      </c>
      <c r="BY8">
        <v>12320.75</v>
      </c>
      <c r="BZ8">
        <v>12513.5</v>
      </c>
      <c r="CA8">
        <v>13471.75</v>
      </c>
      <c r="CB8">
        <v>12450.5</v>
      </c>
      <c r="CC8">
        <v>12602</v>
      </c>
      <c r="CD8">
        <v>12705</v>
      </c>
      <c r="CE8">
        <v>12812.5</v>
      </c>
      <c r="CF8">
        <v>12854.5</v>
      </c>
      <c r="CG8">
        <v>12956</v>
      </c>
      <c r="CH8">
        <v>12811.5</v>
      </c>
      <c r="CI8">
        <v>12758.75</v>
      </c>
      <c r="CJ8">
        <v>12859.5</v>
      </c>
      <c r="CK8">
        <v>12809.75</v>
      </c>
      <c r="CL8">
        <v>12874.25</v>
      </c>
      <c r="CM8">
        <v>12885.5</v>
      </c>
      <c r="CN8">
        <v>12994.25</v>
      </c>
      <c r="CO8">
        <v>12902</v>
      </c>
      <c r="CP8">
        <v>12441.75</v>
      </c>
      <c r="CQ8">
        <v>12532.5</v>
      </c>
      <c r="CR8">
        <v>12412.5</v>
      </c>
      <c r="CS8">
        <v>12533</v>
      </c>
    </row>
    <row r="9" spans="1:97" x14ac:dyDescent="0.2">
      <c r="A9">
        <v>6</v>
      </c>
      <c r="B9">
        <v>12471.25</v>
      </c>
      <c r="C9">
        <v>13140.5</v>
      </c>
      <c r="D9">
        <v>13262</v>
      </c>
      <c r="E9">
        <v>13407.5</v>
      </c>
      <c r="F9">
        <v>13366.5</v>
      </c>
      <c r="G9">
        <v>13389.5</v>
      </c>
      <c r="H9">
        <v>13470</v>
      </c>
      <c r="I9">
        <v>13547.25</v>
      </c>
      <c r="J9">
        <v>13495.5</v>
      </c>
      <c r="K9">
        <v>13577.75</v>
      </c>
      <c r="L9">
        <v>13580.25</v>
      </c>
      <c r="M9">
        <v>13516.75</v>
      </c>
      <c r="N9">
        <v>13630.25</v>
      </c>
      <c r="O9">
        <v>13623.25</v>
      </c>
      <c r="P9">
        <v>13632.25</v>
      </c>
      <c r="Q9">
        <v>13494</v>
      </c>
      <c r="R9">
        <v>13494.25</v>
      </c>
      <c r="S9">
        <v>13491.5</v>
      </c>
      <c r="T9">
        <v>13430</v>
      </c>
      <c r="U9">
        <v>13500.25</v>
      </c>
      <c r="V9">
        <v>13511.75</v>
      </c>
      <c r="W9">
        <v>13396</v>
      </c>
      <c r="X9">
        <v>13295.75</v>
      </c>
      <c r="Y9">
        <v>13107.25</v>
      </c>
      <c r="Z9">
        <v>13416.25</v>
      </c>
      <c r="AA9">
        <v>13682</v>
      </c>
      <c r="AB9">
        <v>14209</v>
      </c>
      <c r="AC9">
        <v>14308.25</v>
      </c>
      <c r="AD9">
        <v>14280</v>
      </c>
      <c r="AE9">
        <v>14120.5</v>
      </c>
      <c r="AF9">
        <v>14040</v>
      </c>
      <c r="AG9">
        <v>14142.5</v>
      </c>
      <c r="AH9">
        <v>13972</v>
      </c>
      <c r="AI9">
        <v>14136</v>
      </c>
      <c r="AJ9">
        <v>14153.25</v>
      </c>
      <c r="AK9">
        <v>14160.75</v>
      </c>
      <c r="AL9">
        <v>14378.25</v>
      </c>
      <c r="AM9">
        <v>14280</v>
      </c>
      <c r="AN9">
        <v>13839</v>
      </c>
      <c r="AO9">
        <v>13671.5</v>
      </c>
      <c r="AP9">
        <v>13327</v>
      </c>
      <c r="AQ9">
        <v>13295.25</v>
      </c>
      <c r="AR9">
        <v>13241.75</v>
      </c>
      <c r="AS9">
        <v>13346</v>
      </c>
      <c r="AT9">
        <v>13519.5</v>
      </c>
      <c r="AU9">
        <v>13437</v>
      </c>
      <c r="AV9">
        <v>13511.5</v>
      </c>
      <c r="AW9">
        <v>13400.5</v>
      </c>
      <c r="AX9">
        <v>13283</v>
      </c>
      <c r="AY9">
        <v>13362</v>
      </c>
      <c r="AZ9">
        <v>13100.5</v>
      </c>
      <c r="BA9">
        <v>13092.75</v>
      </c>
      <c r="BB9">
        <v>13101.25</v>
      </c>
      <c r="BC9">
        <v>13057</v>
      </c>
      <c r="BD9">
        <v>12995.75</v>
      </c>
      <c r="BE9">
        <v>13504.5</v>
      </c>
      <c r="BF9">
        <v>13683.75</v>
      </c>
      <c r="BG9">
        <v>13570.75</v>
      </c>
      <c r="BH9">
        <v>13348.25</v>
      </c>
      <c r="BI9">
        <v>13796.75</v>
      </c>
      <c r="BJ9">
        <v>13572.75</v>
      </c>
      <c r="BK9">
        <v>13467</v>
      </c>
      <c r="BL9">
        <v>13613.75</v>
      </c>
      <c r="BM9">
        <v>13634</v>
      </c>
      <c r="BN9">
        <v>13508.75</v>
      </c>
      <c r="BO9">
        <v>13102.25</v>
      </c>
      <c r="BP9">
        <v>12502.5</v>
      </c>
      <c r="BQ9">
        <v>12459.25</v>
      </c>
      <c r="BR9">
        <v>12739.5</v>
      </c>
      <c r="BS9">
        <v>12764</v>
      </c>
      <c r="BT9">
        <v>12589.25</v>
      </c>
      <c r="BU9">
        <v>12782.75</v>
      </c>
      <c r="BV9">
        <v>12658</v>
      </c>
      <c r="BW9">
        <v>12390.75</v>
      </c>
      <c r="BX9">
        <v>12484.75</v>
      </c>
      <c r="BY9">
        <v>12333</v>
      </c>
      <c r="BZ9">
        <v>12491.75</v>
      </c>
      <c r="CA9">
        <v>13423.25</v>
      </c>
      <c r="CB9">
        <v>12458.25</v>
      </c>
      <c r="CC9">
        <v>12573</v>
      </c>
      <c r="CD9">
        <v>12761.25</v>
      </c>
      <c r="CE9">
        <v>12805.75</v>
      </c>
      <c r="CF9">
        <v>12887</v>
      </c>
      <c r="CG9">
        <v>12939</v>
      </c>
      <c r="CH9">
        <v>12820.25</v>
      </c>
      <c r="CI9">
        <v>12686.75</v>
      </c>
      <c r="CJ9">
        <v>12787</v>
      </c>
      <c r="CK9">
        <v>12831</v>
      </c>
      <c r="CL9">
        <v>12876.25</v>
      </c>
      <c r="CM9">
        <v>12846.25</v>
      </c>
      <c r="CN9">
        <v>12922</v>
      </c>
      <c r="CO9">
        <v>12991.25</v>
      </c>
      <c r="CP9">
        <v>12481.25</v>
      </c>
      <c r="CQ9">
        <v>12430.25</v>
      </c>
      <c r="CR9">
        <v>12416.5</v>
      </c>
      <c r="CS9">
        <v>12562.75</v>
      </c>
    </row>
    <row r="10" spans="1:97" x14ac:dyDescent="0.2">
      <c r="A10">
        <v>7</v>
      </c>
      <c r="B10">
        <v>12480.5</v>
      </c>
      <c r="C10">
        <v>13191.5</v>
      </c>
      <c r="D10">
        <v>13214.25</v>
      </c>
      <c r="E10">
        <v>13406.25</v>
      </c>
      <c r="F10">
        <v>13354</v>
      </c>
      <c r="G10">
        <v>13469</v>
      </c>
      <c r="H10">
        <v>13442.25</v>
      </c>
      <c r="I10">
        <v>13554</v>
      </c>
      <c r="J10">
        <v>13473.75</v>
      </c>
      <c r="K10">
        <v>13530</v>
      </c>
      <c r="L10">
        <v>13555.75</v>
      </c>
      <c r="M10">
        <v>13535.25</v>
      </c>
      <c r="N10">
        <v>13616.75</v>
      </c>
      <c r="O10">
        <v>13693.5</v>
      </c>
      <c r="P10">
        <v>13729.75</v>
      </c>
      <c r="Q10">
        <v>13501.75</v>
      </c>
      <c r="R10">
        <v>13533.75</v>
      </c>
      <c r="S10">
        <v>13483.75</v>
      </c>
      <c r="T10">
        <v>13479.5</v>
      </c>
      <c r="U10">
        <v>13476.75</v>
      </c>
      <c r="V10">
        <v>13529.5</v>
      </c>
      <c r="W10">
        <v>13320.75</v>
      </c>
      <c r="X10">
        <v>13313.75</v>
      </c>
      <c r="Y10">
        <v>13043.5</v>
      </c>
      <c r="Z10">
        <v>13372</v>
      </c>
      <c r="AA10">
        <v>13664</v>
      </c>
      <c r="AB10">
        <v>14180.25</v>
      </c>
      <c r="AC10">
        <v>14338</v>
      </c>
      <c r="AD10">
        <v>14262.25</v>
      </c>
      <c r="AE10">
        <v>14121.5</v>
      </c>
      <c r="AF10">
        <v>14102.25</v>
      </c>
      <c r="AG10">
        <v>14088.5</v>
      </c>
      <c r="AH10">
        <v>14029.75</v>
      </c>
      <c r="AI10">
        <v>14116.25</v>
      </c>
      <c r="AJ10">
        <v>14163.25</v>
      </c>
      <c r="AK10">
        <v>14197.25</v>
      </c>
      <c r="AL10">
        <v>14385.25</v>
      </c>
      <c r="AM10">
        <v>14286.25</v>
      </c>
      <c r="AN10">
        <v>13911.5</v>
      </c>
      <c r="AO10">
        <v>13658</v>
      </c>
      <c r="AP10">
        <v>13352</v>
      </c>
      <c r="AQ10">
        <v>13335.5</v>
      </c>
      <c r="AR10">
        <v>13168.5</v>
      </c>
      <c r="AS10">
        <v>13249.75</v>
      </c>
      <c r="AT10">
        <v>13510.75</v>
      </c>
      <c r="AU10">
        <v>13570.75</v>
      </c>
      <c r="AV10">
        <v>13568.25</v>
      </c>
      <c r="AW10">
        <v>13437.25</v>
      </c>
      <c r="AX10">
        <v>13328.25</v>
      </c>
      <c r="AY10">
        <v>13382</v>
      </c>
      <c r="AZ10">
        <v>13135.25</v>
      </c>
      <c r="BA10">
        <v>13050.5</v>
      </c>
      <c r="BB10">
        <v>13136.5</v>
      </c>
      <c r="BC10">
        <v>13018</v>
      </c>
      <c r="BD10">
        <v>12991.25</v>
      </c>
      <c r="BE10">
        <v>13507.25</v>
      </c>
      <c r="BF10">
        <v>13693.25</v>
      </c>
      <c r="BG10">
        <v>13606</v>
      </c>
      <c r="BH10">
        <v>13394</v>
      </c>
      <c r="BI10">
        <v>13779.25</v>
      </c>
      <c r="BJ10">
        <v>13556.5</v>
      </c>
      <c r="BK10">
        <v>13431.5</v>
      </c>
      <c r="BL10">
        <v>13653.75</v>
      </c>
      <c r="BM10">
        <v>13662.25</v>
      </c>
      <c r="BN10">
        <v>13493</v>
      </c>
      <c r="BO10">
        <v>13213.5</v>
      </c>
      <c r="BP10">
        <v>12570.5</v>
      </c>
      <c r="BQ10">
        <v>12474.25</v>
      </c>
      <c r="BR10">
        <v>12783</v>
      </c>
      <c r="BS10">
        <v>12738.5</v>
      </c>
      <c r="BT10">
        <v>12590.25</v>
      </c>
      <c r="BU10">
        <v>12775.75</v>
      </c>
      <c r="BV10">
        <v>12692</v>
      </c>
      <c r="BW10">
        <v>12346</v>
      </c>
      <c r="BX10">
        <v>12542.25</v>
      </c>
      <c r="BY10">
        <v>12381.5</v>
      </c>
      <c r="BZ10">
        <v>12440</v>
      </c>
      <c r="CA10">
        <v>13369</v>
      </c>
      <c r="CB10">
        <v>12465</v>
      </c>
      <c r="CC10">
        <v>12553.5</v>
      </c>
      <c r="CD10">
        <v>12825.75</v>
      </c>
      <c r="CE10">
        <v>12794.75</v>
      </c>
      <c r="CF10">
        <v>12887.5</v>
      </c>
      <c r="CG10">
        <v>12901.25</v>
      </c>
      <c r="CH10">
        <v>12829.5</v>
      </c>
      <c r="CI10">
        <v>12692.75</v>
      </c>
      <c r="CJ10">
        <v>12812</v>
      </c>
      <c r="CK10">
        <v>12914</v>
      </c>
      <c r="CL10">
        <v>12861.75</v>
      </c>
      <c r="CM10">
        <v>12842.5</v>
      </c>
      <c r="CN10">
        <v>12865.25</v>
      </c>
      <c r="CO10">
        <v>13015.25</v>
      </c>
      <c r="CP10">
        <v>12487.5</v>
      </c>
      <c r="CQ10">
        <v>12420</v>
      </c>
      <c r="CR10">
        <v>12469.25</v>
      </c>
      <c r="CS10">
        <v>12554</v>
      </c>
    </row>
    <row r="11" spans="1:97" x14ac:dyDescent="0.2">
      <c r="A11">
        <v>8</v>
      </c>
      <c r="B11">
        <v>12505</v>
      </c>
      <c r="C11">
        <v>13214.5</v>
      </c>
      <c r="D11">
        <v>13276.5</v>
      </c>
      <c r="E11">
        <v>13404.25</v>
      </c>
      <c r="F11">
        <v>13360.75</v>
      </c>
      <c r="G11">
        <v>13551.25</v>
      </c>
      <c r="H11">
        <v>13425.25</v>
      </c>
      <c r="I11">
        <v>13633.5</v>
      </c>
      <c r="J11">
        <v>13536.25</v>
      </c>
      <c r="K11">
        <v>13561.75</v>
      </c>
      <c r="L11">
        <v>13602.25</v>
      </c>
      <c r="M11">
        <v>13616.25</v>
      </c>
      <c r="N11">
        <v>13594</v>
      </c>
      <c r="O11">
        <v>13720.25</v>
      </c>
      <c r="P11">
        <v>13763.5</v>
      </c>
      <c r="Q11">
        <v>13529.75</v>
      </c>
      <c r="R11">
        <v>13542</v>
      </c>
      <c r="S11">
        <v>13502</v>
      </c>
      <c r="T11">
        <v>13553.25</v>
      </c>
      <c r="U11">
        <v>13428.5</v>
      </c>
      <c r="V11">
        <v>13469</v>
      </c>
      <c r="W11">
        <v>13303.5</v>
      </c>
      <c r="X11">
        <v>13307.75</v>
      </c>
      <c r="Y11">
        <v>13010</v>
      </c>
      <c r="Z11">
        <v>13406</v>
      </c>
      <c r="AA11">
        <v>13712.5</v>
      </c>
      <c r="AB11">
        <v>14194.5</v>
      </c>
      <c r="AC11">
        <v>14339</v>
      </c>
      <c r="AD11">
        <v>14251.25</v>
      </c>
      <c r="AE11">
        <v>14210.75</v>
      </c>
      <c r="AF11">
        <v>14187.75</v>
      </c>
      <c r="AG11">
        <v>14052.75</v>
      </c>
      <c r="AH11">
        <v>14104.5</v>
      </c>
      <c r="AI11">
        <v>14066</v>
      </c>
      <c r="AJ11">
        <v>14174.75</v>
      </c>
      <c r="AK11">
        <v>14255.75</v>
      </c>
      <c r="AL11">
        <v>14406.5</v>
      </c>
      <c r="AM11">
        <v>14305.5</v>
      </c>
      <c r="AN11">
        <v>13886.5</v>
      </c>
      <c r="AO11">
        <v>13633</v>
      </c>
      <c r="AP11">
        <v>13358.5</v>
      </c>
      <c r="AQ11">
        <v>13366.75</v>
      </c>
      <c r="AR11">
        <v>13157.25</v>
      </c>
      <c r="AS11">
        <v>13185.75</v>
      </c>
      <c r="AT11">
        <v>13504.75</v>
      </c>
      <c r="AU11">
        <v>13667</v>
      </c>
      <c r="AV11">
        <v>13635.25</v>
      </c>
      <c r="AW11">
        <v>13467</v>
      </c>
      <c r="AX11">
        <v>13352</v>
      </c>
      <c r="AY11">
        <v>13429.25</v>
      </c>
      <c r="AZ11">
        <v>13113.25</v>
      </c>
      <c r="BA11">
        <v>13063.25</v>
      </c>
      <c r="BB11">
        <v>13092</v>
      </c>
      <c r="BC11">
        <v>12965.75</v>
      </c>
      <c r="BD11">
        <v>12989</v>
      </c>
      <c r="BE11">
        <v>13484.75</v>
      </c>
      <c r="BF11">
        <v>13694.5</v>
      </c>
      <c r="BG11">
        <v>13654.25</v>
      </c>
      <c r="BH11">
        <v>13471</v>
      </c>
      <c r="BI11">
        <v>13748</v>
      </c>
      <c r="BJ11">
        <v>13574.25</v>
      </c>
      <c r="BK11">
        <v>13437</v>
      </c>
      <c r="BL11">
        <v>13632.25</v>
      </c>
      <c r="BM11">
        <v>13642.5</v>
      </c>
      <c r="BN11">
        <v>13503.25</v>
      </c>
      <c r="BO11">
        <v>13222</v>
      </c>
      <c r="BP11">
        <v>12673.25</v>
      </c>
      <c r="BQ11">
        <v>12537.5</v>
      </c>
      <c r="BR11">
        <v>12795.75</v>
      </c>
      <c r="BS11">
        <v>12734.75</v>
      </c>
      <c r="BT11">
        <v>12632.5</v>
      </c>
      <c r="BU11">
        <v>12752</v>
      </c>
      <c r="BV11">
        <v>12741.75</v>
      </c>
      <c r="BW11">
        <v>12374.75</v>
      </c>
      <c r="BX11">
        <v>12586.75</v>
      </c>
      <c r="BY11">
        <v>12442.75</v>
      </c>
      <c r="BZ11">
        <v>12403.75</v>
      </c>
      <c r="CA11">
        <v>13383.75</v>
      </c>
      <c r="CB11">
        <v>12436.75</v>
      </c>
      <c r="CC11">
        <v>12544</v>
      </c>
      <c r="CD11">
        <v>12889.25</v>
      </c>
      <c r="CE11">
        <v>12812.5</v>
      </c>
      <c r="CF11">
        <v>12879.25</v>
      </c>
      <c r="CG11">
        <v>12905.75</v>
      </c>
      <c r="CH11">
        <v>12904.25</v>
      </c>
      <c r="CI11">
        <v>12833.25</v>
      </c>
      <c r="CJ11">
        <v>12897.25</v>
      </c>
      <c r="CK11">
        <v>12987.25</v>
      </c>
      <c r="CL11">
        <v>12843</v>
      </c>
      <c r="CM11">
        <v>12849.75</v>
      </c>
      <c r="CN11">
        <v>12876</v>
      </c>
      <c r="CO11">
        <v>13022.75</v>
      </c>
      <c r="CP11">
        <v>12452</v>
      </c>
      <c r="CQ11">
        <v>12534.5</v>
      </c>
      <c r="CR11">
        <v>12542.75</v>
      </c>
      <c r="CS11">
        <v>12581.75</v>
      </c>
    </row>
    <row r="12" spans="1:97" x14ac:dyDescent="0.2">
      <c r="A12">
        <v>9</v>
      </c>
      <c r="B12">
        <v>12693.5</v>
      </c>
      <c r="C12">
        <v>13514.25</v>
      </c>
      <c r="D12">
        <v>13655</v>
      </c>
      <c r="E12">
        <v>13745</v>
      </c>
      <c r="F12">
        <v>13897.75</v>
      </c>
      <c r="G12">
        <v>14229</v>
      </c>
      <c r="H12">
        <v>14106.5</v>
      </c>
      <c r="I12">
        <v>14323</v>
      </c>
      <c r="J12">
        <v>14359</v>
      </c>
      <c r="K12">
        <v>14333.75</v>
      </c>
      <c r="L12">
        <v>14259.5</v>
      </c>
      <c r="M12">
        <v>14368.5</v>
      </c>
      <c r="N12">
        <v>13782.25</v>
      </c>
      <c r="O12">
        <v>13738</v>
      </c>
      <c r="P12">
        <v>13751.25</v>
      </c>
      <c r="Q12">
        <v>13570</v>
      </c>
      <c r="R12">
        <v>13820.25</v>
      </c>
      <c r="S12">
        <v>13843.5</v>
      </c>
      <c r="T12">
        <v>13861.5</v>
      </c>
      <c r="U12">
        <v>13626.5</v>
      </c>
      <c r="V12">
        <v>13856</v>
      </c>
      <c r="W12">
        <v>13734.5</v>
      </c>
      <c r="X12">
        <v>13606.75</v>
      </c>
      <c r="Y12">
        <v>13368.5</v>
      </c>
      <c r="Z12">
        <v>13705.25</v>
      </c>
      <c r="AA12">
        <v>13765</v>
      </c>
      <c r="AB12">
        <v>14265.25</v>
      </c>
      <c r="AC12">
        <v>14299.25</v>
      </c>
      <c r="AD12">
        <v>14456</v>
      </c>
      <c r="AE12">
        <v>14567.5</v>
      </c>
      <c r="AF12">
        <v>14492.75</v>
      </c>
      <c r="AG12">
        <v>14294.75</v>
      </c>
      <c r="AH12">
        <v>14523.25</v>
      </c>
      <c r="AI12">
        <v>14390.75</v>
      </c>
      <c r="AJ12">
        <v>14552.5</v>
      </c>
      <c r="AK12">
        <v>14689.5</v>
      </c>
      <c r="AL12">
        <v>14587.5</v>
      </c>
      <c r="AM12">
        <v>14333.5</v>
      </c>
      <c r="AN12">
        <v>13831.25</v>
      </c>
      <c r="AO12">
        <v>13660.5</v>
      </c>
      <c r="AP12">
        <v>13355</v>
      </c>
      <c r="AQ12">
        <v>13345.25</v>
      </c>
      <c r="AR12">
        <v>13226.75</v>
      </c>
      <c r="AS12">
        <v>13207.5</v>
      </c>
      <c r="AT12">
        <v>13526.75</v>
      </c>
      <c r="AU12">
        <v>13656</v>
      </c>
      <c r="AV12">
        <v>13645.25</v>
      </c>
      <c r="AW12">
        <v>13435.25</v>
      </c>
      <c r="AX12">
        <v>13327</v>
      </c>
      <c r="AY12">
        <v>13492.75</v>
      </c>
      <c r="AZ12">
        <v>13078.75</v>
      </c>
      <c r="BA12">
        <v>13116.75</v>
      </c>
      <c r="BB12">
        <v>13008.25</v>
      </c>
      <c r="BC12">
        <v>12980.5</v>
      </c>
      <c r="BD12">
        <v>13016</v>
      </c>
      <c r="BE12">
        <v>13471.25</v>
      </c>
      <c r="BF12">
        <v>13700.5</v>
      </c>
      <c r="BG12">
        <v>13706.5</v>
      </c>
      <c r="BH12">
        <v>13591.5</v>
      </c>
      <c r="BI12">
        <v>13723</v>
      </c>
      <c r="BJ12">
        <v>13632</v>
      </c>
      <c r="BK12">
        <v>13481.5</v>
      </c>
      <c r="BL12">
        <v>13611.25</v>
      </c>
      <c r="BM12">
        <v>13622</v>
      </c>
      <c r="BN12">
        <v>13493.25</v>
      </c>
      <c r="BO12">
        <v>13157.25</v>
      </c>
      <c r="BP12">
        <v>12727.75</v>
      </c>
      <c r="BQ12">
        <v>12586</v>
      </c>
      <c r="BR12">
        <v>13008.75</v>
      </c>
      <c r="BS12">
        <v>12816.5</v>
      </c>
      <c r="BT12">
        <v>12730.25</v>
      </c>
      <c r="BU12">
        <v>12756.75</v>
      </c>
      <c r="BV12">
        <v>12777</v>
      </c>
      <c r="BW12">
        <v>12489.75</v>
      </c>
      <c r="BX12">
        <v>12636</v>
      </c>
      <c r="BY12">
        <v>12539.25</v>
      </c>
      <c r="BZ12">
        <v>12547</v>
      </c>
      <c r="CA12">
        <v>13583.25</v>
      </c>
      <c r="CB12">
        <v>12597.25</v>
      </c>
      <c r="CC12">
        <v>12702.75</v>
      </c>
      <c r="CD12">
        <v>13145.5</v>
      </c>
      <c r="CE12">
        <v>13104.5</v>
      </c>
      <c r="CF12">
        <v>13171</v>
      </c>
      <c r="CG12">
        <v>13207.5</v>
      </c>
      <c r="CH12">
        <v>13550.75</v>
      </c>
      <c r="CI12">
        <v>13556.25</v>
      </c>
      <c r="CJ12">
        <v>13522</v>
      </c>
      <c r="CK12">
        <v>13494.25</v>
      </c>
      <c r="CL12">
        <v>13000.5</v>
      </c>
      <c r="CM12">
        <v>13081.25</v>
      </c>
      <c r="CN12">
        <v>13098.25</v>
      </c>
      <c r="CO12">
        <v>13178.5</v>
      </c>
      <c r="CP12">
        <v>12655.25</v>
      </c>
      <c r="CQ12">
        <v>12920.25</v>
      </c>
      <c r="CR12">
        <v>12860.75</v>
      </c>
      <c r="CS12">
        <v>12934.5</v>
      </c>
    </row>
    <row r="13" spans="1:97" x14ac:dyDescent="0.2">
      <c r="A13">
        <v>10</v>
      </c>
      <c r="B13">
        <v>13680.5</v>
      </c>
      <c r="C13">
        <v>15340.25</v>
      </c>
      <c r="D13">
        <v>15542.75</v>
      </c>
      <c r="E13">
        <v>15781.75</v>
      </c>
      <c r="F13">
        <v>17053</v>
      </c>
      <c r="G13">
        <v>18011.25</v>
      </c>
      <c r="H13">
        <v>17983.5</v>
      </c>
      <c r="I13">
        <v>18083.25</v>
      </c>
      <c r="J13">
        <v>18943.75</v>
      </c>
      <c r="K13">
        <v>18693.75</v>
      </c>
      <c r="L13">
        <v>18359.75</v>
      </c>
      <c r="M13">
        <v>18506.25</v>
      </c>
      <c r="N13">
        <v>14918.75</v>
      </c>
      <c r="O13">
        <v>13915.25</v>
      </c>
      <c r="P13">
        <v>13902</v>
      </c>
      <c r="Q13">
        <v>13787.75</v>
      </c>
      <c r="R13">
        <v>15483</v>
      </c>
      <c r="S13">
        <v>15670.5</v>
      </c>
      <c r="T13">
        <v>15512.5</v>
      </c>
      <c r="U13">
        <v>15128</v>
      </c>
      <c r="V13">
        <v>16371.25</v>
      </c>
      <c r="W13">
        <v>16154.25</v>
      </c>
      <c r="X13">
        <v>15604.5</v>
      </c>
      <c r="Y13">
        <v>15363.5</v>
      </c>
      <c r="Z13">
        <v>15250.25</v>
      </c>
      <c r="AA13">
        <v>13830.25</v>
      </c>
      <c r="AB13">
        <v>14406.75</v>
      </c>
      <c r="AC13">
        <v>14391.75</v>
      </c>
      <c r="AD13">
        <v>15616.25</v>
      </c>
      <c r="AE13">
        <v>16219.75</v>
      </c>
      <c r="AF13">
        <v>16207</v>
      </c>
      <c r="AG13">
        <v>15887.25</v>
      </c>
      <c r="AH13">
        <v>16841.25</v>
      </c>
      <c r="AI13">
        <v>16746.25</v>
      </c>
      <c r="AJ13">
        <v>16923.5</v>
      </c>
      <c r="AK13">
        <v>17041</v>
      </c>
      <c r="AL13">
        <v>15244</v>
      </c>
      <c r="AM13">
        <v>14415</v>
      </c>
      <c r="AN13">
        <v>13876.75</v>
      </c>
      <c r="AO13">
        <v>13732.25</v>
      </c>
      <c r="AP13">
        <v>13392.75</v>
      </c>
      <c r="AQ13">
        <v>13357.75</v>
      </c>
      <c r="AR13">
        <v>13348.25</v>
      </c>
      <c r="AS13">
        <v>13295.75</v>
      </c>
      <c r="AT13">
        <v>13571.75</v>
      </c>
      <c r="AU13">
        <v>13628.25</v>
      </c>
      <c r="AV13">
        <v>13599.75</v>
      </c>
      <c r="AW13">
        <v>13388.25</v>
      </c>
      <c r="AX13">
        <v>13314.5</v>
      </c>
      <c r="AY13">
        <v>13527.75</v>
      </c>
      <c r="AZ13">
        <v>13064</v>
      </c>
      <c r="BA13">
        <v>13143.75</v>
      </c>
      <c r="BB13">
        <v>12946.25</v>
      </c>
      <c r="BC13">
        <v>13048.25</v>
      </c>
      <c r="BD13">
        <v>13029.75</v>
      </c>
      <c r="BE13">
        <v>13537.75</v>
      </c>
      <c r="BF13">
        <v>13733</v>
      </c>
      <c r="BG13">
        <v>13767.5</v>
      </c>
      <c r="BH13">
        <v>13727.25</v>
      </c>
      <c r="BI13">
        <v>13727</v>
      </c>
      <c r="BJ13">
        <v>13744</v>
      </c>
      <c r="BK13">
        <v>13546.5</v>
      </c>
      <c r="BL13">
        <v>13661.25</v>
      </c>
      <c r="BM13">
        <v>13675.5</v>
      </c>
      <c r="BN13">
        <v>13526.25</v>
      </c>
      <c r="BO13">
        <v>13144</v>
      </c>
      <c r="BP13">
        <v>12752</v>
      </c>
      <c r="BQ13">
        <v>12564.75</v>
      </c>
      <c r="BR13">
        <v>14196.5</v>
      </c>
      <c r="BS13">
        <v>12981</v>
      </c>
      <c r="BT13">
        <v>12886.25</v>
      </c>
      <c r="BU13">
        <v>12875</v>
      </c>
      <c r="BV13">
        <v>12980</v>
      </c>
      <c r="BW13">
        <v>12931.5</v>
      </c>
      <c r="BX13">
        <v>13001.75</v>
      </c>
      <c r="BY13">
        <v>12973</v>
      </c>
      <c r="BZ13">
        <v>13435.75</v>
      </c>
      <c r="CA13">
        <v>14577</v>
      </c>
      <c r="CB13">
        <v>13655.75</v>
      </c>
      <c r="CC13">
        <v>13715</v>
      </c>
      <c r="CD13">
        <v>14733.75</v>
      </c>
      <c r="CE13">
        <v>14875.25</v>
      </c>
      <c r="CF13">
        <v>14878.75</v>
      </c>
      <c r="CG13">
        <v>15026.75</v>
      </c>
      <c r="CH13">
        <v>17036</v>
      </c>
      <c r="CI13">
        <v>17058.5</v>
      </c>
      <c r="CJ13">
        <v>17346.75</v>
      </c>
      <c r="CK13">
        <v>16755.5</v>
      </c>
      <c r="CL13">
        <v>13940.75</v>
      </c>
      <c r="CM13">
        <v>14423.25</v>
      </c>
      <c r="CN13">
        <v>14289.25</v>
      </c>
      <c r="CO13">
        <v>14145.75</v>
      </c>
      <c r="CP13">
        <v>14114</v>
      </c>
      <c r="CQ13">
        <v>14567.75</v>
      </c>
      <c r="CR13">
        <v>14563.75</v>
      </c>
      <c r="CS13">
        <v>14656.75</v>
      </c>
    </row>
    <row r="14" spans="1:97" x14ac:dyDescent="0.2">
      <c r="A14">
        <v>11</v>
      </c>
      <c r="B14">
        <v>16724.25</v>
      </c>
      <c r="C14">
        <v>21427.5</v>
      </c>
      <c r="D14">
        <v>21785</v>
      </c>
      <c r="E14">
        <v>22280.25</v>
      </c>
      <c r="F14">
        <v>27333</v>
      </c>
      <c r="G14">
        <v>30157.25</v>
      </c>
      <c r="H14">
        <v>30186.25</v>
      </c>
      <c r="I14">
        <v>30389.5</v>
      </c>
      <c r="J14">
        <v>33749.75</v>
      </c>
      <c r="K14">
        <v>33157.5</v>
      </c>
      <c r="L14">
        <v>32381</v>
      </c>
      <c r="M14">
        <v>32065.75</v>
      </c>
      <c r="N14">
        <v>18427</v>
      </c>
      <c r="O14">
        <v>14569.25</v>
      </c>
      <c r="P14">
        <v>14554</v>
      </c>
      <c r="Q14">
        <v>14475.25</v>
      </c>
      <c r="R14">
        <v>20840.5</v>
      </c>
      <c r="S14">
        <v>21511.75</v>
      </c>
      <c r="T14">
        <v>20913.25</v>
      </c>
      <c r="U14">
        <v>20214.25</v>
      </c>
      <c r="V14">
        <v>24421.5</v>
      </c>
      <c r="W14">
        <v>24214.5</v>
      </c>
      <c r="X14">
        <v>22182.5</v>
      </c>
      <c r="Y14">
        <v>21764</v>
      </c>
      <c r="Z14">
        <v>20076</v>
      </c>
      <c r="AA14">
        <v>14169.25</v>
      </c>
      <c r="AB14">
        <v>14831.5</v>
      </c>
      <c r="AC14">
        <v>14827.5</v>
      </c>
      <c r="AD14">
        <v>19346.25</v>
      </c>
      <c r="AE14">
        <v>21621.5</v>
      </c>
      <c r="AF14">
        <v>21862.75</v>
      </c>
      <c r="AG14">
        <v>21104.5</v>
      </c>
      <c r="AH14">
        <v>24469</v>
      </c>
      <c r="AI14">
        <v>24710.25</v>
      </c>
      <c r="AJ14">
        <v>24910.25</v>
      </c>
      <c r="AK14">
        <v>24754.5</v>
      </c>
      <c r="AL14">
        <v>16948.75</v>
      </c>
      <c r="AM14">
        <v>14593.75</v>
      </c>
      <c r="AN14">
        <v>14020.75</v>
      </c>
      <c r="AO14">
        <v>13873</v>
      </c>
      <c r="AP14">
        <v>13525</v>
      </c>
      <c r="AQ14">
        <v>13509</v>
      </c>
      <c r="AR14">
        <v>13503.25</v>
      </c>
      <c r="AS14">
        <v>13455.5</v>
      </c>
      <c r="AT14">
        <v>13706.5</v>
      </c>
      <c r="AU14">
        <v>13716</v>
      </c>
      <c r="AV14">
        <v>13627</v>
      </c>
      <c r="AW14">
        <v>13381.75</v>
      </c>
      <c r="AX14">
        <v>13344.5</v>
      </c>
      <c r="AY14">
        <v>13492</v>
      </c>
      <c r="AZ14">
        <v>13051.75</v>
      </c>
      <c r="BA14">
        <v>13136.25</v>
      </c>
      <c r="BB14">
        <v>12954</v>
      </c>
      <c r="BC14">
        <v>13085.75</v>
      </c>
      <c r="BD14">
        <v>12992.75</v>
      </c>
      <c r="BE14">
        <v>13718</v>
      </c>
      <c r="BF14">
        <v>13888</v>
      </c>
      <c r="BG14">
        <v>13907.75</v>
      </c>
      <c r="BH14">
        <v>13896</v>
      </c>
      <c r="BI14">
        <v>13815</v>
      </c>
      <c r="BJ14">
        <v>13914.25</v>
      </c>
      <c r="BK14">
        <v>13660</v>
      </c>
      <c r="BL14">
        <v>13803.25</v>
      </c>
      <c r="BM14">
        <v>13830.25</v>
      </c>
      <c r="BN14">
        <v>13702.5</v>
      </c>
      <c r="BO14">
        <v>13233</v>
      </c>
      <c r="BP14">
        <v>12756.25</v>
      </c>
      <c r="BQ14">
        <v>12489.25</v>
      </c>
      <c r="BR14">
        <v>17731</v>
      </c>
      <c r="BS14">
        <v>13256.5</v>
      </c>
      <c r="BT14">
        <v>13178.75</v>
      </c>
      <c r="BU14">
        <v>13243.75</v>
      </c>
      <c r="BV14">
        <v>13961.25</v>
      </c>
      <c r="BW14">
        <v>14396</v>
      </c>
      <c r="BX14">
        <v>14364.75</v>
      </c>
      <c r="BY14">
        <v>14460</v>
      </c>
      <c r="BZ14">
        <v>16336.25</v>
      </c>
      <c r="CA14">
        <v>17977.25</v>
      </c>
      <c r="CB14">
        <v>16973.25</v>
      </c>
      <c r="CC14">
        <v>16996.75</v>
      </c>
      <c r="CD14">
        <v>20319.25</v>
      </c>
      <c r="CE14">
        <v>20917.75</v>
      </c>
      <c r="CF14">
        <v>20491.25</v>
      </c>
      <c r="CG14">
        <v>21119.25</v>
      </c>
      <c r="CH14">
        <v>28547.25</v>
      </c>
      <c r="CI14">
        <v>28384.25</v>
      </c>
      <c r="CJ14">
        <v>29791</v>
      </c>
      <c r="CK14">
        <v>27807.25</v>
      </c>
      <c r="CL14">
        <v>17042</v>
      </c>
      <c r="CM14">
        <v>18699.75</v>
      </c>
      <c r="CN14">
        <v>18078</v>
      </c>
      <c r="CO14">
        <v>17481.5</v>
      </c>
      <c r="CP14">
        <v>18966</v>
      </c>
      <c r="CQ14">
        <v>19705.75</v>
      </c>
      <c r="CR14">
        <v>20043.75</v>
      </c>
      <c r="CS14">
        <v>20008.25</v>
      </c>
    </row>
    <row r="15" spans="1:97" x14ac:dyDescent="0.2">
      <c r="A15">
        <v>12</v>
      </c>
      <c r="B15">
        <v>23290</v>
      </c>
      <c r="C15">
        <v>35080.5</v>
      </c>
      <c r="D15">
        <v>35762.5</v>
      </c>
      <c r="E15">
        <v>36214</v>
      </c>
      <c r="F15">
        <v>50448.75</v>
      </c>
      <c r="G15">
        <v>57072.75</v>
      </c>
      <c r="H15">
        <v>57311.75</v>
      </c>
      <c r="I15">
        <v>57901</v>
      </c>
      <c r="J15">
        <v>66547.25</v>
      </c>
      <c r="K15">
        <v>65774</v>
      </c>
      <c r="L15">
        <v>64007.5</v>
      </c>
      <c r="M15">
        <v>62780.5</v>
      </c>
      <c r="N15">
        <v>25907.25</v>
      </c>
      <c r="O15">
        <v>16042.5</v>
      </c>
      <c r="P15">
        <v>16019.5</v>
      </c>
      <c r="Q15">
        <v>15919.25</v>
      </c>
      <c r="R15">
        <v>32820.75</v>
      </c>
      <c r="S15">
        <v>34540</v>
      </c>
      <c r="T15">
        <v>33003.25</v>
      </c>
      <c r="U15">
        <v>32009.75</v>
      </c>
      <c r="V15">
        <v>42310.5</v>
      </c>
      <c r="W15">
        <v>42568.5</v>
      </c>
      <c r="X15">
        <v>36980.25</v>
      </c>
      <c r="Y15">
        <v>36507.25</v>
      </c>
      <c r="Z15">
        <v>30159.75</v>
      </c>
      <c r="AA15">
        <v>15070.5</v>
      </c>
      <c r="AB15">
        <v>15720.75</v>
      </c>
      <c r="AC15">
        <v>15709</v>
      </c>
      <c r="AD15">
        <v>27933</v>
      </c>
      <c r="AE15">
        <v>33705</v>
      </c>
      <c r="AF15">
        <v>34291.75</v>
      </c>
      <c r="AG15">
        <v>32821.75</v>
      </c>
      <c r="AH15">
        <v>41686</v>
      </c>
      <c r="AI15">
        <v>42785.25</v>
      </c>
      <c r="AJ15">
        <v>43125</v>
      </c>
      <c r="AK15">
        <v>42216.25</v>
      </c>
      <c r="AL15">
        <v>20278.5</v>
      </c>
      <c r="AM15">
        <v>14881</v>
      </c>
      <c r="AN15">
        <v>14266.5</v>
      </c>
      <c r="AO15">
        <v>14164</v>
      </c>
      <c r="AP15">
        <v>13788.25</v>
      </c>
      <c r="AQ15">
        <v>13797.75</v>
      </c>
      <c r="AR15">
        <v>13762.5</v>
      </c>
      <c r="AS15">
        <v>13737</v>
      </c>
      <c r="AT15">
        <v>13985.25</v>
      </c>
      <c r="AU15">
        <v>13995</v>
      </c>
      <c r="AV15">
        <v>13743.5</v>
      </c>
      <c r="AW15">
        <v>13374</v>
      </c>
      <c r="AX15">
        <v>13347.75</v>
      </c>
      <c r="AY15">
        <v>13388.5</v>
      </c>
      <c r="AZ15">
        <v>13003.25</v>
      </c>
      <c r="BA15">
        <v>13097</v>
      </c>
      <c r="BB15">
        <v>12995.75</v>
      </c>
      <c r="BC15">
        <v>13053.25</v>
      </c>
      <c r="BD15">
        <v>12927.25</v>
      </c>
      <c r="BE15">
        <v>14035</v>
      </c>
      <c r="BF15">
        <v>14197.5</v>
      </c>
      <c r="BG15">
        <v>14153.25</v>
      </c>
      <c r="BH15">
        <v>14160</v>
      </c>
      <c r="BI15">
        <v>14057.75</v>
      </c>
      <c r="BJ15">
        <v>14174</v>
      </c>
      <c r="BK15">
        <v>13964.25</v>
      </c>
      <c r="BL15">
        <v>14034</v>
      </c>
      <c r="BM15">
        <v>14114.5</v>
      </c>
      <c r="BN15">
        <v>14037.5</v>
      </c>
      <c r="BO15">
        <v>13389.75</v>
      </c>
      <c r="BP15">
        <v>12725.25</v>
      </c>
      <c r="BQ15">
        <v>12470.75</v>
      </c>
      <c r="BR15">
        <v>25057.25</v>
      </c>
      <c r="BS15">
        <v>13835</v>
      </c>
      <c r="BT15">
        <v>13753</v>
      </c>
      <c r="BU15">
        <v>13986.5</v>
      </c>
      <c r="BV15">
        <v>16503.75</v>
      </c>
      <c r="BW15">
        <v>17772.75</v>
      </c>
      <c r="BX15">
        <v>17600.25</v>
      </c>
      <c r="BY15">
        <v>17953.75</v>
      </c>
      <c r="BZ15">
        <v>22978.5</v>
      </c>
      <c r="CA15">
        <v>25887.75</v>
      </c>
      <c r="CB15">
        <v>24369.75</v>
      </c>
      <c r="CC15">
        <v>24341.25</v>
      </c>
      <c r="CD15">
        <v>33132</v>
      </c>
      <c r="CE15">
        <v>34737.5</v>
      </c>
      <c r="CF15">
        <v>33287</v>
      </c>
      <c r="CG15">
        <v>34934.5</v>
      </c>
      <c r="CH15">
        <v>54726.75</v>
      </c>
      <c r="CI15">
        <v>54129.25</v>
      </c>
      <c r="CJ15">
        <v>56685</v>
      </c>
      <c r="CK15">
        <v>52587.5</v>
      </c>
      <c r="CL15">
        <v>24233.25</v>
      </c>
      <c r="CM15">
        <v>28035</v>
      </c>
      <c r="CN15">
        <v>26421.75</v>
      </c>
      <c r="CO15">
        <v>25364</v>
      </c>
      <c r="CP15">
        <v>29857.75</v>
      </c>
      <c r="CQ15">
        <v>31166.5</v>
      </c>
      <c r="CR15">
        <v>32057.75</v>
      </c>
      <c r="CS15">
        <v>31738.5</v>
      </c>
    </row>
    <row r="16" spans="1:97" x14ac:dyDescent="0.2">
      <c r="A16">
        <v>13</v>
      </c>
      <c r="B16">
        <v>34288.25</v>
      </c>
      <c r="C16">
        <v>58425.5</v>
      </c>
      <c r="D16">
        <v>59618.25</v>
      </c>
      <c r="E16">
        <v>59755.25</v>
      </c>
      <c r="F16">
        <v>90669.25</v>
      </c>
      <c r="G16">
        <v>103209.75</v>
      </c>
      <c r="H16">
        <v>104471.25</v>
      </c>
      <c r="I16">
        <v>104632.5</v>
      </c>
      <c r="J16">
        <v>122876</v>
      </c>
      <c r="K16">
        <v>121889.75</v>
      </c>
      <c r="L16">
        <v>118472.25</v>
      </c>
      <c r="M16">
        <v>116822.75</v>
      </c>
      <c r="N16">
        <v>38162.25</v>
      </c>
      <c r="O16">
        <v>18528.5</v>
      </c>
      <c r="P16">
        <v>18458.25</v>
      </c>
      <c r="Q16">
        <v>18364</v>
      </c>
      <c r="R16">
        <v>53450.5</v>
      </c>
      <c r="S16">
        <v>56689.5</v>
      </c>
      <c r="T16">
        <v>53889.75</v>
      </c>
      <c r="U16">
        <v>52934.75</v>
      </c>
      <c r="V16">
        <v>73240.75</v>
      </c>
      <c r="W16">
        <v>74578.75</v>
      </c>
      <c r="X16">
        <v>63193.5</v>
      </c>
      <c r="Y16">
        <v>63063.75</v>
      </c>
      <c r="Z16">
        <v>46264</v>
      </c>
      <c r="AA16">
        <v>16621</v>
      </c>
      <c r="AB16">
        <v>17122.25</v>
      </c>
      <c r="AC16">
        <v>17049</v>
      </c>
      <c r="AD16">
        <v>43191.75</v>
      </c>
      <c r="AE16">
        <v>54409</v>
      </c>
      <c r="AF16">
        <v>55318.5</v>
      </c>
      <c r="AG16">
        <v>53392.5</v>
      </c>
      <c r="AH16">
        <v>71647.5</v>
      </c>
      <c r="AI16">
        <v>74255.75</v>
      </c>
      <c r="AJ16">
        <v>74836.25</v>
      </c>
      <c r="AK16">
        <v>72944.25</v>
      </c>
      <c r="AL16">
        <v>25475</v>
      </c>
      <c r="AM16">
        <v>15260.25</v>
      </c>
      <c r="AN16">
        <v>14680.25</v>
      </c>
      <c r="AO16">
        <v>14616.5</v>
      </c>
      <c r="AP16">
        <v>14183.5</v>
      </c>
      <c r="AQ16">
        <v>14172</v>
      </c>
      <c r="AR16">
        <v>14168</v>
      </c>
      <c r="AS16">
        <v>14144</v>
      </c>
      <c r="AT16">
        <v>14395</v>
      </c>
      <c r="AU16">
        <v>14427.75</v>
      </c>
      <c r="AV16">
        <v>13859.25</v>
      </c>
      <c r="AW16">
        <v>13303</v>
      </c>
      <c r="AX16">
        <v>13265</v>
      </c>
      <c r="AY16">
        <v>13262.5</v>
      </c>
      <c r="AZ16">
        <v>12907.75</v>
      </c>
      <c r="BA16">
        <v>13004</v>
      </c>
      <c r="BB16">
        <v>13000</v>
      </c>
      <c r="BC16">
        <v>12961.5</v>
      </c>
      <c r="BD16">
        <v>12841.25</v>
      </c>
      <c r="BE16">
        <v>14499.5</v>
      </c>
      <c r="BF16">
        <v>14612</v>
      </c>
      <c r="BG16">
        <v>14465.25</v>
      </c>
      <c r="BH16">
        <v>14551.75</v>
      </c>
      <c r="BI16">
        <v>14470.75</v>
      </c>
      <c r="BJ16">
        <v>14574.5</v>
      </c>
      <c r="BK16">
        <v>14505.5</v>
      </c>
      <c r="BL16">
        <v>14382</v>
      </c>
      <c r="BM16">
        <v>14528.75</v>
      </c>
      <c r="BN16">
        <v>14504.5</v>
      </c>
      <c r="BO16">
        <v>13529</v>
      </c>
      <c r="BP16">
        <v>12720.25</v>
      </c>
      <c r="BQ16">
        <v>12571</v>
      </c>
      <c r="BR16">
        <v>36819.75</v>
      </c>
      <c r="BS16">
        <v>14904.25</v>
      </c>
      <c r="BT16">
        <v>14744.75</v>
      </c>
      <c r="BU16">
        <v>15155.25</v>
      </c>
      <c r="BV16">
        <v>21269.5</v>
      </c>
      <c r="BW16">
        <v>23683</v>
      </c>
      <c r="BX16">
        <v>23546</v>
      </c>
      <c r="BY16">
        <v>24234</v>
      </c>
      <c r="BZ16">
        <v>34699</v>
      </c>
      <c r="CA16">
        <v>39565.5</v>
      </c>
      <c r="CB16">
        <v>37476.25</v>
      </c>
      <c r="CC16">
        <v>37183.5</v>
      </c>
      <c r="CD16">
        <v>55408</v>
      </c>
      <c r="CE16">
        <v>58720.25</v>
      </c>
      <c r="CF16">
        <v>55863.25</v>
      </c>
      <c r="CG16">
        <v>58771.75</v>
      </c>
      <c r="CH16">
        <v>100309.25</v>
      </c>
      <c r="CI16">
        <v>99131.25</v>
      </c>
      <c r="CJ16">
        <v>101891</v>
      </c>
      <c r="CK16">
        <v>95172.25</v>
      </c>
      <c r="CL16">
        <v>37032.75</v>
      </c>
      <c r="CM16">
        <v>43744.5</v>
      </c>
      <c r="CN16">
        <v>40747.75</v>
      </c>
      <c r="CO16">
        <v>39582</v>
      </c>
      <c r="CP16">
        <v>48780.25</v>
      </c>
      <c r="CQ16">
        <v>51261</v>
      </c>
      <c r="CR16">
        <v>52634.25</v>
      </c>
      <c r="CS16">
        <v>51685.5</v>
      </c>
    </row>
    <row r="17" spans="1:97" x14ac:dyDescent="0.2">
      <c r="A17">
        <v>14</v>
      </c>
      <c r="B17">
        <v>49890</v>
      </c>
      <c r="C17">
        <v>92077.25</v>
      </c>
      <c r="D17">
        <v>93615.5</v>
      </c>
      <c r="E17">
        <v>93888.75</v>
      </c>
      <c r="F17">
        <v>149361</v>
      </c>
      <c r="G17">
        <v>169465.75</v>
      </c>
      <c r="H17">
        <v>172720.25</v>
      </c>
      <c r="I17">
        <v>170661.5</v>
      </c>
      <c r="J17">
        <v>203875</v>
      </c>
      <c r="K17">
        <v>202420</v>
      </c>
      <c r="L17">
        <v>198513.25</v>
      </c>
      <c r="M17">
        <v>196474.5</v>
      </c>
      <c r="N17">
        <v>54692.25</v>
      </c>
      <c r="O17">
        <v>22055</v>
      </c>
      <c r="P17">
        <v>21910.75</v>
      </c>
      <c r="Q17">
        <v>21944.25</v>
      </c>
      <c r="R17">
        <v>83125.75</v>
      </c>
      <c r="S17">
        <v>87890</v>
      </c>
      <c r="T17">
        <v>84268.5</v>
      </c>
      <c r="U17">
        <v>83370.25</v>
      </c>
      <c r="V17">
        <v>118091.25</v>
      </c>
      <c r="W17">
        <v>120896</v>
      </c>
      <c r="X17">
        <v>102513.25</v>
      </c>
      <c r="Y17">
        <v>102602</v>
      </c>
      <c r="Z17">
        <v>67429</v>
      </c>
      <c r="AA17">
        <v>18707.5</v>
      </c>
      <c r="AB17">
        <v>19103.5</v>
      </c>
      <c r="AC17">
        <v>18837</v>
      </c>
      <c r="AD17">
        <v>65484</v>
      </c>
      <c r="AE17">
        <v>84292.5</v>
      </c>
      <c r="AF17">
        <v>85523.75</v>
      </c>
      <c r="AG17">
        <v>83453.25</v>
      </c>
      <c r="AH17">
        <v>115232.25</v>
      </c>
      <c r="AI17">
        <v>119887.5</v>
      </c>
      <c r="AJ17">
        <v>120481</v>
      </c>
      <c r="AK17">
        <v>118319</v>
      </c>
      <c r="AL17">
        <v>32301</v>
      </c>
      <c r="AM17">
        <v>15710.5</v>
      </c>
      <c r="AN17">
        <v>15230</v>
      </c>
      <c r="AO17">
        <v>15134.5</v>
      </c>
      <c r="AP17">
        <v>14702.5</v>
      </c>
      <c r="AQ17">
        <v>14652</v>
      </c>
      <c r="AR17">
        <v>14681.5</v>
      </c>
      <c r="AS17">
        <v>14656.25</v>
      </c>
      <c r="AT17">
        <v>14900.75</v>
      </c>
      <c r="AU17">
        <v>14935.75</v>
      </c>
      <c r="AV17">
        <v>13950</v>
      </c>
      <c r="AW17">
        <v>13163.75</v>
      </c>
      <c r="AX17">
        <v>13083.25</v>
      </c>
      <c r="AY17">
        <v>13128.25</v>
      </c>
      <c r="AZ17">
        <v>12777.5</v>
      </c>
      <c r="BA17">
        <v>12846</v>
      </c>
      <c r="BB17">
        <v>12990</v>
      </c>
      <c r="BC17">
        <v>12837</v>
      </c>
      <c r="BD17">
        <v>12714.5</v>
      </c>
      <c r="BE17">
        <v>15075</v>
      </c>
      <c r="BF17">
        <v>15119.5</v>
      </c>
      <c r="BG17">
        <v>14873.25</v>
      </c>
      <c r="BH17">
        <v>15087.75</v>
      </c>
      <c r="BI17">
        <v>14986.25</v>
      </c>
      <c r="BJ17">
        <v>15104</v>
      </c>
      <c r="BK17">
        <v>15097.5</v>
      </c>
      <c r="BL17">
        <v>14867.25</v>
      </c>
      <c r="BM17">
        <v>15018.5</v>
      </c>
      <c r="BN17">
        <v>15079.25</v>
      </c>
      <c r="BO17">
        <v>13606</v>
      </c>
      <c r="BP17">
        <v>12773</v>
      </c>
      <c r="BQ17">
        <v>12695</v>
      </c>
      <c r="BR17">
        <v>52426.25</v>
      </c>
      <c r="BS17">
        <v>16487.25</v>
      </c>
      <c r="BT17">
        <v>16262</v>
      </c>
      <c r="BU17">
        <v>16804.25</v>
      </c>
      <c r="BV17">
        <v>28646.25</v>
      </c>
      <c r="BW17">
        <v>32355.25</v>
      </c>
      <c r="BX17">
        <v>32608</v>
      </c>
      <c r="BY17">
        <v>33558</v>
      </c>
      <c r="BZ17">
        <v>52110.25</v>
      </c>
      <c r="CA17">
        <v>59159.75</v>
      </c>
      <c r="CB17">
        <v>56917.5</v>
      </c>
      <c r="CC17">
        <v>55964</v>
      </c>
      <c r="CD17">
        <v>87996</v>
      </c>
      <c r="CE17">
        <v>93566.5</v>
      </c>
      <c r="CF17">
        <v>89050.5</v>
      </c>
      <c r="CG17">
        <v>93094.75</v>
      </c>
      <c r="CH17">
        <v>166709.75</v>
      </c>
      <c r="CI17">
        <v>164875</v>
      </c>
      <c r="CJ17">
        <v>166576.25</v>
      </c>
      <c r="CK17">
        <v>157406</v>
      </c>
      <c r="CL17">
        <v>56040</v>
      </c>
      <c r="CM17">
        <v>66007.75</v>
      </c>
      <c r="CN17">
        <v>61586.25</v>
      </c>
      <c r="CO17">
        <v>60529</v>
      </c>
      <c r="CP17">
        <v>76683.5</v>
      </c>
      <c r="CQ17">
        <v>81033</v>
      </c>
      <c r="CR17">
        <v>82600.25</v>
      </c>
      <c r="CS17">
        <v>80436.5</v>
      </c>
    </row>
    <row r="18" spans="1:97" x14ac:dyDescent="0.2">
      <c r="A18">
        <v>15</v>
      </c>
      <c r="B18">
        <v>69602.25</v>
      </c>
      <c r="C18">
        <v>135094.5</v>
      </c>
      <c r="D18">
        <v>136397.5</v>
      </c>
      <c r="E18">
        <v>137254.75</v>
      </c>
      <c r="F18">
        <v>224555.5</v>
      </c>
      <c r="G18">
        <v>253107</v>
      </c>
      <c r="H18">
        <v>259159.75</v>
      </c>
      <c r="I18">
        <v>253383.25</v>
      </c>
      <c r="J18">
        <v>306518.25</v>
      </c>
      <c r="K18">
        <v>304527.5</v>
      </c>
      <c r="L18">
        <v>302966.75</v>
      </c>
      <c r="M18">
        <v>298471</v>
      </c>
      <c r="N18">
        <v>73987</v>
      </c>
      <c r="O18">
        <v>26537.5</v>
      </c>
      <c r="P18">
        <v>26272.5</v>
      </c>
      <c r="Q18">
        <v>26529.25</v>
      </c>
      <c r="R18">
        <v>120925</v>
      </c>
      <c r="S18">
        <v>126635.75</v>
      </c>
      <c r="T18">
        <v>123260.5</v>
      </c>
      <c r="U18">
        <v>121877.75</v>
      </c>
      <c r="V18">
        <v>175013.75</v>
      </c>
      <c r="W18">
        <v>179396.25</v>
      </c>
      <c r="X18">
        <v>154320</v>
      </c>
      <c r="Y18">
        <v>153850.75</v>
      </c>
      <c r="Z18">
        <v>91148.75</v>
      </c>
      <c r="AA18">
        <v>21157.5</v>
      </c>
      <c r="AB18">
        <v>21659.5</v>
      </c>
      <c r="AC18">
        <v>21114</v>
      </c>
      <c r="AD18">
        <v>94266.75</v>
      </c>
      <c r="AE18">
        <v>122404.5</v>
      </c>
      <c r="AF18">
        <v>124401</v>
      </c>
      <c r="AG18">
        <v>121800.5</v>
      </c>
      <c r="AH18">
        <v>170818.75</v>
      </c>
      <c r="AI18">
        <v>178153</v>
      </c>
      <c r="AJ18">
        <v>178311</v>
      </c>
      <c r="AK18">
        <v>176995.25</v>
      </c>
      <c r="AL18">
        <v>40098.5</v>
      </c>
      <c r="AM18">
        <v>16232</v>
      </c>
      <c r="AN18">
        <v>15845.25</v>
      </c>
      <c r="AO18">
        <v>15658.75</v>
      </c>
      <c r="AP18">
        <v>15324.5</v>
      </c>
      <c r="AQ18">
        <v>15259.5</v>
      </c>
      <c r="AR18">
        <v>15277.25</v>
      </c>
      <c r="AS18">
        <v>15251.75</v>
      </c>
      <c r="AT18">
        <v>15451</v>
      </c>
      <c r="AU18">
        <v>15491</v>
      </c>
      <c r="AV18">
        <v>14016</v>
      </c>
      <c r="AW18">
        <v>12975.75</v>
      </c>
      <c r="AX18">
        <v>12831.5</v>
      </c>
      <c r="AY18">
        <v>12936.25</v>
      </c>
      <c r="AZ18">
        <v>12599.25</v>
      </c>
      <c r="BA18">
        <v>12653</v>
      </c>
      <c r="BB18">
        <v>13014.75</v>
      </c>
      <c r="BC18">
        <v>12685.25</v>
      </c>
      <c r="BD18">
        <v>12547.75</v>
      </c>
      <c r="BE18">
        <v>15699.25</v>
      </c>
      <c r="BF18">
        <v>15699</v>
      </c>
      <c r="BG18">
        <v>15444.25</v>
      </c>
      <c r="BH18">
        <v>15722.5</v>
      </c>
      <c r="BI18">
        <v>15544.5</v>
      </c>
      <c r="BJ18">
        <v>15677.25</v>
      </c>
      <c r="BK18">
        <v>15635.25</v>
      </c>
      <c r="BL18">
        <v>15449.25</v>
      </c>
      <c r="BM18">
        <v>15532.75</v>
      </c>
      <c r="BN18">
        <v>15715</v>
      </c>
      <c r="BO18">
        <v>13678.75</v>
      </c>
      <c r="BP18">
        <v>12830.25</v>
      </c>
      <c r="BQ18">
        <v>12757.25</v>
      </c>
      <c r="BR18">
        <v>70261.75</v>
      </c>
      <c r="BS18">
        <v>18500.5</v>
      </c>
      <c r="BT18">
        <v>18288</v>
      </c>
      <c r="BU18">
        <v>18917.75</v>
      </c>
      <c r="BV18">
        <v>38523.5</v>
      </c>
      <c r="BW18">
        <v>43762.5</v>
      </c>
      <c r="BX18">
        <v>44488</v>
      </c>
      <c r="BY18">
        <v>45704.25</v>
      </c>
      <c r="BZ18">
        <v>75033</v>
      </c>
      <c r="CA18">
        <v>84266.5</v>
      </c>
      <c r="CB18">
        <v>81640.25</v>
      </c>
      <c r="CC18">
        <v>79984.75</v>
      </c>
      <c r="CD18">
        <v>130548.25</v>
      </c>
      <c r="CE18">
        <v>139004.25</v>
      </c>
      <c r="CF18">
        <v>131788.75</v>
      </c>
      <c r="CG18">
        <v>137145</v>
      </c>
      <c r="CH18">
        <v>252506.25</v>
      </c>
      <c r="CI18">
        <v>249463.5</v>
      </c>
      <c r="CJ18">
        <v>249101.25</v>
      </c>
      <c r="CK18">
        <v>238651</v>
      </c>
      <c r="CL18">
        <v>80795.25</v>
      </c>
      <c r="CM18">
        <v>94015.25</v>
      </c>
      <c r="CN18">
        <v>88643.25</v>
      </c>
      <c r="CO18">
        <v>87287.75</v>
      </c>
      <c r="CP18">
        <v>113227</v>
      </c>
      <c r="CQ18">
        <v>119754.25</v>
      </c>
      <c r="CR18">
        <v>121197</v>
      </c>
      <c r="CS18">
        <v>117659.25</v>
      </c>
    </row>
    <row r="19" spans="1:97" x14ac:dyDescent="0.2">
      <c r="A19">
        <v>16</v>
      </c>
      <c r="B19">
        <v>92268.25</v>
      </c>
      <c r="C19">
        <v>184346.75</v>
      </c>
      <c r="D19">
        <v>185549.5</v>
      </c>
      <c r="E19">
        <v>186250</v>
      </c>
      <c r="F19">
        <v>311460</v>
      </c>
      <c r="G19">
        <v>349006.5</v>
      </c>
      <c r="H19">
        <v>358458.5</v>
      </c>
      <c r="I19">
        <v>348439</v>
      </c>
      <c r="J19">
        <v>423141.25</v>
      </c>
      <c r="K19">
        <v>420600</v>
      </c>
      <c r="L19">
        <v>421632.75</v>
      </c>
      <c r="M19">
        <v>414504.25</v>
      </c>
      <c r="N19">
        <v>94226.25</v>
      </c>
      <c r="O19">
        <v>31716.25</v>
      </c>
      <c r="P19">
        <v>31237</v>
      </c>
      <c r="Q19">
        <v>31709.25</v>
      </c>
      <c r="R19">
        <v>164569.5</v>
      </c>
      <c r="S19">
        <v>170440.5</v>
      </c>
      <c r="T19">
        <v>168202.5</v>
      </c>
      <c r="U19">
        <v>165891.25</v>
      </c>
      <c r="V19">
        <v>238881.5</v>
      </c>
      <c r="W19">
        <v>246069</v>
      </c>
      <c r="X19">
        <v>215983.5</v>
      </c>
      <c r="Y19">
        <v>214246.25</v>
      </c>
      <c r="Z19">
        <v>114930.75</v>
      </c>
      <c r="AA19">
        <v>23891.25</v>
      </c>
      <c r="AB19">
        <v>24607.25</v>
      </c>
      <c r="AC19">
        <v>23829.75</v>
      </c>
      <c r="AD19">
        <v>128680.75</v>
      </c>
      <c r="AE19">
        <v>166380.25</v>
      </c>
      <c r="AF19">
        <v>170082.25</v>
      </c>
      <c r="AG19">
        <v>166185.75</v>
      </c>
      <c r="AH19">
        <v>235056.25</v>
      </c>
      <c r="AI19">
        <v>246093</v>
      </c>
      <c r="AJ19">
        <v>245571.75</v>
      </c>
      <c r="AK19">
        <v>244845.5</v>
      </c>
      <c r="AL19">
        <v>48062.25</v>
      </c>
      <c r="AM19">
        <v>16843.75</v>
      </c>
      <c r="AN19">
        <v>16468</v>
      </c>
      <c r="AO19">
        <v>16213.5</v>
      </c>
      <c r="AP19">
        <v>15978.75</v>
      </c>
      <c r="AQ19">
        <v>15910.5</v>
      </c>
      <c r="AR19">
        <v>15898.25</v>
      </c>
      <c r="AS19">
        <v>15898.75</v>
      </c>
      <c r="AT19">
        <v>15997.5</v>
      </c>
      <c r="AU19">
        <v>16080.5</v>
      </c>
      <c r="AV19">
        <v>14036.25</v>
      </c>
      <c r="AW19">
        <v>12758</v>
      </c>
      <c r="AX19">
        <v>12571.5</v>
      </c>
      <c r="AY19">
        <v>12662.5</v>
      </c>
      <c r="AZ19">
        <v>12379</v>
      </c>
      <c r="BA19">
        <v>12454.5</v>
      </c>
      <c r="BB19">
        <v>13028.25</v>
      </c>
      <c r="BC19">
        <v>12465.25</v>
      </c>
      <c r="BD19">
        <v>12348.75</v>
      </c>
      <c r="BE19">
        <v>16275.75</v>
      </c>
      <c r="BF19">
        <v>16270.5</v>
      </c>
      <c r="BG19">
        <v>16123.25</v>
      </c>
      <c r="BH19">
        <v>16346.75</v>
      </c>
      <c r="BI19">
        <v>16142.25</v>
      </c>
      <c r="BJ19">
        <v>16238.5</v>
      </c>
      <c r="BK19">
        <v>16177.75</v>
      </c>
      <c r="BL19">
        <v>16075.25</v>
      </c>
      <c r="BM19">
        <v>16099.75</v>
      </c>
      <c r="BN19">
        <v>16353.75</v>
      </c>
      <c r="BO19">
        <v>13781</v>
      </c>
      <c r="BP19">
        <v>12901.75</v>
      </c>
      <c r="BQ19">
        <v>12797.5</v>
      </c>
      <c r="BR19">
        <v>88502.5</v>
      </c>
      <c r="BS19">
        <v>20819.25</v>
      </c>
      <c r="BT19">
        <v>20637</v>
      </c>
      <c r="BU19">
        <v>21298.75</v>
      </c>
      <c r="BV19">
        <v>50353.5</v>
      </c>
      <c r="BW19">
        <v>57524.75</v>
      </c>
      <c r="BX19">
        <v>58471.75</v>
      </c>
      <c r="BY19">
        <v>60102.75</v>
      </c>
      <c r="BZ19">
        <v>101782.75</v>
      </c>
      <c r="CA19">
        <v>113700.5</v>
      </c>
      <c r="CB19">
        <v>109767.75</v>
      </c>
      <c r="CC19">
        <v>107793.25</v>
      </c>
      <c r="CD19">
        <v>181026</v>
      </c>
      <c r="CE19">
        <v>193100.5</v>
      </c>
      <c r="CF19">
        <v>181859.25</v>
      </c>
      <c r="CG19">
        <v>188797.5</v>
      </c>
      <c r="CH19">
        <v>353771.75</v>
      </c>
      <c r="CI19">
        <v>347253.75</v>
      </c>
      <c r="CJ19">
        <v>345175.25</v>
      </c>
      <c r="CK19">
        <v>333954</v>
      </c>
      <c r="CL19">
        <v>109576.5</v>
      </c>
      <c r="CM19">
        <v>126099.75</v>
      </c>
      <c r="CN19">
        <v>120302.5</v>
      </c>
      <c r="CO19">
        <v>118375</v>
      </c>
      <c r="CP19">
        <v>156379.25</v>
      </c>
      <c r="CQ19">
        <v>164800</v>
      </c>
      <c r="CR19">
        <v>166070</v>
      </c>
      <c r="CS19">
        <v>161759.25</v>
      </c>
    </row>
    <row r="20" spans="1:97" x14ac:dyDescent="0.2">
      <c r="A20">
        <v>17</v>
      </c>
      <c r="B20">
        <v>116290</v>
      </c>
      <c r="C20">
        <v>235644</v>
      </c>
      <c r="D20">
        <v>237786</v>
      </c>
      <c r="E20">
        <v>237085.25</v>
      </c>
      <c r="F20">
        <v>403920</v>
      </c>
      <c r="G20">
        <v>451238.75</v>
      </c>
      <c r="H20">
        <v>462601</v>
      </c>
      <c r="I20">
        <v>449911.25</v>
      </c>
      <c r="J20">
        <v>544184</v>
      </c>
      <c r="K20">
        <v>541066</v>
      </c>
      <c r="L20">
        <v>542298.75</v>
      </c>
      <c r="M20">
        <v>536060.75</v>
      </c>
      <c r="N20">
        <v>113787.75</v>
      </c>
      <c r="O20">
        <v>37150.5</v>
      </c>
      <c r="P20">
        <v>36482.5</v>
      </c>
      <c r="Q20">
        <v>37045</v>
      </c>
      <c r="R20">
        <v>210291.5</v>
      </c>
      <c r="S20">
        <v>216418</v>
      </c>
      <c r="T20">
        <v>215160.75</v>
      </c>
      <c r="U20">
        <v>212123.25</v>
      </c>
      <c r="V20">
        <v>303838.5</v>
      </c>
      <c r="W20">
        <v>315165</v>
      </c>
      <c r="X20">
        <v>283869.75</v>
      </c>
      <c r="Y20">
        <v>280653.25</v>
      </c>
      <c r="Z20">
        <v>137253.5</v>
      </c>
      <c r="AA20">
        <v>26858.25</v>
      </c>
      <c r="AB20">
        <v>27736</v>
      </c>
      <c r="AC20">
        <v>26751.75</v>
      </c>
      <c r="AD20">
        <v>166756.25</v>
      </c>
      <c r="AE20">
        <v>213334.5</v>
      </c>
      <c r="AF20">
        <v>219265</v>
      </c>
      <c r="AG20">
        <v>213458.5</v>
      </c>
      <c r="AH20">
        <v>303815.75</v>
      </c>
      <c r="AI20">
        <v>319457</v>
      </c>
      <c r="AJ20">
        <v>317804.5</v>
      </c>
      <c r="AK20">
        <v>315879</v>
      </c>
      <c r="AL20">
        <v>55444.5</v>
      </c>
      <c r="AM20">
        <v>17499.75</v>
      </c>
      <c r="AN20">
        <v>17018.75</v>
      </c>
      <c r="AO20">
        <v>16783</v>
      </c>
      <c r="AP20">
        <v>16590.5</v>
      </c>
      <c r="AQ20">
        <v>16524.75</v>
      </c>
      <c r="AR20">
        <v>16460.75</v>
      </c>
      <c r="AS20">
        <v>16554</v>
      </c>
      <c r="AT20">
        <v>16527.5</v>
      </c>
      <c r="AU20">
        <v>16666.75</v>
      </c>
      <c r="AV20">
        <v>13985.75</v>
      </c>
      <c r="AW20">
        <v>12511</v>
      </c>
      <c r="AX20">
        <v>12317.5</v>
      </c>
      <c r="AY20">
        <v>12365.5</v>
      </c>
      <c r="AZ20">
        <v>12139.5</v>
      </c>
      <c r="BA20">
        <v>12241.75</v>
      </c>
      <c r="BB20">
        <v>12986.75</v>
      </c>
      <c r="BC20">
        <v>12179.25</v>
      </c>
      <c r="BD20">
        <v>12122.25</v>
      </c>
      <c r="BE20">
        <v>16765</v>
      </c>
      <c r="BF20">
        <v>16810</v>
      </c>
      <c r="BG20">
        <v>16783.25</v>
      </c>
      <c r="BH20">
        <v>16922.5</v>
      </c>
      <c r="BI20">
        <v>16735.25</v>
      </c>
      <c r="BJ20">
        <v>16831.5</v>
      </c>
      <c r="BK20">
        <v>16736.5</v>
      </c>
      <c r="BL20">
        <v>16710</v>
      </c>
      <c r="BM20">
        <v>16714</v>
      </c>
      <c r="BN20">
        <v>16954.25</v>
      </c>
      <c r="BO20">
        <v>13873.75</v>
      </c>
      <c r="BP20">
        <v>13028.75</v>
      </c>
      <c r="BQ20">
        <v>12843</v>
      </c>
      <c r="BR20">
        <v>105740.25</v>
      </c>
      <c r="BS20">
        <v>23261.25</v>
      </c>
      <c r="BT20">
        <v>23057</v>
      </c>
      <c r="BU20">
        <v>23739</v>
      </c>
      <c r="BV20">
        <v>63367.5</v>
      </c>
      <c r="BW20">
        <v>72668.25</v>
      </c>
      <c r="BX20">
        <v>73739.5</v>
      </c>
      <c r="BY20">
        <v>75695.75</v>
      </c>
      <c r="BZ20">
        <v>129914.25</v>
      </c>
      <c r="CA20">
        <v>145403.5</v>
      </c>
      <c r="CB20">
        <v>139725.25</v>
      </c>
      <c r="CC20">
        <v>137405</v>
      </c>
      <c r="CD20">
        <v>235240.5</v>
      </c>
      <c r="CE20">
        <v>250793.25</v>
      </c>
      <c r="CF20">
        <v>235853.25</v>
      </c>
      <c r="CG20">
        <v>243813</v>
      </c>
      <c r="CH20">
        <v>462213.25</v>
      </c>
      <c r="CI20">
        <v>450616.5</v>
      </c>
      <c r="CJ20">
        <v>447626.5</v>
      </c>
      <c r="CK20">
        <v>434927.5</v>
      </c>
      <c r="CL20">
        <v>140026</v>
      </c>
      <c r="CM20">
        <v>159923.25</v>
      </c>
      <c r="CN20">
        <v>153391.75</v>
      </c>
      <c r="CO20">
        <v>151370.75</v>
      </c>
      <c r="CP20">
        <v>202826.75</v>
      </c>
      <c r="CQ20">
        <v>212646.75</v>
      </c>
      <c r="CR20">
        <v>213981</v>
      </c>
      <c r="CS20">
        <v>209375</v>
      </c>
    </row>
    <row r="21" spans="1:97" x14ac:dyDescent="0.2">
      <c r="A21">
        <v>18</v>
      </c>
      <c r="B21">
        <v>139640.75</v>
      </c>
      <c r="C21">
        <v>285479.5</v>
      </c>
      <c r="D21">
        <v>288784.5</v>
      </c>
      <c r="E21">
        <v>286684.25</v>
      </c>
      <c r="F21">
        <v>494971.75</v>
      </c>
      <c r="G21">
        <v>552271.75</v>
      </c>
      <c r="H21">
        <v>562859</v>
      </c>
      <c r="I21">
        <v>550142.75</v>
      </c>
      <c r="J21">
        <v>666005</v>
      </c>
      <c r="K21">
        <v>661765</v>
      </c>
      <c r="L21">
        <v>661951.5</v>
      </c>
      <c r="M21">
        <v>658455</v>
      </c>
      <c r="N21">
        <v>131270.75</v>
      </c>
      <c r="O21">
        <v>42369.5</v>
      </c>
      <c r="P21">
        <v>41660</v>
      </c>
      <c r="Q21">
        <v>42244</v>
      </c>
      <c r="R21">
        <v>253943.5</v>
      </c>
      <c r="S21">
        <v>261443.75</v>
      </c>
      <c r="T21">
        <v>260307</v>
      </c>
      <c r="U21">
        <v>257405</v>
      </c>
      <c r="V21">
        <v>366501</v>
      </c>
      <c r="W21">
        <v>380853.5</v>
      </c>
      <c r="X21">
        <v>353206.75</v>
      </c>
      <c r="Y21">
        <v>348759.5</v>
      </c>
      <c r="Z21">
        <v>156810.75</v>
      </c>
      <c r="AA21">
        <v>29851.75</v>
      </c>
      <c r="AB21">
        <v>30877.5</v>
      </c>
      <c r="AC21">
        <v>29619.5</v>
      </c>
      <c r="AD21">
        <v>205365.5</v>
      </c>
      <c r="AE21">
        <v>260140</v>
      </c>
      <c r="AF21">
        <v>267563.5</v>
      </c>
      <c r="AG21">
        <v>260012.5</v>
      </c>
      <c r="AH21">
        <v>372334</v>
      </c>
      <c r="AI21">
        <v>392010</v>
      </c>
      <c r="AJ21">
        <v>388431.75</v>
      </c>
      <c r="AK21">
        <v>384428.5</v>
      </c>
      <c r="AL21">
        <v>61660.25</v>
      </c>
      <c r="AM21">
        <v>18070</v>
      </c>
      <c r="AN21">
        <v>17500</v>
      </c>
      <c r="AO21">
        <v>17312.75</v>
      </c>
      <c r="AP21">
        <v>17135.75</v>
      </c>
      <c r="AQ21">
        <v>17103.75</v>
      </c>
      <c r="AR21">
        <v>16983</v>
      </c>
      <c r="AS21">
        <v>17166</v>
      </c>
      <c r="AT21">
        <v>17075.75</v>
      </c>
      <c r="AU21">
        <v>17208.5</v>
      </c>
      <c r="AV21">
        <v>13881</v>
      </c>
      <c r="AW21">
        <v>12224.25</v>
      </c>
      <c r="AX21">
        <v>12032.25</v>
      </c>
      <c r="AY21">
        <v>12076.25</v>
      </c>
      <c r="AZ21">
        <v>11876</v>
      </c>
      <c r="BA21">
        <v>12002.75</v>
      </c>
      <c r="BB21">
        <v>12892.75</v>
      </c>
      <c r="BC21">
        <v>11895</v>
      </c>
      <c r="BD21">
        <v>11885.25</v>
      </c>
      <c r="BE21">
        <v>17264.25</v>
      </c>
      <c r="BF21">
        <v>17358.5</v>
      </c>
      <c r="BG21">
        <v>17398.5</v>
      </c>
      <c r="BH21">
        <v>17472</v>
      </c>
      <c r="BI21">
        <v>17293.75</v>
      </c>
      <c r="BJ21">
        <v>17451.5</v>
      </c>
      <c r="BK21">
        <v>17290.25</v>
      </c>
      <c r="BL21">
        <v>17295.25</v>
      </c>
      <c r="BM21">
        <v>17262</v>
      </c>
      <c r="BN21">
        <v>17491.25</v>
      </c>
      <c r="BO21">
        <v>13949</v>
      </c>
      <c r="BP21">
        <v>13172.5</v>
      </c>
      <c r="BQ21">
        <v>12864</v>
      </c>
      <c r="BR21">
        <v>120774.25</v>
      </c>
      <c r="BS21">
        <v>25619.25</v>
      </c>
      <c r="BT21">
        <v>25338</v>
      </c>
      <c r="BU21">
        <v>26080</v>
      </c>
      <c r="BV21">
        <v>76476.5</v>
      </c>
      <c r="BW21">
        <v>87670</v>
      </c>
      <c r="BX21">
        <v>89116</v>
      </c>
      <c r="BY21">
        <v>91117.5</v>
      </c>
      <c r="BZ21">
        <v>157564</v>
      </c>
      <c r="CA21">
        <v>176774.25</v>
      </c>
      <c r="CB21">
        <v>169247.5</v>
      </c>
      <c r="CC21">
        <v>166404</v>
      </c>
      <c r="CD21">
        <v>288122</v>
      </c>
      <c r="CE21">
        <v>305793.5</v>
      </c>
      <c r="CF21">
        <v>288736</v>
      </c>
      <c r="CG21">
        <v>296725</v>
      </c>
      <c r="CH21">
        <v>565544</v>
      </c>
      <c r="CI21">
        <v>551566</v>
      </c>
      <c r="CJ21">
        <v>543489.75</v>
      </c>
      <c r="CK21">
        <v>529827</v>
      </c>
      <c r="CL21">
        <v>169629.75</v>
      </c>
      <c r="CM21">
        <v>192341.5</v>
      </c>
      <c r="CN21">
        <v>184475.25</v>
      </c>
      <c r="CO21">
        <v>182782.5</v>
      </c>
      <c r="CP21">
        <v>248851</v>
      </c>
      <c r="CQ21">
        <v>259793.25</v>
      </c>
      <c r="CR21">
        <v>261229</v>
      </c>
      <c r="CS21">
        <v>255957.5</v>
      </c>
    </row>
    <row r="22" spans="1:97" x14ac:dyDescent="0.2">
      <c r="A22">
        <v>19</v>
      </c>
      <c r="B22">
        <v>160152</v>
      </c>
      <c r="C22">
        <v>330643.75</v>
      </c>
      <c r="D22">
        <v>334230.75</v>
      </c>
      <c r="E22">
        <v>331546.75</v>
      </c>
      <c r="F22">
        <v>574382.5</v>
      </c>
      <c r="G22">
        <v>642562.75</v>
      </c>
      <c r="H22">
        <v>654914</v>
      </c>
      <c r="I22">
        <v>640447</v>
      </c>
      <c r="J22">
        <v>783748</v>
      </c>
      <c r="K22">
        <v>777757.5</v>
      </c>
      <c r="L22">
        <v>776123</v>
      </c>
      <c r="M22">
        <v>775120.75</v>
      </c>
      <c r="N22">
        <v>145517.75</v>
      </c>
      <c r="O22">
        <v>47015.5</v>
      </c>
      <c r="P22">
        <v>46304.5</v>
      </c>
      <c r="Q22">
        <v>47001.5</v>
      </c>
      <c r="R22">
        <v>292343.75</v>
      </c>
      <c r="S22">
        <v>301766.75</v>
      </c>
      <c r="T22">
        <v>300390</v>
      </c>
      <c r="U22">
        <v>298472</v>
      </c>
      <c r="V22">
        <v>423334.25</v>
      </c>
      <c r="W22">
        <v>439248</v>
      </c>
      <c r="X22">
        <v>418085.75</v>
      </c>
      <c r="Y22">
        <v>412972.25</v>
      </c>
      <c r="Z22">
        <v>172238.25</v>
      </c>
      <c r="AA22">
        <v>32598.5</v>
      </c>
      <c r="AB22">
        <v>33791</v>
      </c>
      <c r="AC22">
        <v>32192.25</v>
      </c>
      <c r="AD22">
        <v>241179.5</v>
      </c>
      <c r="AE22">
        <v>302976.25</v>
      </c>
      <c r="AF22">
        <v>310619.5</v>
      </c>
      <c r="AG22">
        <v>302435.25</v>
      </c>
      <c r="AH22">
        <v>435232.25</v>
      </c>
      <c r="AI22">
        <v>457288.25</v>
      </c>
      <c r="AJ22">
        <v>450883.5</v>
      </c>
      <c r="AK22">
        <v>445948.5</v>
      </c>
      <c r="AL22">
        <v>66375.25</v>
      </c>
      <c r="AM22">
        <v>18515</v>
      </c>
      <c r="AN22">
        <v>17991.25</v>
      </c>
      <c r="AO22">
        <v>17802.75</v>
      </c>
      <c r="AP22">
        <v>17595</v>
      </c>
      <c r="AQ22">
        <v>17636.5</v>
      </c>
      <c r="AR22">
        <v>17498.75</v>
      </c>
      <c r="AS22">
        <v>17707.5</v>
      </c>
      <c r="AT22">
        <v>17645.75</v>
      </c>
      <c r="AU22">
        <v>17709</v>
      </c>
      <c r="AV22">
        <v>13741.75</v>
      </c>
      <c r="AW22">
        <v>11949.5</v>
      </c>
      <c r="AX22">
        <v>11728.5</v>
      </c>
      <c r="AY22">
        <v>11773.25</v>
      </c>
      <c r="AZ22">
        <v>11629.25</v>
      </c>
      <c r="BA22">
        <v>11752</v>
      </c>
      <c r="BB22">
        <v>12721.25</v>
      </c>
      <c r="BC22">
        <v>11632</v>
      </c>
      <c r="BD22">
        <v>11659.75</v>
      </c>
      <c r="BE22">
        <v>17803.25</v>
      </c>
      <c r="BF22">
        <v>17900.5</v>
      </c>
      <c r="BG22">
        <v>17990</v>
      </c>
      <c r="BH22">
        <v>17979.75</v>
      </c>
      <c r="BI22">
        <v>17844.25</v>
      </c>
      <c r="BJ22">
        <v>18003.5</v>
      </c>
      <c r="BK22">
        <v>17833.5</v>
      </c>
      <c r="BL22">
        <v>17799</v>
      </c>
      <c r="BM22">
        <v>17743</v>
      </c>
      <c r="BN22">
        <v>17977.75</v>
      </c>
      <c r="BO22">
        <v>14027.75</v>
      </c>
      <c r="BP22">
        <v>13306.75</v>
      </c>
      <c r="BQ22">
        <v>12875.5</v>
      </c>
      <c r="BR22">
        <v>132432.5</v>
      </c>
      <c r="BS22">
        <v>27695.5</v>
      </c>
      <c r="BT22">
        <v>27302</v>
      </c>
      <c r="BU22">
        <v>28098.5</v>
      </c>
      <c r="BV22">
        <v>88421</v>
      </c>
      <c r="BW22">
        <v>101033.5</v>
      </c>
      <c r="BX22">
        <v>103015</v>
      </c>
      <c r="BY22">
        <v>105062.25</v>
      </c>
      <c r="BZ22">
        <v>182571.75</v>
      </c>
      <c r="CA22">
        <v>204704.75</v>
      </c>
      <c r="CB22">
        <v>195185.5</v>
      </c>
      <c r="CC22">
        <v>192146.75</v>
      </c>
      <c r="CD22">
        <v>335353.75</v>
      </c>
      <c r="CE22">
        <v>353598.75</v>
      </c>
      <c r="CF22">
        <v>335254.25</v>
      </c>
      <c r="CG22">
        <v>343141.5</v>
      </c>
      <c r="CH22">
        <v>655884.25</v>
      </c>
      <c r="CI22">
        <v>641016.75</v>
      </c>
      <c r="CJ22">
        <v>619527.75</v>
      </c>
      <c r="CK22">
        <v>607676.75</v>
      </c>
      <c r="CL22">
        <v>195504.25</v>
      </c>
      <c r="CM22">
        <v>220007.75</v>
      </c>
      <c r="CN22">
        <v>210992.5</v>
      </c>
      <c r="CO22">
        <v>209702.5</v>
      </c>
      <c r="CP22">
        <v>290328.75</v>
      </c>
      <c r="CQ22">
        <v>302100</v>
      </c>
      <c r="CR22">
        <v>303416.5</v>
      </c>
      <c r="CS22">
        <v>296996.25</v>
      </c>
    </row>
    <row r="23" spans="1:97" x14ac:dyDescent="0.2">
      <c r="A23">
        <v>20</v>
      </c>
      <c r="B23">
        <v>176312.75</v>
      </c>
      <c r="C23">
        <v>367358.25</v>
      </c>
      <c r="D23">
        <v>370663</v>
      </c>
      <c r="E23">
        <v>367673.5</v>
      </c>
      <c r="F23">
        <v>632466.5</v>
      </c>
      <c r="G23">
        <v>713838.5</v>
      </c>
      <c r="H23">
        <v>734585.75</v>
      </c>
      <c r="I23">
        <v>713103</v>
      </c>
      <c r="J23">
        <v>881800</v>
      </c>
      <c r="K23">
        <v>875160</v>
      </c>
      <c r="L23">
        <v>871062.5</v>
      </c>
      <c r="M23">
        <v>872115.25</v>
      </c>
      <c r="N23">
        <v>155593</v>
      </c>
      <c r="O23">
        <v>50816.5</v>
      </c>
      <c r="P23">
        <v>50021.5</v>
      </c>
      <c r="Q23">
        <v>50892</v>
      </c>
      <c r="R23">
        <v>322896.75</v>
      </c>
      <c r="S23">
        <v>333838.75</v>
      </c>
      <c r="T23">
        <v>332285.75</v>
      </c>
      <c r="U23">
        <v>331403.5</v>
      </c>
      <c r="V23">
        <v>469078.75</v>
      </c>
      <c r="W23">
        <v>486309.75</v>
      </c>
      <c r="X23">
        <v>473098.75</v>
      </c>
      <c r="Y23">
        <v>468486.75</v>
      </c>
      <c r="Z23">
        <v>182535</v>
      </c>
      <c r="AA23">
        <v>34934.25</v>
      </c>
      <c r="AB23">
        <v>36199</v>
      </c>
      <c r="AC23">
        <v>34330.75</v>
      </c>
      <c r="AD23">
        <v>271099.5</v>
      </c>
      <c r="AE23">
        <v>338154.25</v>
      </c>
      <c r="AF23">
        <v>345449.25</v>
      </c>
      <c r="AG23">
        <v>337314</v>
      </c>
      <c r="AH23">
        <v>486904.75</v>
      </c>
      <c r="AI23">
        <v>511155.5</v>
      </c>
      <c r="AJ23">
        <v>500800.5</v>
      </c>
      <c r="AK23">
        <v>496357.25</v>
      </c>
      <c r="AL23">
        <v>69364.5</v>
      </c>
      <c r="AM23">
        <v>18886.75</v>
      </c>
      <c r="AN23">
        <v>18474</v>
      </c>
      <c r="AO23">
        <v>18254.5</v>
      </c>
      <c r="AP23">
        <v>17945.25</v>
      </c>
      <c r="AQ23">
        <v>18043.5</v>
      </c>
      <c r="AR23">
        <v>17931.75</v>
      </c>
      <c r="AS23">
        <v>18138.5</v>
      </c>
      <c r="AT23">
        <v>18146.25</v>
      </c>
      <c r="AU23">
        <v>18192</v>
      </c>
      <c r="AV23">
        <v>13559.5</v>
      </c>
      <c r="AW23">
        <v>11753.5</v>
      </c>
      <c r="AX23">
        <v>11464.75</v>
      </c>
      <c r="AY23">
        <v>11483</v>
      </c>
      <c r="AZ23">
        <v>11449.75</v>
      </c>
      <c r="BA23">
        <v>11532.25</v>
      </c>
      <c r="BB23">
        <v>12500.25</v>
      </c>
      <c r="BC23">
        <v>11390</v>
      </c>
      <c r="BD23">
        <v>11462.5</v>
      </c>
      <c r="BE23">
        <v>18220</v>
      </c>
      <c r="BF23">
        <v>18368.75</v>
      </c>
      <c r="BG23">
        <v>18488.25</v>
      </c>
      <c r="BH23">
        <v>18419.5</v>
      </c>
      <c r="BI23">
        <v>18333.75</v>
      </c>
      <c r="BJ23">
        <v>18418.75</v>
      </c>
      <c r="BK23">
        <v>18331</v>
      </c>
      <c r="BL23">
        <v>18264.5</v>
      </c>
      <c r="BM23">
        <v>18244.5</v>
      </c>
      <c r="BN23">
        <v>18435.5</v>
      </c>
      <c r="BO23">
        <v>14068.25</v>
      </c>
      <c r="BP23">
        <v>13428.75</v>
      </c>
      <c r="BQ23">
        <v>12899</v>
      </c>
      <c r="BR23">
        <v>139788.5</v>
      </c>
      <c r="BS23">
        <v>29254.75</v>
      </c>
      <c r="BT23">
        <v>28767.75</v>
      </c>
      <c r="BU23">
        <v>29616</v>
      </c>
      <c r="BV23">
        <v>98184.75</v>
      </c>
      <c r="BW23">
        <v>111820</v>
      </c>
      <c r="BX23">
        <v>114123</v>
      </c>
      <c r="BY23">
        <v>116163.75</v>
      </c>
      <c r="BZ23">
        <v>202337</v>
      </c>
      <c r="CA23">
        <v>226340.75</v>
      </c>
      <c r="CB23">
        <v>215102.5</v>
      </c>
      <c r="CC23">
        <v>212040</v>
      </c>
      <c r="CD23">
        <v>373190.25</v>
      </c>
      <c r="CE23">
        <v>390913</v>
      </c>
      <c r="CF23">
        <v>371581.75</v>
      </c>
      <c r="CG23">
        <v>379996</v>
      </c>
      <c r="CH23">
        <v>729905.25</v>
      </c>
      <c r="CI23">
        <v>710692.5</v>
      </c>
      <c r="CJ23">
        <v>678731.25</v>
      </c>
      <c r="CK23">
        <v>670134.25</v>
      </c>
      <c r="CL23">
        <v>215015.5</v>
      </c>
      <c r="CM23">
        <v>240641.75</v>
      </c>
      <c r="CN23">
        <v>231072.5</v>
      </c>
      <c r="CO23">
        <v>230429.25</v>
      </c>
      <c r="CP23">
        <v>323144.25</v>
      </c>
      <c r="CQ23">
        <v>335290</v>
      </c>
      <c r="CR23">
        <v>336309.75</v>
      </c>
      <c r="CS23">
        <v>328881.75</v>
      </c>
    </row>
    <row r="24" spans="1:97" x14ac:dyDescent="0.2">
      <c r="A24">
        <v>21</v>
      </c>
      <c r="B24">
        <v>187357.5</v>
      </c>
      <c r="C24">
        <v>392210.25</v>
      </c>
      <c r="D24">
        <v>395193.75</v>
      </c>
      <c r="E24">
        <v>392373.25</v>
      </c>
      <c r="F24">
        <v>672837.25</v>
      </c>
      <c r="G24">
        <v>761655.5</v>
      </c>
      <c r="H24">
        <v>791705</v>
      </c>
      <c r="I24">
        <v>762642</v>
      </c>
      <c r="J24">
        <v>946925.25</v>
      </c>
      <c r="K24">
        <v>941370.5</v>
      </c>
      <c r="L24">
        <v>936130.75</v>
      </c>
      <c r="M24">
        <v>937327.5</v>
      </c>
      <c r="N24">
        <v>160780.5</v>
      </c>
      <c r="O24">
        <v>53472.25</v>
      </c>
      <c r="P24">
        <v>52498.75</v>
      </c>
      <c r="Q24">
        <v>53529</v>
      </c>
      <c r="R24">
        <v>343340.25</v>
      </c>
      <c r="S24">
        <v>355377.75</v>
      </c>
      <c r="T24">
        <v>353848.75</v>
      </c>
      <c r="U24">
        <v>353363.25</v>
      </c>
      <c r="V24">
        <v>499764</v>
      </c>
      <c r="W24">
        <v>517635.25</v>
      </c>
      <c r="X24">
        <v>514365.75</v>
      </c>
      <c r="Y24">
        <v>511650.75</v>
      </c>
      <c r="Z24">
        <v>187142</v>
      </c>
      <c r="AA24">
        <v>36753</v>
      </c>
      <c r="AB24">
        <v>37934.75</v>
      </c>
      <c r="AC24">
        <v>36024.75</v>
      </c>
      <c r="AD24">
        <v>292803.75</v>
      </c>
      <c r="AE24">
        <v>363188.75</v>
      </c>
      <c r="AF24">
        <v>369778.25</v>
      </c>
      <c r="AG24">
        <v>361796.5</v>
      </c>
      <c r="AH24">
        <v>522927.75</v>
      </c>
      <c r="AI24">
        <v>550312</v>
      </c>
      <c r="AJ24">
        <v>535624.5</v>
      </c>
      <c r="AK24">
        <v>532331.5</v>
      </c>
      <c r="AL24">
        <v>70447.5</v>
      </c>
      <c r="AM24">
        <v>19167.75</v>
      </c>
      <c r="AN24">
        <v>18810.5</v>
      </c>
      <c r="AO24">
        <v>18638</v>
      </c>
      <c r="AP24">
        <v>18234.25</v>
      </c>
      <c r="AQ24">
        <v>18270</v>
      </c>
      <c r="AR24">
        <v>18240.5</v>
      </c>
      <c r="AS24">
        <v>18412</v>
      </c>
      <c r="AT24">
        <v>18484.25</v>
      </c>
      <c r="AU24">
        <v>18602.25</v>
      </c>
      <c r="AV24">
        <v>13378.75</v>
      </c>
      <c r="AW24">
        <v>11620.25</v>
      </c>
      <c r="AX24">
        <v>11259</v>
      </c>
      <c r="AY24">
        <v>11263.25</v>
      </c>
      <c r="AZ24">
        <v>11313.75</v>
      </c>
      <c r="BA24">
        <v>11365.75</v>
      </c>
      <c r="BB24">
        <v>12280.5</v>
      </c>
      <c r="BC24">
        <v>11206.75</v>
      </c>
      <c r="BD24">
        <v>11306.5</v>
      </c>
      <c r="BE24">
        <v>18434.75</v>
      </c>
      <c r="BF24">
        <v>18732.25</v>
      </c>
      <c r="BG24">
        <v>18820</v>
      </c>
      <c r="BH24">
        <v>18765.25</v>
      </c>
      <c r="BI24">
        <v>18708.75</v>
      </c>
      <c r="BJ24">
        <v>18699.5</v>
      </c>
      <c r="BK24">
        <v>18718</v>
      </c>
      <c r="BL24">
        <v>18697.25</v>
      </c>
      <c r="BM24">
        <v>18701.5</v>
      </c>
      <c r="BN24">
        <v>18805.5</v>
      </c>
      <c r="BO24">
        <v>14019.75</v>
      </c>
      <c r="BP24">
        <v>13487.5</v>
      </c>
      <c r="BQ24">
        <v>12919</v>
      </c>
      <c r="BR24">
        <v>142369.25</v>
      </c>
      <c r="BS24">
        <v>30134.5</v>
      </c>
      <c r="BT24">
        <v>29661.75</v>
      </c>
      <c r="BU24">
        <v>30566.75</v>
      </c>
      <c r="BV24">
        <v>105048</v>
      </c>
      <c r="BW24">
        <v>119335</v>
      </c>
      <c r="BX24">
        <v>121683.5</v>
      </c>
      <c r="BY24">
        <v>123377</v>
      </c>
      <c r="BZ24">
        <v>215338.75</v>
      </c>
      <c r="CA24">
        <v>240125</v>
      </c>
      <c r="CB24">
        <v>227649</v>
      </c>
      <c r="CC24">
        <v>224448.75</v>
      </c>
      <c r="CD24">
        <v>398241.5</v>
      </c>
      <c r="CE24">
        <v>414910.25</v>
      </c>
      <c r="CF24">
        <v>395402.75</v>
      </c>
      <c r="CG24">
        <v>404396</v>
      </c>
      <c r="CH24">
        <v>780340.75</v>
      </c>
      <c r="CI24">
        <v>755610</v>
      </c>
      <c r="CJ24">
        <v>727644.75</v>
      </c>
      <c r="CK24">
        <v>720528.25</v>
      </c>
      <c r="CL24">
        <v>226682.5</v>
      </c>
      <c r="CM24">
        <v>253052.5</v>
      </c>
      <c r="CN24">
        <v>243291.75</v>
      </c>
      <c r="CO24">
        <v>243696.75</v>
      </c>
      <c r="CP24">
        <v>344832.5</v>
      </c>
      <c r="CQ24">
        <v>356731</v>
      </c>
      <c r="CR24">
        <v>357532.75</v>
      </c>
      <c r="CS24">
        <v>349466.75</v>
      </c>
    </row>
    <row r="25" spans="1:97" x14ac:dyDescent="0.2">
      <c r="A25">
        <v>22</v>
      </c>
      <c r="B25">
        <v>192711</v>
      </c>
      <c r="C25">
        <v>403892.25</v>
      </c>
      <c r="D25">
        <v>406300.75</v>
      </c>
      <c r="E25">
        <v>404630.75</v>
      </c>
      <c r="F25">
        <v>698888.5</v>
      </c>
      <c r="G25">
        <v>784115.75</v>
      </c>
      <c r="H25">
        <v>818614.25</v>
      </c>
      <c r="I25">
        <v>786117.5</v>
      </c>
      <c r="J25">
        <v>976645.75</v>
      </c>
      <c r="K25">
        <v>972409.75</v>
      </c>
      <c r="L25">
        <v>967785.5</v>
      </c>
      <c r="M25">
        <v>967924.5</v>
      </c>
      <c r="N25">
        <v>160965.25</v>
      </c>
      <c r="O25">
        <v>54760.5</v>
      </c>
      <c r="P25">
        <v>53555.25</v>
      </c>
      <c r="Q25">
        <v>54673.25</v>
      </c>
      <c r="R25">
        <v>352557.25</v>
      </c>
      <c r="S25">
        <v>365226</v>
      </c>
      <c r="T25">
        <v>364258.75</v>
      </c>
      <c r="U25">
        <v>363477.75</v>
      </c>
      <c r="V25">
        <v>513554.75</v>
      </c>
      <c r="W25">
        <v>531151.75</v>
      </c>
      <c r="X25">
        <v>539477.5</v>
      </c>
      <c r="Y25">
        <v>538789.75</v>
      </c>
      <c r="Z25">
        <v>186006</v>
      </c>
      <c r="AA25">
        <v>37978.5</v>
      </c>
      <c r="AB25">
        <v>38996.5</v>
      </c>
      <c r="AC25">
        <v>37188.25</v>
      </c>
      <c r="AD25">
        <v>305225.5</v>
      </c>
      <c r="AE25">
        <v>376617.25</v>
      </c>
      <c r="AF25">
        <v>381710.5</v>
      </c>
      <c r="AG25">
        <v>374619</v>
      </c>
      <c r="AH25">
        <v>541126</v>
      </c>
      <c r="AI25">
        <v>570824.25</v>
      </c>
      <c r="AJ25">
        <v>553372.25</v>
      </c>
      <c r="AK25">
        <v>551740</v>
      </c>
      <c r="AL25">
        <v>69729.5</v>
      </c>
      <c r="AM25">
        <v>19375.75</v>
      </c>
      <c r="AN25">
        <v>18959.5</v>
      </c>
      <c r="AO25">
        <v>18946</v>
      </c>
      <c r="AP25">
        <v>18518</v>
      </c>
      <c r="AQ25">
        <v>18411.25</v>
      </c>
      <c r="AR25">
        <v>18470.5</v>
      </c>
      <c r="AS25">
        <v>18573</v>
      </c>
      <c r="AT25">
        <v>18680.5</v>
      </c>
      <c r="AU25">
        <v>18859.75</v>
      </c>
      <c r="AV25">
        <v>13241.75</v>
      </c>
      <c r="AW25">
        <v>11512.25</v>
      </c>
      <c r="AX25">
        <v>11126.75</v>
      </c>
      <c r="AY25">
        <v>11136.5</v>
      </c>
      <c r="AZ25">
        <v>11192</v>
      </c>
      <c r="BA25">
        <v>11251.25</v>
      </c>
      <c r="BB25">
        <v>12019.25</v>
      </c>
      <c r="BC25">
        <v>11114.5</v>
      </c>
      <c r="BD25">
        <v>11220.25</v>
      </c>
      <c r="BE25">
        <v>18613.75</v>
      </c>
      <c r="BF25">
        <v>19026.5</v>
      </c>
      <c r="BG25">
        <v>19049.25</v>
      </c>
      <c r="BH25">
        <v>19005.5</v>
      </c>
      <c r="BI25">
        <v>19013</v>
      </c>
      <c r="BJ25">
        <v>18948</v>
      </c>
      <c r="BK25">
        <v>18989.25</v>
      </c>
      <c r="BL25">
        <v>19020.75</v>
      </c>
      <c r="BM25">
        <v>19008</v>
      </c>
      <c r="BN25">
        <v>19022.5</v>
      </c>
      <c r="BO25">
        <v>13917.5</v>
      </c>
      <c r="BP25">
        <v>13468</v>
      </c>
      <c r="BQ25">
        <v>12953.75</v>
      </c>
      <c r="BR25">
        <v>140229.75</v>
      </c>
      <c r="BS25">
        <v>30387.5</v>
      </c>
      <c r="BT25">
        <v>30001</v>
      </c>
      <c r="BU25">
        <v>30843</v>
      </c>
      <c r="BV25">
        <v>108497.5</v>
      </c>
      <c r="BW25">
        <v>122896.25</v>
      </c>
      <c r="BX25">
        <v>125209</v>
      </c>
      <c r="BY25">
        <v>126549.25</v>
      </c>
      <c r="BZ25">
        <v>221115.75</v>
      </c>
      <c r="CA25">
        <v>245582.75</v>
      </c>
      <c r="CB25">
        <v>232301</v>
      </c>
      <c r="CC25">
        <v>229119.75</v>
      </c>
      <c r="CD25">
        <v>408872</v>
      </c>
      <c r="CE25">
        <v>424397</v>
      </c>
      <c r="CF25">
        <v>405587.75</v>
      </c>
      <c r="CG25">
        <v>414306.25</v>
      </c>
      <c r="CH25">
        <v>801009.5</v>
      </c>
      <c r="CI25">
        <v>773387.5</v>
      </c>
      <c r="CJ25">
        <v>754257.75</v>
      </c>
      <c r="CK25">
        <v>747653.75</v>
      </c>
      <c r="CL25">
        <v>230180.75</v>
      </c>
      <c r="CM25">
        <v>256829.25</v>
      </c>
      <c r="CN25">
        <v>247073.5</v>
      </c>
      <c r="CO25">
        <v>248714.75</v>
      </c>
      <c r="CP25">
        <v>354488.75</v>
      </c>
      <c r="CQ25">
        <v>365566</v>
      </c>
      <c r="CR25">
        <v>366442.75</v>
      </c>
      <c r="CS25">
        <v>358059.75</v>
      </c>
    </row>
    <row r="26" spans="1:97" x14ac:dyDescent="0.2">
      <c r="A26">
        <v>23</v>
      </c>
      <c r="B26">
        <v>192279.75</v>
      </c>
      <c r="C26">
        <v>402959</v>
      </c>
      <c r="D26">
        <v>404460</v>
      </c>
      <c r="E26">
        <v>404242</v>
      </c>
      <c r="F26">
        <v>698711.5</v>
      </c>
      <c r="G26">
        <v>777286.25</v>
      </c>
      <c r="H26">
        <v>816122</v>
      </c>
      <c r="I26">
        <v>779370.75</v>
      </c>
      <c r="J26">
        <v>972478.5</v>
      </c>
      <c r="K26">
        <v>969048.25</v>
      </c>
      <c r="L26">
        <v>965574</v>
      </c>
      <c r="M26">
        <v>965561</v>
      </c>
      <c r="N26">
        <v>156579.5</v>
      </c>
      <c r="O26">
        <v>54635.25</v>
      </c>
      <c r="P26">
        <v>53323.75</v>
      </c>
      <c r="Q26">
        <v>54358.75</v>
      </c>
      <c r="R26">
        <v>350664</v>
      </c>
      <c r="S26">
        <v>363378.5</v>
      </c>
      <c r="T26">
        <v>363161.25</v>
      </c>
      <c r="U26">
        <v>361712.5</v>
      </c>
      <c r="V26">
        <v>510273.5</v>
      </c>
      <c r="W26">
        <v>527042</v>
      </c>
      <c r="X26">
        <v>547543</v>
      </c>
      <c r="Y26">
        <v>547766.25</v>
      </c>
      <c r="Z26">
        <v>179684.25</v>
      </c>
      <c r="AA26">
        <v>38635.25</v>
      </c>
      <c r="AB26">
        <v>39489</v>
      </c>
      <c r="AC26">
        <v>37748.75</v>
      </c>
      <c r="AD26">
        <v>308103.75</v>
      </c>
      <c r="AE26">
        <v>378095.75</v>
      </c>
      <c r="AF26">
        <v>381150.75</v>
      </c>
      <c r="AG26">
        <v>375764.75</v>
      </c>
      <c r="AH26">
        <v>541360.25</v>
      </c>
      <c r="AI26">
        <v>570778</v>
      </c>
      <c r="AJ26">
        <v>553551.5</v>
      </c>
      <c r="AK26">
        <v>553660.75</v>
      </c>
      <c r="AL26">
        <v>67550.25</v>
      </c>
      <c r="AM26">
        <v>19616.25</v>
      </c>
      <c r="AN26">
        <v>19060</v>
      </c>
      <c r="AO26">
        <v>19177.25</v>
      </c>
      <c r="AP26">
        <v>18754</v>
      </c>
      <c r="AQ26">
        <v>18619.75</v>
      </c>
      <c r="AR26">
        <v>18643.75</v>
      </c>
      <c r="AS26">
        <v>18720</v>
      </c>
      <c r="AT26">
        <v>18834.5</v>
      </c>
      <c r="AU26">
        <v>18994.5</v>
      </c>
      <c r="AV26">
        <v>13145</v>
      </c>
      <c r="AW26">
        <v>11450</v>
      </c>
      <c r="AX26">
        <v>11122.25</v>
      </c>
      <c r="AY26">
        <v>11123.75</v>
      </c>
      <c r="AZ26">
        <v>11114.5</v>
      </c>
      <c r="BA26">
        <v>11217.25</v>
      </c>
      <c r="BB26">
        <v>11726</v>
      </c>
      <c r="BC26">
        <v>11133</v>
      </c>
      <c r="BD26">
        <v>11213.5</v>
      </c>
      <c r="BE26">
        <v>18880.75</v>
      </c>
      <c r="BF26">
        <v>19307.75</v>
      </c>
      <c r="BG26">
        <v>19289</v>
      </c>
      <c r="BH26">
        <v>19240</v>
      </c>
      <c r="BI26">
        <v>19310.75</v>
      </c>
      <c r="BJ26">
        <v>19247.25</v>
      </c>
      <c r="BK26">
        <v>19261.75</v>
      </c>
      <c r="BL26">
        <v>19258</v>
      </c>
      <c r="BM26">
        <v>19220</v>
      </c>
      <c r="BN26">
        <v>19182</v>
      </c>
      <c r="BO26">
        <v>13816.25</v>
      </c>
      <c r="BP26">
        <v>13424</v>
      </c>
      <c r="BQ26">
        <v>13024.25</v>
      </c>
      <c r="BR26">
        <v>133869.75</v>
      </c>
      <c r="BS26">
        <v>30137.5</v>
      </c>
      <c r="BT26">
        <v>29786</v>
      </c>
      <c r="BU26">
        <v>30391</v>
      </c>
      <c r="BV26">
        <v>108331.75</v>
      </c>
      <c r="BW26">
        <v>122299.25</v>
      </c>
      <c r="BX26">
        <v>124590.5</v>
      </c>
      <c r="BY26">
        <v>125817.25</v>
      </c>
      <c r="BZ26">
        <v>219615</v>
      </c>
      <c r="CA26">
        <v>242911</v>
      </c>
      <c r="CB26">
        <v>229472.25</v>
      </c>
      <c r="CC26">
        <v>226393.5</v>
      </c>
      <c r="CD26">
        <v>405719</v>
      </c>
      <c r="CE26">
        <v>419765.5</v>
      </c>
      <c r="CF26">
        <v>402100</v>
      </c>
      <c r="CG26">
        <v>409664.25</v>
      </c>
      <c r="CH26">
        <v>789354.75</v>
      </c>
      <c r="CI26">
        <v>762422.75</v>
      </c>
      <c r="CJ26">
        <v>747326</v>
      </c>
      <c r="CK26">
        <v>742371.25</v>
      </c>
      <c r="CL26">
        <v>226171.5</v>
      </c>
      <c r="CM26">
        <v>252471.25</v>
      </c>
      <c r="CN26">
        <v>242897.25</v>
      </c>
      <c r="CO26">
        <v>245528.25</v>
      </c>
      <c r="CP26">
        <v>352107.25</v>
      </c>
      <c r="CQ26">
        <v>362282</v>
      </c>
      <c r="CR26">
        <v>363040.5</v>
      </c>
      <c r="CS26">
        <v>355062.75</v>
      </c>
    </row>
    <row r="27" spans="1:97" x14ac:dyDescent="0.2">
      <c r="A27">
        <v>24</v>
      </c>
      <c r="B27">
        <v>186812.5</v>
      </c>
      <c r="C27">
        <v>390310.25</v>
      </c>
      <c r="D27">
        <v>391394.75</v>
      </c>
      <c r="E27">
        <v>392088.75</v>
      </c>
      <c r="F27">
        <v>673588</v>
      </c>
      <c r="G27">
        <v>739725.25</v>
      </c>
      <c r="H27">
        <v>786582.25</v>
      </c>
      <c r="I27">
        <v>740723</v>
      </c>
      <c r="J27">
        <v>937988.75</v>
      </c>
      <c r="K27">
        <v>934911.75</v>
      </c>
      <c r="L27">
        <v>932805.75</v>
      </c>
      <c r="M27">
        <v>933495.75</v>
      </c>
      <c r="N27">
        <v>148298</v>
      </c>
      <c r="O27">
        <v>53197.5</v>
      </c>
      <c r="P27">
        <v>52050</v>
      </c>
      <c r="Q27">
        <v>52891</v>
      </c>
      <c r="R27">
        <v>338666.25</v>
      </c>
      <c r="S27">
        <v>350986.25</v>
      </c>
      <c r="T27">
        <v>351166.5</v>
      </c>
      <c r="U27">
        <v>349229.5</v>
      </c>
      <c r="V27">
        <v>491787.5</v>
      </c>
      <c r="W27">
        <v>507423.75</v>
      </c>
      <c r="X27">
        <v>539004.75</v>
      </c>
      <c r="Y27">
        <v>539311.75</v>
      </c>
      <c r="Z27">
        <v>169204.5</v>
      </c>
      <c r="AA27">
        <v>38767.5</v>
      </c>
      <c r="AB27">
        <v>39513.75</v>
      </c>
      <c r="AC27">
        <v>37836.25</v>
      </c>
      <c r="AD27">
        <v>301539.25</v>
      </c>
      <c r="AE27">
        <v>368256.75</v>
      </c>
      <c r="AF27">
        <v>369554</v>
      </c>
      <c r="AG27">
        <v>365852</v>
      </c>
      <c r="AH27">
        <v>525391</v>
      </c>
      <c r="AI27">
        <v>552875</v>
      </c>
      <c r="AJ27">
        <v>537699.5</v>
      </c>
      <c r="AK27">
        <v>538604.25</v>
      </c>
      <c r="AL27">
        <v>64229</v>
      </c>
      <c r="AM27">
        <v>19891.25</v>
      </c>
      <c r="AN27">
        <v>19232</v>
      </c>
      <c r="AO27">
        <v>19354.25</v>
      </c>
      <c r="AP27">
        <v>18929.75</v>
      </c>
      <c r="AQ27">
        <v>18894.25</v>
      </c>
      <c r="AR27">
        <v>18779</v>
      </c>
      <c r="AS27">
        <v>18894.75</v>
      </c>
      <c r="AT27">
        <v>19026</v>
      </c>
      <c r="AU27">
        <v>19139.75</v>
      </c>
      <c r="AV27">
        <v>13112.5</v>
      </c>
      <c r="AW27">
        <v>11479.75</v>
      </c>
      <c r="AX27">
        <v>11235.25</v>
      </c>
      <c r="AY27">
        <v>11220.5</v>
      </c>
      <c r="AZ27">
        <v>11116</v>
      </c>
      <c r="BA27">
        <v>11274</v>
      </c>
      <c r="BB27">
        <v>11477.25</v>
      </c>
      <c r="BC27">
        <v>11242.5</v>
      </c>
      <c r="BD27">
        <v>11254.5</v>
      </c>
      <c r="BE27">
        <v>19174.5</v>
      </c>
      <c r="BF27">
        <v>19625.25</v>
      </c>
      <c r="BG27">
        <v>19593.25</v>
      </c>
      <c r="BH27">
        <v>19609.25</v>
      </c>
      <c r="BI27">
        <v>19658.5</v>
      </c>
      <c r="BJ27">
        <v>19600.5</v>
      </c>
      <c r="BK27">
        <v>19640.5</v>
      </c>
      <c r="BL27">
        <v>19564</v>
      </c>
      <c r="BM27">
        <v>19499.25</v>
      </c>
      <c r="BN27">
        <v>19477</v>
      </c>
      <c r="BO27">
        <v>13740.5</v>
      </c>
      <c r="BP27">
        <v>13401.5</v>
      </c>
      <c r="BQ27">
        <v>13082.25</v>
      </c>
      <c r="BR27">
        <v>124251</v>
      </c>
      <c r="BS27">
        <v>29427.75</v>
      </c>
      <c r="BT27">
        <v>29060</v>
      </c>
      <c r="BU27">
        <v>29443</v>
      </c>
      <c r="BV27">
        <v>104945.25</v>
      </c>
      <c r="BW27">
        <v>118043.5</v>
      </c>
      <c r="BX27">
        <v>120303</v>
      </c>
      <c r="BY27">
        <v>121283</v>
      </c>
      <c r="BZ27">
        <v>211443.75</v>
      </c>
      <c r="CA27">
        <v>233244</v>
      </c>
      <c r="CB27">
        <v>220081.5</v>
      </c>
      <c r="CC27">
        <v>217012.25</v>
      </c>
      <c r="CD27">
        <v>390339.25</v>
      </c>
      <c r="CE27">
        <v>402458</v>
      </c>
      <c r="CF27">
        <v>386088.5</v>
      </c>
      <c r="CG27">
        <v>392354.25</v>
      </c>
      <c r="CH27">
        <v>745603.75</v>
      </c>
      <c r="CI27">
        <v>723416.5</v>
      </c>
      <c r="CJ27">
        <v>711916.5</v>
      </c>
      <c r="CK27">
        <v>708815</v>
      </c>
      <c r="CL27">
        <v>216090</v>
      </c>
      <c r="CM27">
        <v>241040.25</v>
      </c>
      <c r="CN27">
        <v>231921</v>
      </c>
      <c r="CO27">
        <v>235227.75</v>
      </c>
      <c r="CP27">
        <v>339156.75</v>
      </c>
      <c r="CQ27">
        <v>348332.75</v>
      </c>
      <c r="CR27">
        <v>348392.5</v>
      </c>
      <c r="CS27">
        <v>341628.5</v>
      </c>
    </row>
    <row r="28" spans="1:97" x14ac:dyDescent="0.2">
      <c r="A28">
        <v>25</v>
      </c>
      <c r="B28">
        <v>177242</v>
      </c>
      <c r="C28">
        <v>367490.5</v>
      </c>
      <c r="D28">
        <v>369077.25</v>
      </c>
      <c r="E28">
        <v>370144.75</v>
      </c>
      <c r="F28">
        <v>638907</v>
      </c>
      <c r="G28">
        <v>686795.5</v>
      </c>
      <c r="H28">
        <v>733340.25</v>
      </c>
      <c r="I28">
        <v>686214.25</v>
      </c>
      <c r="J28">
        <v>875309</v>
      </c>
      <c r="K28">
        <v>872351.75</v>
      </c>
      <c r="L28">
        <v>871674.5</v>
      </c>
      <c r="M28">
        <v>873044</v>
      </c>
      <c r="N28">
        <v>137186.75</v>
      </c>
      <c r="O28">
        <v>50788.5</v>
      </c>
      <c r="P28">
        <v>49856.25</v>
      </c>
      <c r="Q28">
        <v>50543</v>
      </c>
      <c r="R28">
        <v>318058</v>
      </c>
      <c r="S28">
        <v>329763.75</v>
      </c>
      <c r="T28">
        <v>330299.25</v>
      </c>
      <c r="U28">
        <v>328719</v>
      </c>
      <c r="V28">
        <v>461473</v>
      </c>
      <c r="W28">
        <v>476057.25</v>
      </c>
      <c r="X28">
        <v>515520.5</v>
      </c>
      <c r="Y28">
        <v>515501.25</v>
      </c>
      <c r="Z28">
        <v>155884.5</v>
      </c>
      <c r="AA28">
        <v>38380</v>
      </c>
      <c r="AB28">
        <v>39205</v>
      </c>
      <c r="AC28">
        <v>37616</v>
      </c>
      <c r="AD28">
        <v>286527</v>
      </c>
      <c r="AE28">
        <v>348598</v>
      </c>
      <c r="AF28">
        <v>348928.75</v>
      </c>
      <c r="AG28">
        <v>346262.75</v>
      </c>
      <c r="AH28">
        <v>496248.25</v>
      </c>
      <c r="AI28">
        <v>521797.75</v>
      </c>
      <c r="AJ28">
        <v>507906</v>
      </c>
      <c r="AK28">
        <v>508767.25</v>
      </c>
      <c r="AL28">
        <v>60105.25</v>
      </c>
      <c r="AM28">
        <v>20134.75</v>
      </c>
      <c r="AN28">
        <v>19484.25</v>
      </c>
      <c r="AO28">
        <v>19527.75</v>
      </c>
      <c r="AP28">
        <v>19150.5</v>
      </c>
      <c r="AQ28">
        <v>19134.25</v>
      </c>
      <c r="AR28">
        <v>18939.75</v>
      </c>
      <c r="AS28">
        <v>19127.75</v>
      </c>
      <c r="AT28">
        <v>19305.25</v>
      </c>
      <c r="AU28">
        <v>19406</v>
      </c>
      <c r="AV28">
        <v>13186.25</v>
      </c>
      <c r="AW28">
        <v>11573.75</v>
      </c>
      <c r="AX28">
        <v>11377.25</v>
      </c>
      <c r="AY28">
        <v>11348.25</v>
      </c>
      <c r="AZ28">
        <v>11190.25</v>
      </c>
      <c r="BA28">
        <v>11376</v>
      </c>
      <c r="BB28">
        <v>11272.5</v>
      </c>
      <c r="BC28">
        <v>11369</v>
      </c>
      <c r="BD28">
        <v>11350.75</v>
      </c>
      <c r="BE28">
        <v>19518</v>
      </c>
      <c r="BF28">
        <v>20018</v>
      </c>
      <c r="BG28">
        <v>19984.75</v>
      </c>
      <c r="BH28">
        <v>20083.25</v>
      </c>
      <c r="BI28">
        <v>20057.5</v>
      </c>
      <c r="BJ28">
        <v>20037.5</v>
      </c>
      <c r="BK28">
        <v>20091.25</v>
      </c>
      <c r="BL28">
        <v>20000.75</v>
      </c>
      <c r="BM28">
        <v>19925</v>
      </c>
      <c r="BN28">
        <v>19941.25</v>
      </c>
      <c r="BO28">
        <v>13716.75</v>
      </c>
      <c r="BP28">
        <v>13406.75</v>
      </c>
      <c r="BQ28">
        <v>13076.25</v>
      </c>
      <c r="BR28">
        <v>112737</v>
      </c>
      <c r="BS28">
        <v>28281</v>
      </c>
      <c r="BT28">
        <v>27932</v>
      </c>
      <c r="BU28">
        <v>28258.75</v>
      </c>
      <c r="BV28">
        <v>99153.75</v>
      </c>
      <c r="BW28">
        <v>111053.25</v>
      </c>
      <c r="BX28">
        <v>113189</v>
      </c>
      <c r="BY28">
        <v>113577</v>
      </c>
      <c r="BZ28">
        <v>197915.75</v>
      </c>
      <c r="CA28">
        <v>218293.75</v>
      </c>
      <c r="CB28">
        <v>205316.5</v>
      </c>
      <c r="CC28">
        <v>202446.5</v>
      </c>
      <c r="CD28">
        <v>364859.5</v>
      </c>
      <c r="CE28">
        <v>375012</v>
      </c>
      <c r="CF28">
        <v>359918</v>
      </c>
      <c r="CG28">
        <v>365092.75</v>
      </c>
      <c r="CH28">
        <v>685225.25</v>
      </c>
      <c r="CI28">
        <v>666425</v>
      </c>
      <c r="CJ28">
        <v>659204.25</v>
      </c>
      <c r="CK28">
        <v>656285.5</v>
      </c>
      <c r="CL28">
        <v>201298.75</v>
      </c>
      <c r="CM28">
        <v>223944.75</v>
      </c>
      <c r="CN28">
        <v>215560</v>
      </c>
      <c r="CO28">
        <v>219582.5</v>
      </c>
      <c r="CP28">
        <v>317845.25</v>
      </c>
      <c r="CQ28">
        <v>325728.25</v>
      </c>
      <c r="CR28">
        <v>325022.25</v>
      </c>
      <c r="CS28">
        <v>319418.25</v>
      </c>
    </row>
    <row r="29" spans="1:97" x14ac:dyDescent="0.2">
      <c r="A29">
        <v>26</v>
      </c>
      <c r="B29">
        <v>164475</v>
      </c>
      <c r="C29">
        <v>337487.75</v>
      </c>
      <c r="D29">
        <v>339571.25</v>
      </c>
      <c r="E29">
        <v>341007.5</v>
      </c>
      <c r="F29">
        <v>594464</v>
      </c>
      <c r="G29">
        <v>634611</v>
      </c>
      <c r="H29">
        <v>666951</v>
      </c>
      <c r="I29">
        <v>633378.75</v>
      </c>
      <c r="J29">
        <v>787335.25</v>
      </c>
      <c r="K29">
        <v>785194.75</v>
      </c>
      <c r="L29">
        <v>785328.5</v>
      </c>
      <c r="M29">
        <v>786846.25</v>
      </c>
      <c r="N29">
        <v>124462.5</v>
      </c>
      <c r="O29">
        <v>47792</v>
      </c>
      <c r="P29">
        <v>46866</v>
      </c>
      <c r="Q29">
        <v>47512.5</v>
      </c>
      <c r="R29">
        <v>290961.25</v>
      </c>
      <c r="S29">
        <v>301741.5</v>
      </c>
      <c r="T29">
        <v>303088.75</v>
      </c>
      <c r="U29">
        <v>302549</v>
      </c>
      <c r="V29">
        <v>422810.25</v>
      </c>
      <c r="W29">
        <v>436454.5</v>
      </c>
      <c r="X29">
        <v>480211.25</v>
      </c>
      <c r="Y29">
        <v>479183.25</v>
      </c>
      <c r="Z29">
        <v>141104</v>
      </c>
      <c r="AA29">
        <v>37661.75</v>
      </c>
      <c r="AB29">
        <v>38695.75</v>
      </c>
      <c r="AC29">
        <v>37126.5</v>
      </c>
      <c r="AD29">
        <v>265292.5</v>
      </c>
      <c r="AE29">
        <v>321867.75</v>
      </c>
      <c r="AF29">
        <v>321675</v>
      </c>
      <c r="AG29">
        <v>319405.75</v>
      </c>
      <c r="AH29">
        <v>457113.25</v>
      </c>
      <c r="AI29">
        <v>480564.5</v>
      </c>
      <c r="AJ29">
        <v>466684</v>
      </c>
      <c r="AK29">
        <v>467703.75</v>
      </c>
      <c r="AL29">
        <v>55633.25</v>
      </c>
      <c r="AM29">
        <v>20384.5</v>
      </c>
      <c r="AN29">
        <v>19831.25</v>
      </c>
      <c r="AO29">
        <v>19724</v>
      </c>
      <c r="AP29">
        <v>19465</v>
      </c>
      <c r="AQ29">
        <v>19340.5</v>
      </c>
      <c r="AR29">
        <v>19214.25</v>
      </c>
      <c r="AS29">
        <v>19458.75</v>
      </c>
      <c r="AT29">
        <v>19640.75</v>
      </c>
      <c r="AU29">
        <v>19752</v>
      </c>
      <c r="AV29">
        <v>13382.25</v>
      </c>
      <c r="AW29">
        <v>11670.25</v>
      </c>
      <c r="AX29">
        <v>11521</v>
      </c>
      <c r="AY29">
        <v>11477.75</v>
      </c>
      <c r="AZ29">
        <v>11332.75</v>
      </c>
      <c r="BA29">
        <v>11478.5</v>
      </c>
      <c r="BB29">
        <v>11121</v>
      </c>
      <c r="BC29">
        <v>11476</v>
      </c>
      <c r="BD29">
        <v>11526.5</v>
      </c>
      <c r="BE29">
        <v>20009.5</v>
      </c>
      <c r="BF29">
        <v>20476.5</v>
      </c>
      <c r="BG29">
        <v>20472</v>
      </c>
      <c r="BH29">
        <v>20558.25</v>
      </c>
      <c r="BI29">
        <v>20476</v>
      </c>
      <c r="BJ29">
        <v>20540</v>
      </c>
      <c r="BK29">
        <v>20536</v>
      </c>
      <c r="BL29">
        <v>20509.5</v>
      </c>
      <c r="BM29">
        <v>20431.5</v>
      </c>
      <c r="BN29">
        <v>20450.5</v>
      </c>
      <c r="BO29">
        <v>13735.75</v>
      </c>
      <c r="BP29">
        <v>13411.25</v>
      </c>
      <c r="BQ29">
        <v>13033.25</v>
      </c>
      <c r="BR29">
        <v>100493.25</v>
      </c>
      <c r="BS29">
        <v>26793.5</v>
      </c>
      <c r="BT29">
        <v>26532</v>
      </c>
      <c r="BU29">
        <v>26812.75</v>
      </c>
      <c r="BV29">
        <v>91633.25</v>
      </c>
      <c r="BW29">
        <v>102185.5</v>
      </c>
      <c r="BX29">
        <v>104081.25</v>
      </c>
      <c r="BY29">
        <v>103832.75</v>
      </c>
      <c r="BZ29">
        <v>180735.25</v>
      </c>
      <c r="CA29">
        <v>199562</v>
      </c>
      <c r="CB29">
        <v>186880.5</v>
      </c>
      <c r="CC29">
        <v>184449.25</v>
      </c>
      <c r="CD29">
        <v>332431.75</v>
      </c>
      <c r="CE29">
        <v>340647.25</v>
      </c>
      <c r="CF29">
        <v>327125</v>
      </c>
      <c r="CG29">
        <v>330725.75</v>
      </c>
      <c r="CH29">
        <v>625162.75</v>
      </c>
      <c r="CI29">
        <v>604971.5</v>
      </c>
      <c r="CJ29">
        <v>598139</v>
      </c>
      <c r="CK29">
        <v>593937.5</v>
      </c>
      <c r="CL29">
        <v>182895.25</v>
      </c>
      <c r="CM29">
        <v>203060.25</v>
      </c>
      <c r="CN29">
        <v>195380.25</v>
      </c>
      <c r="CO29">
        <v>200054</v>
      </c>
      <c r="CP29">
        <v>290054.25</v>
      </c>
      <c r="CQ29">
        <v>296993.5</v>
      </c>
      <c r="CR29">
        <v>295825</v>
      </c>
      <c r="CS29">
        <v>290810.75</v>
      </c>
    </row>
    <row r="30" spans="1:97" x14ac:dyDescent="0.2">
      <c r="A30">
        <v>27</v>
      </c>
      <c r="B30">
        <v>149707.75</v>
      </c>
      <c r="C30">
        <v>303950.25</v>
      </c>
      <c r="D30">
        <v>305692.75</v>
      </c>
      <c r="E30">
        <v>307648.25</v>
      </c>
      <c r="F30">
        <v>536392.5</v>
      </c>
      <c r="G30">
        <v>577390.5</v>
      </c>
      <c r="H30">
        <v>597699</v>
      </c>
      <c r="I30">
        <v>576681.25</v>
      </c>
      <c r="J30">
        <v>692757.25</v>
      </c>
      <c r="K30">
        <v>692278.5</v>
      </c>
      <c r="L30">
        <v>692818.25</v>
      </c>
      <c r="M30">
        <v>693828.25</v>
      </c>
      <c r="N30">
        <v>111096.5</v>
      </c>
      <c r="O30">
        <v>44300.75</v>
      </c>
      <c r="P30">
        <v>43373.5</v>
      </c>
      <c r="Q30">
        <v>44033</v>
      </c>
      <c r="R30">
        <v>260395.75</v>
      </c>
      <c r="S30">
        <v>269566</v>
      </c>
      <c r="T30">
        <v>272109</v>
      </c>
      <c r="U30">
        <v>272199.75</v>
      </c>
      <c r="V30">
        <v>378904.25</v>
      </c>
      <c r="W30">
        <v>391403</v>
      </c>
      <c r="X30">
        <v>436909.5</v>
      </c>
      <c r="Y30">
        <v>434657</v>
      </c>
      <c r="Z30">
        <v>125998.75</v>
      </c>
      <c r="AA30">
        <v>36903</v>
      </c>
      <c r="AB30">
        <v>37938</v>
      </c>
      <c r="AC30">
        <v>36402</v>
      </c>
      <c r="AD30">
        <v>240625.25</v>
      </c>
      <c r="AE30">
        <v>290941.5</v>
      </c>
      <c r="AF30">
        <v>290252.25</v>
      </c>
      <c r="AG30">
        <v>288467</v>
      </c>
      <c r="AH30">
        <v>411387.75</v>
      </c>
      <c r="AI30">
        <v>431991</v>
      </c>
      <c r="AJ30">
        <v>418276.5</v>
      </c>
      <c r="AK30">
        <v>419803</v>
      </c>
      <c r="AL30">
        <v>51275.5</v>
      </c>
      <c r="AM30">
        <v>20700</v>
      </c>
      <c r="AN30">
        <v>20271</v>
      </c>
      <c r="AO30">
        <v>19997.5</v>
      </c>
      <c r="AP30">
        <v>19790</v>
      </c>
      <c r="AQ30">
        <v>19592.5</v>
      </c>
      <c r="AR30">
        <v>19627.25</v>
      </c>
      <c r="AS30">
        <v>19843.5</v>
      </c>
      <c r="AT30">
        <v>19940.25</v>
      </c>
      <c r="AU30">
        <v>20063.25</v>
      </c>
      <c r="AV30">
        <v>13641.75</v>
      </c>
      <c r="AW30">
        <v>11814</v>
      </c>
      <c r="AX30">
        <v>11709.25</v>
      </c>
      <c r="AY30">
        <v>11657.5</v>
      </c>
      <c r="AZ30">
        <v>11524.25</v>
      </c>
      <c r="BA30">
        <v>11585.75</v>
      </c>
      <c r="BB30">
        <v>11071.75</v>
      </c>
      <c r="BC30">
        <v>11609.5</v>
      </c>
      <c r="BD30">
        <v>11732.25</v>
      </c>
      <c r="BE30">
        <v>20570.5</v>
      </c>
      <c r="BF30">
        <v>20947</v>
      </c>
      <c r="BG30">
        <v>21025.5</v>
      </c>
      <c r="BH30">
        <v>21081</v>
      </c>
      <c r="BI30">
        <v>20957.25</v>
      </c>
      <c r="BJ30">
        <v>21036</v>
      </c>
      <c r="BK30">
        <v>20977.75</v>
      </c>
      <c r="BL30">
        <v>21031.5</v>
      </c>
      <c r="BM30">
        <v>20959.75</v>
      </c>
      <c r="BN30">
        <v>20970.5</v>
      </c>
      <c r="BO30">
        <v>13721.25</v>
      </c>
      <c r="BP30">
        <v>13405.5</v>
      </c>
      <c r="BQ30">
        <v>13015</v>
      </c>
      <c r="BR30">
        <v>88205.75</v>
      </c>
      <c r="BS30">
        <v>25135</v>
      </c>
      <c r="BT30">
        <v>24978.75</v>
      </c>
      <c r="BU30">
        <v>25124</v>
      </c>
      <c r="BV30">
        <v>82978.25</v>
      </c>
      <c r="BW30">
        <v>92101.75</v>
      </c>
      <c r="BX30">
        <v>93697.5</v>
      </c>
      <c r="BY30">
        <v>93124.5</v>
      </c>
      <c r="BZ30">
        <v>161654.75</v>
      </c>
      <c r="CA30">
        <v>178479.25</v>
      </c>
      <c r="CB30">
        <v>166639</v>
      </c>
      <c r="CC30">
        <v>164663.25</v>
      </c>
      <c r="CD30">
        <v>296315.25</v>
      </c>
      <c r="CE30">
        <v>302704.25</v>
      </c>
      <c r="CF30">
        <v>291371.25</v>
      </c>
      <c r="CG30">
        <v>292739</v>
      </c>
      <c r="CH30">
        <v>561698</v>
      </c>
      <c r="CI30">
        <v>540935.5</v>
      </c>
      <c r="CJ30">
        <v>531643.5</v>
      </c>
      <c r="CK30">
        <v>526736.75</v>
      </c>
      <c r="CL30">
        <v>162446.75</v>
      </c>
      <c r="CM30">
        <v>180365</v>
      </c>
      <c r="CN30">
        <v>173133</v>
      </c>
      <c r="CO30">
        <v>177974.5</v>
      </c>
      <c r="CP30">
        <v>258338.5</v>
      </c>
      <c r="CQ30">
        <v>264766.75</v>
      </c>
      <c r="CR30">
        <v>263288.5</v>
      </c>
      <c r="CS30">
        <v>258830.5</v>
      </c>
    </row>
    <row r="31" spans="1:97" x14ac:dyDescent="0.2">
      <c r="A31">
        <v>28</v>
      </c>
      <c r="B31">
        <v>134311.5</v>
      </c>
      <c r="C31">
        <v>269583.5</v>
      </c>
      <c r="D31">
        <v>270492.5</v>
      </c>
      <c r="E31">
        <v>272588.5</v>
      </c>
      <c r="F31">
        <v>471596.75</v>
      </c>
      <c r="G31">
        <v>509561.25</v>
      </c>
      <c r="H31">
        <v>526956.5</v>
      </c>
      <c r="I31">
        <v>509858</v>
      </c>
      <c r="J31">
        <v>610612.75</v>
      </c>
      <c r="K31">
        <v>611427.75</v>
      </c>
      <c r="L31">
        <v>612299</v>
      </c>
      <c r="M31">
        <v>612276</v>
      </c>
      <c r="N31">
        <v>97923.25</v>
      </c>
      <c r="O31">
        <v>40457</v>
      </c>
      <c r="P31">
        <v>39743.75</v>
      </c>
      <c r="Q31">
        <v>40369.5</v>
      </c>
      <c r="R31">
        <v>229174.75</v>
      </c>
      <c r="S31">
        <v>236558.5</v>
      </c>
      <c r="T31">
        <v>239792.75</v>
      </c>
      <c r="U31">
        <v>239833.25</v>
      </c>
      <c r="V31">
        <v>333141.5</v>
      </c>
      <c r="W31">
        <v>343869.25</v>
      </c>
      <c r="X31">
        <v>389287</v>
      </c>
      <c r="Y31">
        <v>386565.25</v>
      </c>
      <c r="Z31">
        <v>111425.75</v>
      </c>
      <c r="AA31">
        <v>36094.5</v>
      </c>
      <c r="AB31">
        <v>36867.25</v>
      </c>
      <c r="AC31">
        <v>35569.5</v>
      </c>
      <c r="AD31">
        <v>214859</v>
      </c>
      <c r="AE31">
        <v>258081</v>
      </c>
      <c r="AF31">
        <v>257058.75</v>
      </c>
      <c r="AG31">
        <v>256156</v>
      </c>
      <c r="AH31">
        <v>363004</v>
      </c>
      <c r="AI31">
        <v>380469.5</v>
      </c>
      <c r="AJ31">
        <v>367993</v>
      </c>
      <c r="AK31">
        <v>369572.5</v>
      </c>
      <c r="AL31">
        <v>47250.75</v>
      </c>
      <c r="AM31">
        <v>21020.75</v>
      </c>
      <c r="AN31">
        <v>20657</v>
      </c>
      <c r="AO31">
        <v>20374</v>
      </c>
      <c r="AP31">
        <v>20043.75</v>
      </c>
      <c r="AQ31">
        <v>19896.5</v>
      </c>
      <c r="AR31">
        <v>20064.75</v>
      </c>
      <c r="AS31">
        <v>20200.75</v>
      </c>
      <c r="AT31">
        <v>20206</v>
      </c>
      <c r="AU31">
        <v>20302.5</v>
      </c>
      <c r="AV31">
        <v>13882.25</v>
      </c>
      <c r="AW31">
        <v>12030.5</v>
      </c>
      <c r="AX31">
        <v>11944.75</v>
      </c>
      <c r="AY31">
        <v>11888</v>
      </c>
      <c r="AZ31">
        <v>11731.5</v>
      </c>
      <c r="BA31">
        <v>11730</v>
      </c>
      <c r="BB31">
        <v>11101</v>
      </c>
      <c r="BC31">
        <v>11790.5</v>
      </c>
      <c r="BD31">
        <v>11901.75</v>
      </c>
      <c r="BE31">
        <v>21082.5</v>
      </c>
      <c r="BF31">
        <v>21394.25</v>
      </c>
      <c r="BG31">
        <v>21529.75</v>
      </c>
      <c r="BH31">
        <v>21671.75</v>
      </c>
      <c r="BI31">
        <v>21501.25</v>
      </c>
      <c r="BJ31">
        <v>21534.5</v>
      </c>
      <c r="BK31">
        <v>21489.25</v>
      </c>
      <c r="BL31">
        <v>21539.25</v>
      </c>
      <c r="BM31">
        <v>21529.75</v>
      </c>
      <c r="BN31">
        <v>21528.75</v>
      </c>
      <c r="BO31">
        <v>13655</v>
      </c>
      <c r="BP31">
        <v>13388.75</v>
      </c>
      <c r="BQ31">
        <v>13038</v>
      </c>
      <c r="BR31">
        <v>76538.5</v>
      </c>
      <c r="BS31">
        <v>23456.75</v>
      </c>
      <c r="BT31">
        <v>23364.25</v>
      </c>
      <c r="BU31">
        <v>23437.25</v>
      </c>
      <c r="BV31">
        <v>73964</v>
      </c>
      <c r="BW31">
        <v>81554.5</v>
      </c>
      <c r="BX31">
        <v>82872</v>
      </c>
      <c r="BY31">
        <v>82249.5</v>
      </c>
      <c r="BZ31">
        <v>142192.25</v>
      </c>
      <c r="CA31">
        <v>156746.5</v>
      </c>
      <c r="CB31">
        <v>146076.5</v>
      </c>
      <c r="CC31">
        <v>144526.25</v>
      </c>
      <c r="CD31">
        <v>259044.75</v>
      </c>
      <c r="CE31">
        <v>264111.75</v>
      </c>
      <c r="CF31">
        <v>254996.5</v>
      </c>
      <c r="CG31">
        <v>254607</v>
      </c>
      <c r="CH31">
        <v>490692.5</v>
      </c>
      <c r="CI31">
        <v>471866</v>
      </c>
      <c r="CJ31">
        <v>461678.25</v>
      </c>
      <c r="CK31">
        <v>457149</v>
      </c>
      <c r="CL31">
        <v>141797.25</v>
      </c>
      <c r="CM31">
        <v>157433</v>
      </c>
      <c r="CN31">
        <v>150593</v>
      </c>
      <c r="CO31">
        <v>155398.5</v>
      </c>
      <c r="CP31">
        <v>226042</v>
      </c>
      <c r="CQ31">
        <v>231449.25</v>
      </c>
      <c r="CR31">
        <v>229780.75</v>
      </c>
      <c r="CS31">
        <v>226229.25</v>
      </c>
    </row>
    <row r="32" spans="1:97" x14ac:dyDescent="0.2">
      <c r="A32">
        <v>29</v>
      </c>
      <c r="B32">
        <v>119334.25</v>
      </c>
      <c r="C32">
        <v>235780.75</v>
      </c>
      <c r="D32">
        <v>236149.5</v>
      </c>
      <c r="E32">
        <v>237849.25</v>
      </c>
      <c r="F32">
        <v>407548.5</v>
      </c>
      <c r="G32">
        <v>439929</v>
      </c>
      <c r="H32">
        <v>455997.75</v>
      </c>
      <c r="I32">
        <v>440783.5</v>
      </c>
      <c r="J32">
        <v>535641.5</v>
      </c>
      <c r="K32">
        <v>536767.75</v>
      </c>
      <c r="L32">
        <v>537569</v>
      </c>
      <c r="M32">
        <v>536580</v>
      </c>
      <c r="N32">
        <v>85604.5</v>
      </c>
      <c r="O32">
        <v>36717.5</v>
      </c>
      <c r="P32">
        <v>36208.5</v>
      </c>
      <c r="Q32">
        <v>36816.75</v>
      </c>
      <c r="R32">
        <v>199018.25</v>
      </c>
      <c r="S32">
        <v>205326.25</v>
      </c>
      <c r="T32">
        <v>207935.25</v>
      </c>
      <c r="U32">
        <v>208014.75</v>
      </c>
      <c r="V32">
        <v>288609.75</v>
      </c>
      <c r="W32">
        <v>296971</v>
      </c>
      <c r="X32">
        <v>340865.25</v>
      </c>
      <c r="Y32">
        <v>338454.75</v>
      </c>
      <c r="Z32">
        <v>98026.75</v>
      </c>
      <c r="AA32">
        <v>35114</v>
      </c>
      <c r="AB32">
        <v>35648</v>
      </c>
      <c r="AC32">
        <v>34661</v>
      </c>
      <c r="AD32">
        <v>189217.25</v>
      </c>
      <c r="AE32">
        <v>225551</v>
      </c>
      <c r="AF32">
        <v>224314</v>
      </c>
      <c r="AG32">
        <v>224017</v>
      </c>
      <c r="AH32">
        <v>315470.25</v>
      </c>
      <c r="AI32">
        <v>330157.75</v>
      </c>
      <c r="AJ32">
        <v>319697.75</v>
      </c>
      <c r="AK32">
        <v>320218.75</v>
      </c>
      <c r="AL32">
        <v>43507.75</v>
      </c>
      <c r="AM32">
        <v>21244</v>
      </c>
      <c r="AN32">
        <v>20860.25</v>
      </c>
      <c r="AO32">
        <v>20729.5</v>
      </c>
      <c r="AP32">
        <v>20242.75</v>
      </c>
      <c r="AQ32">
        <v>20202.75</v>
      </c>
      <c r="AR32">
        <v>20382.75</v>
      </c>
      <c r="AS32">
        <v>20485.25</v>
      </c>
      <c r="AT32">
        <v>20459.25</v>
      </c>
      <c r="AU32">
        <v>20477.75</v>
      </c>
      <c r="AV32">
        <v>14108.5</v>
      </c>
      <c r="AW32">
        <v>12242</v>
      </c>
      <c r="AX32">
        <v>12179.25</v>
      </c>
      <c r="AY32">
        <v>12117.75</v>
      </c>
      <c r="AZ32">
        <v>11933</v>
      </c>
      <c r="BA32">
        <v>11921.5</v>
      </c>
      <c r="BB32">
        <v>11153.75</v>
      </c>
      <c r="BC32">
        <v>11962.5</v>
      </c>
      <c r="BD32">
        <v>12019.75</v>
      </c>
      <c r="BE32">
        <v>21535</v>
      </c>
      <c r="BF32">
        <v>21825.25</v>
      </c>
      <c r="BG32">
        <v>21920.25</v>
      </c>
      <c r="BH32">
        <v>22171.5</v>
      </c>
      <c r="BI32">
        <v>21953</v>
      </c>
      <c r="BJ32">
        <v>22029.25</v>
      </c>
      <c r="BK32">
        <v>22064.5</v>
      </c>
      <c r="BL32">
        <v>22000.5</v>
      </c>
      <c r="BM32">
        <v>22095</v>
      </c>
      <c r="BN32">
        <v>22048.25</v>
      </c>
      <c r="BO32">
        <v>13609.25</v>
      </c>
      <c r="BP32">
        <v>13330</v>
      </c>
      <c r="BQ32">
        <v>13050.75</v>
      </c>
      <c r="BR32">
        <v>66084.5</v>
      </c>
      <c r="BS32">
        <v>21845.25</v>
      </c>
      <c r="BT32">
        <v>21785.5</v>
      </c>
      <c r="BU32">
        <v>21888.75</v>
      </c>
      <c r="BV32">
        <v>65226.5</v>
      </c>
      <c r="BW32">
        <v>71313</v>
      </c>
      <c r="BX32">
        <v>72442.25</v>
      </c>
      <c r="BY32">
        <v>71810.75</v>
      </c>
      <c r="BZ32">
        <v>123474.5</v>
      </c>
      <c r="CA32">
        <v>135905</v>
      </c>
      <c r="CB32">
        <v>126298.25</v>
      </c>
      <c r="CC32">
        <v>125117.75</v>
      </c>
      <c r="CD32">
        <v>222834</v>
      </c>
      <c r="CE32">
        <v>226978.25</v>
      </c>
      <c r="CF32">
        <v>219695</v>
      </c>
      <c r="CG32">
        <v>218329.5</v>
      </c>
      <c r="CH32">
        <v>419706.5</v>
      </c>
      <c r="CI32">
        <v>403081.75</v>
      </c>
      <c r="CJ32">
        <v>393536.75</v>
      </c>
      <c r="CK32">
        <v>389164.5</v>
      </c>
      <c r="CL32">
        <v>122259.25</v>
      </c>
      <c r="CM32">
        <v>135437.25</v>
      </c>
      <c r="CN32">
        <v>129174</v>
      </c>
      <c r="CO32">
        <v>134414</v>
      </c>
      <c r="CP32">
        <v>195264.25</v>
      </c>
      <c r="CQ32">
        <v>199348.25</v>
      </c>
      <c r="CR32">
        <v>197574</v>
      </c>
      <c r="CS32">
        <v>194779.75</v>
      </c>
    </row>
    <row r="33" spans="1:97" x14ac:dyDescent="0.2">
      <c r="A33">
        <v>30</v>
      </c>
      <c r="B33">
        <v>105120.75</v>
      </c>
      <c r="C33">
        <v>203871.25</v>
      </c>
      <c r="D33">
        <v>204130.25</v>
      </c>
      <c r="E33">
        <v>205368.5</v>
      </c>
      <c r="F33">
        <v>348244.25</v>
      </c>
      <c r="G33">
        <v>375699.25</v>
      </c>
      <c r="H33">
        <v>389760.25</v>
      </c>
      <c r="I33">
        <v>375935.25</v>
      </c>
      <c r="J33">
        <v>459765</v>
      </c>
      <c r="K33">
        <v>460743.25</v>
      </c>
      <c r="L33">
        <v>461580.25</v>
      </c>
      <c r="M33">
        <v>460307.25</v>
      </c>
      <c r="N33">
        <v>74537</v>
      </c>
      <c r="O33">
        <v>33409.5</v>
      </c>
      <c r="P33">
        <v>32876</v>
      </c>
      <c r="Q33">
        <v>33533.5</v>
      </c>
      <c r="R33">
        <v>170815.75</v>
      </c>
      <c r="S33">
        <v>176571.25</v>
      </c>
      <c r="T33">
        <v>177977</v>
      </c>
      <c r="U33">
        <v>178331</v>
      </c>
      <c r="V33">
        <v>247052.25</v>
      </c>
      <c r="W33">
        <v>253230.5</v>
      </c>
      <c r="X33">
        <v>294409</v>
      </c>
      <c r="Y33">
        <v>292679.5</v>
      </c>
      <c r="Z33">
        <v>86164.75</v>
      </c>
      <c r="AA33">
        <v>34013.5</v>
      </c>
      <c r="AB33">
        <v>34440.5</v>
      </c>
      <c r="AC33">
        <v>33585.5</v>
      </c>
      <c r="AD33">
        <v>164396.25</v>
      </c>
      <c r="AE33">
        <v>195194.5</v>
      </c>
      <c r="AF33">
        <v>193579</v>
      </c>
      <c r="AG33">
        <v>193341.75</v>
      </c>
      <c r="AH33">
        <v>271011.5</v>
      </c>
      <c r="AI33">
        <v>283345.25</v>
      </c>
      <c r="AJ33">
        <v>274871.25</v>
      </c>
      <c r="AK33">
        <v>273729</v>
      </c>
      <c r="AL33">
        <v>40038.25</v>
      </c>
      <c r="AM33">
        <v>21375</v>
      </c>
      <c r="AN33">
        <v>20956</v>
      </c>
      <c r="AO33">
        <v>20938</v>
      </c>
      <c r="AP33">
        <v>20428.25</v>
      </c>
      <c r="AQ33">
        <v>20485.25</v>
      </c>
      <c r="AR33">
        <v>20549.75</v>
      </c>
      <c r="AS33">
        <v>20669.5</v>
      </c>
      <c r="AT33">
        <v>20637.5</v>
      </c>
      <c r="AU33">
        <v>20589</v>
      </c>
      <c r="AV33">
        <v>14343</v>
      </c>
      <c r="AW33">
        <v>12438</v>
      </c>
      <c r="AX33">
        <v>12367.25</v>
      </c>
      <c r="AY33">
        <v>12301.5</v>
      </c>
      <c r="AZ33">
        <v>12102.5</v>
      </c>
      <c r="BA33">
        <v>12137.75</v>
      </c>
      <c r="BB33">
        <v>11229.5</v>
      </c>
      <c r="BC33">
        <v>12108.25</v>
      </c>
      <c r="BD33">
        <v>12105.75</v>
      </c>
      <c r="BE33">
        <v>21881.5</v>
      </c>
      <c r="BF33">
        <v>22213.75</v>
      </c>
      <c r="BG33">
        <v>22281</v>
      </c>
      <c r="BH33">
        <v>22477.5</v>
      </c>
      <c r="BI33">
        <v>22233.75</v>
      </c>
      <c r="BJ33">
        <v>22429.25</v>
      </c>
      <c r="BK33">
        <v>22529.75</v>
      </c>
      <c r="BL33">
        <v>22356</v>
      </c>
      <c r="BM33">
        <v>22485</v>
      </c>
      <c r="BN33">
        <v>22407.5</v>
      </c>
      <c r="BO33">
        <v>13588.75</v>
      </c>
      <c r="BP33">
        <v>13253</v>
      </c>
      <c r="BQ33">
        <v>13014.75</v>
      </c>
      <c r="BR33">
        <v>56966</v>
      </c>
      <c r="BS33">
        <v>20371.75</v>
      </c>
      <c r="BT33">
        <v>20358.25</v>
      </c>
      <c r="BU33">
        <v>20477</v>
      </c>
      <c r="BV33">
        <v>57032.25</v>
      </c>
      <c r="BW33">
        <v>61934.5</v>
      </c>
      <c r="BX33">
        <v>62870.75</v>
      </c>
      <c r="BY33">
        <v>62170</v>
      </c>
      <c r="BZ33">
        <v>106181.75</v>
      </c>
      <c r="CA33">
        <v>116824.25</v>
      </c>
      <c r="CB33">
        <v>108241</v>
      </c>
      <c r="CC33">
        <v>107281</v>
      </c>
      <c r="CD33">
        <v>189568.25</v>
      </c>
      <c r="CE33">
        <v>192655.75</v>
      </c>
      <c r="CF33">
        <v>187011.75</v>
      </c>
      <c r="CG33">
        <v>184744</v>
      </c>
      <c r="CH33">
        <v>354304.25</v>
      </c>
      <c r="CI33">
        <v>340838</v>
      </c>
      <c r="CJ33">
        <v>331741.25</v>
      </c>
      <c r="CK33">
        <v>326846</v>
      </c>
      <c r="CL33">
        <v>104570.5</v>
      </c>
      <c r="CM33">
        <v>115271.75</v>
      </c>
      <c r="CN33">
        <v>109741.25</v>
      </c>
      <c r="CO33">
        <v>115764.75</v>
      </c>
      <c r="CP33">
        <v>166737.5</v>
      </c>
      <c r="CQ33">
        <v>170228</v>
      </c>
      <c r="CR33">
        <v>168322.25</v>
      </c>
      <c r="CS33">
        <v>165709</v>
      </c>
    </row>
    <row r="34" spans="1:97" x14ac:dyDescent="0.2">
      <c r="A34">
        <v>31</v>
      </c>
      <c r="B34">
        <v>91800</v>
      </c>
      <c r="C34">
        <v>175188</v>
      </c>
      <c r="D34">
        <v>175273</v>
      </c>
      <c r="E34">
        <v>176269.5</v>
      </c>
      <c r="F34">
        <v>295527.75</v>
      </c>
      <c r="G34">
        <v>318326.5</v>
      </c>
      <c r="H34">
        <v>330603</v>
      </c>
      <c r="I34">
        <v>317444</v>
      </c>
      <c r="J34">
        <v>388461</v>
      </c>
      <c r="K34">
        <v>389185.25</v>
      </c>
      <c r="L34">
        <v>390443.5</v>
      </c>
      <c r="M34">
        <v>389529.5</v>
      </c>
      <c r="N34">
        <v>64948.5</v>
      </c>
      <c r="O34">
        <v>30520.25</v>
      </c>
      <c r="P34">
        <v>29856</v>
      </c>
      <c r="Q34">
        <v>30519.75</v>
      </c>
      <c r="R34">
        <v>145174.25</v>
      </c>
      <c r="S34">
        <v>150354.25</v>
      </c>
      <c r="T34">
        <v>151189.25</v>
      </c>
      <c r="U34">
        <v>151635.75</v>
      </c>
      <c r="V34">
        <v>209444.75</v>
      </c>
      <c r="W34">
        <v>214189.25</v>
      </c>
      <c r="X34">
        <v>251683.25</v>
      </c>
      <c r="Y34">
        <v>250719.5</v>
      </c>
      <c r="Z34">
        <v>75858</v>
      </c>
      <c r="AA34">
        <v>32802.75</v>
      </c>
      <c r="AB34">
        <v>33187.5</v>
      </c>
      <c r="AC34">
        <v>32351.5</v>
      </c>
      <c r="AD34">
        <v>141460</v>
      </c>
      <c r="AE34">
        <v>167789</v>
      </c>
      <c r="AF34">
        <v>165569</v>
      </c>
      <c r="AG34">
        <v>165620</v>
      </c>
      <c r="AH34">
        <v>230797.75</v>
      </c>
      <c r="AI34">
        <v>240982</v>
      </c>
      <c r="AJ34">
        <v>234024.5</v>
      </c>
      <c r="AK34">
        <v>232264</v>
      </c>
      <c r="AL34">
        <v>36935.25</v>
      </c>
      <c r="AM34">
        <v>21465.25</v>
      </c>
      <c r="AN34">
        <v>20995.5</v>
      </c>
      <c r="AO34">
        <v>20987.25</v>
      </c>
      <c r="AP34">
        <v>20554</v>
      </c>
      <c r="AQ34">
        <v>20675</v>
      </c>
      <c r="AR34">
        <v>20619.25</v>
      </c>
      <c r="AS34">
        <v>20762.75</v>
      </c>
      <c r="AT34">
        <v>20718.25</v>
      </c>
      <c r="AU34">
        <v>20652.75</v>
      </c>
      <c r="AV34">
        <v>14560.25</v>
      </c>
      <c r="AW34">
        <v>12643.5</v>
      </c>
      <c r="AX34">
        <v>12522.75</v>
      </c>
      <c r="AY34">
        <v>12451.75</v>
      </c>
      <c r="AZ34">
        <v>12261.25</v>
      </c>
      <c r="BA34">
        <v>12338.5</v>
      </c>
      <c r="BB34">
        <v>11364</v>
      </c>
      <c r="BC34">
        <v>12264.75</v>
      </c>
      <c r="BD34">
        <v>12209.5</v>
      </c>
      <c r="BE34">
        <v>22041.5</v>
      </c>
      <c r="BF34">
        <v>22458.75</v>
      </c>
      <c r="BG34">
        <v>22583</v>
      </c>
      <c r="BH34">
        <v>22628.5</v>
      </c>
      <c r="BI34">
        <v>22452.25</v>
      </c>
      <c r="BJ34">
        <v>22670</v>
      </c>
      <c r="BK34">
        <v>22751.5</v>
      </c>
      <c r="BL34">
        <v>22582.25</v>
      </c>
      <c r="BM34">
        <v>22612</v>
      </c>
      <c r="BN34">
        <v>22559</v>
      </c>
      <c r="BO34">
        <v>13558.75</v>
      </c>
      <c r="BP34">
        <v>13202</v>
      </c>
      <c r="BQ34">
        <v>12992</v>
      </c>
      <c r="BR34">
        <v>49154</v>
      </c>
      <c r="BS34">
        <v>19080</v>
      </c>
      <c r="BT34">
        <v>19137.5</v>
      </c>
      <c r="BU34">
        <v>19219.25</v>
      </c>
      <c r="BV34">
        <v>49573.5</v>
      </c>
      <c r="BW34">
        <v>53709</v>
      </c>
      <c r="BX34">
        <v>54416.25</v>
      </c>
      <c r="BY34">
        <v>53513</v>
      </c>
      <c r="BZ34">
        <v>90816.25</v>
      </c>
      <c r="CA34">
        <v>99839</v>
      </c>
      <c r="CB34">
        <v>92509.25</v>
      </c>
      <c r="CC34">
        <v>91579.5</v>
      </c>
      <c r="CD34">
        <v>160269</v>
      </c>
      <c r="CE34">
        <v>162220.25</v>
      </c>
      <c r="CF34">
        <v>157817.25</v>
      </c>
      <c r="CG34">
        <v>154821.5</v>
      </c>
      <c r="CH34">
        <v>296510.5</v>
      </c>
      <c r="CI34">
        <v>286412.5</v>
      </c>
      <c r="CJ34">
        <v>277908.75</v>
      </c>
      <c r="CK34">
        <v>272481.5</v>
      </c>
      <c r="CL34">
        <v>89067.5</v>
      </c>
      <c r="CM34">
        <v>97546.5</v>
      </c>
      <c r="CN34">
        <v>92829.25</v>
      </c>
      <c r="CO34">
        <v>99223</v>
      </c>
      <c r="CP34">
        <v>141252.5</v>
      </c>
      <c r="CQ34">
        <v>144664.75</v>
      </c>
      <c r="CR34">
        <v>142785.25</v>
      </c>
      <c r="CS34">
        <v>140103.5</v>
      </c>
    </row>
    <row r="35" spans="1:97" x14ac:dyDescent="0.2">
      <c r="A35">
        <v>32</v>
      </c>
      <c r="B35">
        <v>79816</v>
      </c>
      <c r="C35">
        <v>150158.75</v>
      </c>
      <c r="D35">
        <v>149733.25</v>
      </c>
      <c r="E35">
        <v>150741</v>
      </c>
      <c r="F35">
        <v>249672.25</v>
      </c>
      <c r="G35">
        <v>268259.75</v>
      </c>
      <c r="H35">
        <v>278736</v>
      </c>
      <c r="I35">
        <v>267208.75</v>
      </c>
      <c r="J35">
        <v>326739.5</v>
      </c>
      <c r="K35">
        <v>326997.5</v>
      </c>
      <c r="L35">
        <v>327970.75</v>
      </c>
      <c r="M35">
        <v>327959.5</v>
      </c>
      <c r="N35">
        <v>56767.5</v>
      </c>
      <c r="O35">
        <v>27933.5</v>
      </c>
      <c r="P35">
        <v>27260.5</v>
      </c>
      <c r="Q35">
        <v>27793.5</v>
      </c>
      <c r="R35">
        <v>122777.25</v>
      </c>
      <c r="S35">
        <v>127199.25</v>
      </c>
      <c r="T35">
        <v>128043</v>
      </c>
      <c r="U35">
        <v>128368.75</v>
      </c>
      <c r="V35">
        <v>176347</v>
      </c>
      <c r="W35">
        <v>180397.5</v>
      </c>
      <c r="X35">
        <v>213977</v>
      </c>
      <c r="Y35">
        <v>213519.75</v>
      </c>
      <c r="Z35">
        <v>66936.5</v>
      </c>
      <c r="AA35">
        <v>31454.5</v>
      </c>
      <c r="AB35">
        <v>31848.5</v>
      </c>
      <c r="AC35">
        <v>31057</v>
      </c>
      <c r="AD35">
        <v>121457.25</v>
      </c>
      <c r="AE35">
        <v>143554.25</v>
      </c>
      <c r="AF35">
        <v>140761.75</v>
      </c>
      <c r="AG35">
        <v>141770.75</v>
      </c>
      <c r="AH35">
        <v>195478.25</v>
      </c>
      <c r="AI35">
        <v>203650.25</v>
      </c>
      <c r="AJ35">
        <v>197905.5</v>
      </c>
      <c r="AK35">
        <v>196990</v>
      </c>
      <c r="AL35">
        <v>34202.5</v>
      </c>
      <c r="AM35">
        <v>21458.75</v>
      </c>
      <c r="AN35">
        <v>20915</v>
      </c>
      <c r="AO35">
        <v>20898.5</v>
      </c>
      <c r="AP35">
        <v>20523.75</v>
      </c>
      <c r="AQ35">
        <v>20657.75</v>
      </c>
      <c r="AR35">
        <v>20604.5</v>
      </c>
      <c r="AS35">
        <v>20764.75</v>
      </c>
      <c r="AT35">
        <v>20714.75</v>
      </c>
      <c r="AU35">
        <v>20681</v>
      </c>
      <c r="AV35">
        <v>14755.5</v>
      </c>
      <c r="AW35">
        <v>12834</v>
      </c>
      <c r="AX35">
        <v>12693</v>
      </c>
      <c r="AY35">
        <v>12615.5</v>
      </c>
      <c r="AZ35">
        <v>12441.25</v>
      </c>
      <c r="BA35">
        <v>12524.5</v>
      </c>
      <c r="BB35">
        <v>11580.75</v>
      </c>
      <c r="BC35">
        <v>12421.25</v>
      </c>
      <c r="BD35">
        <v>12355.25</v>
      </c>
      <c r="BE35">
        <v>22009.5</v>
      </c>
      <c r="BF35">
        <v>22477.25</v>
      </c>
      <c r="BG35">
        <v>22634</v>
      </c>
      <c r="BH35">
        <v>22653</v>
      </c>
      <c r="BI35">
        <v>22607.75</v>
      </c>
      <c r="BJ35">
        <v>22712.75</v>
      </c>
      <c r="BK35">
        <v>22760.5</v>
      </c>
      <c r="BL35">
        <v>22639.25</v>
      </c>
      <c r="BM35">
        <v>22580.5</v>
      </c>
      <c r="BN35">
        <v>22555.25</v>
      </c>
      <c r="BO35">
        <v>13534.75</v>
      </c>
      <c r="BP35">
        <v>13160.5</v>
      </c>
      <c r="BQ35">
        <v>12998</v>
      </c>
      <c r="BR35">
        <v>42732.25</v>
      </c>
      <c r="BS35">
        <v>17968.75</v>
      </c>
      <c r="BT35">
        <v>18082.25</v>
      </c>
      <c r="BU35">
        <v>18135.25</v>
      </c>
      <c r="BV35">
        <v>43078</v>
      </c>
      <c r="BW35">
        <v>46666.75</v>
      </c>
      <c r="BX35">
        <v>47267.5</v>
      </c>
      <c r="BY35">
        <v>46079</v>
      </c>
      <c r="BZ35">
        <v>77667.25</v>
      </c>
      <c r="CA35">
        <v>85140.5</v>
      </c>
      <c r="CB35">
        <v>79088.75</v>
      </c>
      <c r="CC35">
        <v>78128.25</v>
      </c>
      <c r="CD35">
        <v>135168</v>
      </c>
      <c r="CE35">
        <v>136408</v>
      </c>
      <c r="CF35">
        <v>132648.5</v>
      </c>
      <c r="CG35">
        <v>129518.75</v>
      </c>
      <c r="CH35">
        <v>247401</v>
      </c>
      <c r="CI35">
        <v>239493.25</v>
      </c>
      <c r="CJ35">
        <v>231926.25</v>
      </c>
      <c r="CK35">
        <v>226526</v>
      </c>
      <c r="CL35">
        <v>75703.5</v>
      </c>
      <c r="CM35">
        <v>82594.75</v>
      </c>
      <c r="CN35">
        <v>78702</v>
      </c>
      <c r="CO35">
        <v>84863.25</v>
      </c>
      <c r="CP35">
        <v>119400</v>
      </c>
      <c r="CQ35">
        <v>122566.25</v>
      </c>
      <c r="CR35">
        <v>120915.5</v>
      </c>
      <c r="CS35">
        <v>118428.5</v>
      </c>
    </row>
    <row r="36" spans="1:97" x14ac:dyDescent="0.2">
      <c r="A36">
        <v>33</v>
      </c>
      <c r="B36">
        <v>69539.25</v>
      </c>
      <c r="C36">
        <v>128522.75</v>
      </c>
      <c r="D36">
        <v>127756.75</v>
      </c>
      <c r="E36">
        <v>128640</v>
      </c>
      <c r="F36">
        <v>210496</v>
      </c>
      <c r="G36">
        <v>225690.25</v>
      </c>
      <c r="H36">
        <v>234293</v>
      </c>
      <c r="I36">
        <v>225536.75</v>
      </c>
      <c r="J36">
        <v>274595.75</v>
      </c>
      <c r="K36">
        <v>274428.25</v>
      </c>
      <c r="L36">
        <v>274236.5</v>
      </c>
      <c r="M36">
        <v>275210.75</v>
      </c>
      <c r="N36">
        <v>49748.75</v>
      </c>
      <c r="O36">
        <v>25592.25</v>
      </c>
      <c r="P36">
        <v>25075.5</v>
      </c>
      <c r="Q36">
        <v>25443.5</v>
      </c>
      <c r="R36">
        <v>103975.75</v>
      </c>
      <c r="S36">
        <v>107433.75</v>
      </c>
      <c r="T36">
        <v>108294</v>
      </c>
      <c r="U36">
        <v>108459</v>
      </c>
      <c r="V36">
        <v>147896.75</v>
      </c>
      <c r="W36">
        <v>151603.25</v>
      </c>
      <c r="X36">
        <v>181842.25</v>
      </c>
      <c r="Y36">
        <v>181525.75</v>
      </c>
      <c r="Z36">
        <v>59369.75</v>
      </c>
      <c r="AA36">
        <v>30056</v>
      </c>
      <c r="AB36">
        <v>30508.25</v>
      </c>
      <c r="AC36">
        <v>29793.75</v>
      </c>
      <c r="AD36">
        <v>104596.5</v>
      </c>
      <c r="AE36">
        <v>122620.75</v>
      </c>
      <c r="AF36">
        <v>119909</v>
      </c>
      <c r="AG36">
        <v>121549.5</v>
      </c>
      <c r="AH36">
        <v>165333.25</v>
      </c>
      <c r="AI36">
        <v>171850.25</v>
      </c>
      <c r="AJ36">
        <v>167142.5</v>
      </c>
      <c r="AK36">
        <v>167002.5</v>
      </c>
      <c r="AL36">
        <v>31798</v>
      </c>
      <c r="AM36">
        <v>21289.75</v>
      </c>
      <c r="AN36">
        <v>20718.5</v>
      </c>
      <c r="AO36">
        <v>20706.75</v>
      </c>
      <c r="AP36">
        <v>20306.25</v>
      </c>
      <c r="AQ36">
        <v>20421.5</v>
      </c>
      <c r="AR36">
        <v>20439.5</v>
      </c>
      <c r="AS36">
        <v>20604.5</v>
      </c>
      <c r="AT36">
        <v>20548.25</v>
      </c>
      <c r="AU36">
        <v>20618</v>
      </c>
      <c r="AV36">
        <v>14942</v>
      </c>
      <c r="AW36">
        <v>12997.75</v>
      </c>
      <c r="AX36">
        <v>12858.75</v>
      </c>
      <c r="AY36">
        <v>12783.25</v>
      </c>
      <c r="AZ36">
        <v>12617.75</v>
      </c>
      <c r="BA36">
        <v>12724</v>
      </c>
      <c r="BB36">
        <v>11837.25</v>
      </c>
      <c r="BC36">
        <v>12558.25</v>
      </c>
      <c r="BD36">
        <v>12503.5</v>
      </c>
      <c r="BE36">
        <v>21821</v>
      </c>
      <c r="BF36">
        <v>22289.75</v>
      </c>
      <c r="BG36">
        <v>22373.5</v>
      </c>
      <c r="BH36">
        <v>22544.25</v>
      </c>
      <c r="BI36">
        <v>22520.75</v>
      </c>
      <c r="BJ36">
        <v>22534</v>
      </c>
      <c r="BK36">
        <v>22580.25</v>
      </c>
      <c r="BL36">
        <v>22465</v>
      </c>
      <c r="BM36">
        <v>22433.25</v>
      </c>
      <c r="BN36">
        <v>22448.75</v>
      </c>
      <c r="BO36">
        <v>13501</v>
      </c>
      <c r="BP36">
        <v>13119.5</v>
      </c>
      <c r="BQ36">
        <v>12934.75</v>
      </c>
      <c r="BR36">
        <v>37582</v>
      </c>
      <c r="BS36">
        <v>17049.25</v>
      </c>
      <c r="BT36">
        <v>17187.25</v>
      </c>
      <c r="BU36">
        <v>17216.5</v>
      </c>
      <c r="BV36">
        <v>37679</v>
      </c>
      <c r="BW36">
        <v>40761.75</v>
      </c>
      <c r="BX36">
        <v>41343.75</v>
      </c>
      <c r="BY36">
        <v>40004.5</v>
      </c>
      <c r="BZ36">
        <v>66564.75</v>
      </c>
      <c r="CA36">
        <v>72745</v>
      </c>
      <c r="CB36">
        <v>67677</v>
      </c>
      <c r="CC36">
        <v>66788.75</v>
      </c>
      <c r="CD36">
        <v>114058</v>
      </c>
      <c r="CE36">
        <v>114910.75</v>
      </c>
      <c r="CF36">
        <v>111576.5</v>
      </c>
      <c r="CG36">
        <v>108726.5</v>
      </c>
      <c r="CH36">
        <v>206380.5</v>
      </c>
      <c r="CI36">
        <v>200171.75</v>
      </c>
      <c r="CJ36">
        <v>193035.5</v>
      </c>
      <c r="CK36">
        <v>188308.25</v>
      </c>
      <c r="CL36">
        <v>64459.5</v>
      </c>
      <c r="CM36">
        <v>70334.5</v>
      </c>
      <c r="CN36">
        <v>67146.25</v>
      </c>
      <c r="CO36">
        <v>72847</v>
      </c>
      <c r="CP36">
        <v>101075.75</v>
      </c>
      <c r="CQ36">
        <v>103846</v>
      </c>
      <c r="CR36">
        <v>102425</v>
      </c>
      <c r="CS36">
        <v>100394.25</v>
      </c>
    </row>
    <row r="37" spans="1:97" x14ac:dyDescent="0.2">
      <c r="A37">
        <v>34</v>
      </c>
      <c r="B37">
        <v>60926</v>
      </c>
      <c r="C37">
        <v>110061</v>
      </c>
      <c r="D37">
        <v>109466.75</v>
      </c>
      <c r="E37">
        <v>109716.5</v>
      </c>
      <c r="F37">
        <v>177693</v>
      </c>
      <c r="G37">
        <v>190246</v>
      </c>
      <c r="H37">
        <v>197102.5</v>
      </c>
      <c r="I37">
        <v>190820.5</v>
      </c>
      <c r="J37">
        <v>230896.25</v>
      </c>
      <c r="K37">
        <v>230622</v>
      </c>
      <c r="L37">
        <v>229820.5</v>
      </c>
      <c r="M37">
        <v>231024.25</v>
      </c>
      <c r="N37">
        <v>43842</v>
      </c>
      <c r="O37">
        <v>23534.5</v>
      </c>
      <c r="P37">
        <v>23205.5</v>
      </c>
      <c r="Q37">
        <v>23546.25</v>
      </c>
      <c r="R37">
        <v>88447.75</v>
      </c>
      <c r="S37">
        <v>90905.25</v>
      </c>
      <c r="T37">
        <v>91655</v>
      </c>
      <c r="U37">
        <v>91734.75</v>
      </c>
      <c r="V37">
        <v>124257.5</v>
      </c>
      <c r="W37">
        <v>127438.75</v>
      </c>
      <c r="X37">
        <v>154842</v>
      </c>
      <c r="Y37">
        <v>154556.75</v>
      </c>
      <c r="Z37">
        <v>53089.5</v>
      </c>
      <c r="AA37">
        <v>28659.25</v>
      </c>
      <c r="AB37">
        <v>29174</v>
      </c>
      <c r="AC37">
        <v>28613</v>
      </c>
      <c r="AD37">
        <v>90370.25</v>
      </c>
      <c r="AE37">
        <v>104916.25</v>
      </c>
      <c r="AF37">
        <v>103021.25</v>
      </c>
      <c r="AG37">
        <v>104131.5</v>
      </c>
      <c r="AH37">
        <v>140121</v>
      </c>
      <c r="AI37">
        <v>145554.25</v>
      </c>
      <c r="AJ37">
        <v>141550.5</v>
      </c>
      <c r="AK37">
        <v>141458.5</v>
      </c>
      <c r="AL37">
        <v>29700.25</v>
      </c>
      <c r="AM37">
        <v>20979.75</v>
      </c>
      <c r="AN37">
        <v>20429.75</v>
      </c>
      <c r="AO37">
        <v>20455</v>
      </c>
      <c r="AP37">
        <v>19985.25</v>
      </c>
      <c r="AQ37">
        <v>20081.25</v>
      </c>
      <c r="AR37">
        <v>20122.25</v>
      </c>
      <c r="AS37">
        <v>20260.25</v>
      </c>
      <c r="AT37">
        <v>20174.25</v>
      </c>
      <c r="AU37">
        <v>20405</v>
      </c>
      <c r="AV37">
        <v>15066.75</v>
      </c>
      <c r="AW37">
        <v>13134</v>
      </c>
      <c r="AX37">
        <v>12970.75</v>
      </c>
      <c r="AY37">
        <v>12908</v>
      </c>
      <c r="AZ37">
        <v>12757.5</v>
      </c>
      <c r="BA37">
        <v>12901.25</v>
      </c>
      <c r="BB37">
        <v>12059.25</v>
      </c>
      <c r="BC37">
        <v>12688.75</v>
      </c>
      <c r="BD37">
        <v>12638</v>
      </c>
      <c r="BE37">
        <v>21481.5</v>
      </c>
      <c r="BF37">
        <v>21967.5</v>
      </c>
      <c r="BG37">
        <v>21973.75</v>
      </c>
      <c r="BH37">
        <v>22290.25</v>
      </c>
      <c r="BI37">
        <v>22143.75</v>
      </c>
      <c r="BJ37">
        <v>22172</v>
      </c>
      <c r="BK37">
        <v>22235.75</v>
      </c>
      <c r="BL37">
        <v>22101.5</v>
      </c>
      <c r="BM37">
        <v>22096.75</v>
      </c>
      <c r="BN37">
        <v>22181.25</v>
      </c>
      <c r="BO37">
        <v>13429.75</v>
      </c>
      <c r="BP37">
        <v>13078.5</v>
      </c>
      <c r="BQ37">
        <v>12819.75</v>
      </c>
      <c r="BR37">
        <v>33380</v>
      </c>
      <c r="BS37">
        <v>16346</v>
      </c>
      <c r="BT37">
        <v>16472.75</v>
      </c>
      <c r="BU37">
        <v>16444.5</v>
      </c>
      <c r="BV37">
        <v>33366.75</v>
      </c>
      <c r="BW37">
        <v>35882</v>
      </c>
      <c r="BX37">
        <v>36449</v>
      </c>
      <c r="BY37">
        <v>35157.25</v>
      </c>
      <c r="BZ37">
        <v>57240</v>
      </c>
      <c r="CA37">
        <v>62403.25</v>
      </c>
      <c r="CB37">
        <v>58140</v>
      </c>
      <c r="CC37">
        <v>57381.75</v>
      </c>
      <c r="CD37">
        <v>96495.5</v>
      </c>
      <c r="CE37">
        <v>96971.25</v>
      </c>
      <c r="CF37">
        <v>94156</v>
      </c>
      <c r="CG37">
        <v>91538</v>
      </c>
      <c r="CH37">
        <v>172455</v>
      </c>
      <c r="CI37">
        <v>167868.25</v>
      </c>
      <c r="CJ37">
        <v>160420.75</v>
      </c>
      <c r="CK37">
        <v>156901.5</v>
      </c>
      <c r="CL37">
        <v>55371.5</v>
      </c>
      <c r="CM37">
        <v>60289</v>
      </c>
      <c r="CN37">
        <v>57654.75</v>
      </c>
      <c r="CO37">
        <v>62872.5</v>
      </c>
      <c r="CP37">
        <v>85980.25</v>
      </c>
      <c r="CQ37">
        <v>88366</v>
      </c>
      <c r="CR37">
        <v>87100.25</v>
      </c>
      <c r="CS37">
        <v>85414</v>
      </c>
    </row>
    <row r="38" spans="1:97" x14ac:dyDescent="0.2">
      <c r="A38">
        <v>35</v>
      </c>
      <c r="B38">
        <v>53732.75</v>
      </c>
      <c r="C38">
        <v>94685.25</v>
      </c>
      <c r="D38">
        <v>94230.5</v>
      </c>
      <c r="E38">
        <v>94015.25</v>
      </c>
      <c r="F38">
        <v>150647</v>
      </c>
      <c r="G38">
        <v>161127</v>
      </c>
      <c r="H38">
        <v>166783.75</v>
      </c>
      <c r="I38">
        <v>161552.75</v>
      </c>
      <c r="J38">
        <v>194556</v>
      </c>
      <c r="K38">
        <v>194305.75</v>
      </c>
      <c r="L38">
        <v>194059.75</v>
      </c>
      <c r="M38">
        <v>194869.75</v>
      </c>
      <c r="N38">
        <v>39041.25</v>
      </c>
      <c r="O38">
        <v>21854.5</v>
      </c>
      <c r="P38">
        <v>21638.5</v>
      </c>
      <c r="Q38">
        <v>21994.25</v>
      </c>
      <c r="R38">
        <v>75601</v>
      </c>
      <c r="S38">
        <v>77353</v>
      </c>
      <c r="T38">
        <v>77937.5</v>
      </c>
      <c r="U38">
        <v>78053</v>
      </c>
      <c r="V38">
        <v>105141.25</v>
      </c>
      <c r="W38">
        <v>107592.75</v>
      </c>
      <c r="X38">
        <v>132125.25</v>
      </c>
      <c r="Y38">
        <v>131962</v>
      </c>
      <c r="Z38">
        <v>47797</v>
      </c>
      <c r="AA38">
        <v>27265.5</v>
      </c>
      <c r="AB38">
        <v>27826.75</v>
      </c>
      <c r="AC38">
        <v>27439.75</v>
      </c>
      <c r="AD38">
        <v>78293.75</v>
      </c>
      <c r="AE38">
        <v>90222.25</v>
      </c>
      <c r="AF38">
        <v>89024.5</v>
      </c>
      <c r="AG38">
        <v>89183</v>
      </c>
      <c r="AH38">
        <v>119203</v>
      </c>
      <c r="AI38">
        <v>123963</v>
      </c>
      <c r="AJ38">
        <v>120403</v>
      </c>
      <c r="AK38">
        <v>120291.5</v>
      </c>
      <c r="AL38">
        <v>27842</v>
      </c>
      <c r="AM38">
        <v>20546.5</v>
      </c>
      <c r="AN38">
        <v>20047.25</v>
      </c>
      <c r="AO38">
        <v>20134.25</v>
      </c>
      <c r="AP38">
        <v>19668.5</v>
      </c>
      <c r="AQ38">
        <v>19721</v>
      </c>
      <c r="AR38">
        <v>19748.25</v>
      </c>
      <c r="AS38">
        <v>19831.75</v>
      </c>
      <c r="AT38">
        <v>19718</v>
      </c>
      <c r="AU38">
        <v>20057.5</v>
      </c>
      <c r="AV38">
        <v>15093</v>
      </c>
      <c r="AW38">
        <v>13243.25</v>
      </c>
      <c r="AX38">
        <v>13035</v>
      </c>
      <c r="AY38">
        <v>12971</v>
      </c>
      <c r="AZ38">
        <v>12846.75</v>
      </c>
      <c r="BA38">
        <v>13005.75</v>
      </c>
      <c r="BB38">
        <v>12242.25</v>
      </c>
      <c r="BC38">
        <v>12804.5</v>
      </c>
      <c r="BD38">
        <v>12749</v>
      </c>
      <c r="BE38">
        <v>21013.5</v>
      </c>
      <c r="BF38">
        <v>21544.25</v>
      </c>
      <c r="BG38">
        <v>21588</v>
      </c>
      <c r="BH38">
        <v>21865.75</v>
      </c>
      <c r="BI38">
        <v>21637.25</v>
      </c>
      <c r="BJ38">
        <v>21682.75</v>
      </c>
      <c r="BK38">
        <v>21845</v>
      </c>
      <c r="BL38">
        <v>21649.25</v>
      </c>
      <c r="BM38">
        <v>21636.25</v>
      </c>
      <c r="BN38">
        <v>21724</v>
      </c>
      <c r="BO38">
        <v>13367.75</v>
      </c>
      <c r="BP38">
        <v>13033.5</v>
      </c>
      <c r="BQ38">
        <v>12770.5</v>
      </c>
      <c r="BR38">
        <v>29922</v>
      </c>
      <c r="BS38">
        <v>15836.25</v>
      </c>
      <c r="BT38">
        <v>15864.25</v>
      </c>
      <c r="BU38">
        <v>15844</v>
      </c>
      <c r="BV38">
        <v>29931.25</v>
      </c>
      <c r="BW38">
        <v>31806.25</v>
      </c>
      <c r="BX38">
        <v>32431.25</v>
      </c>
      <c r="BY38">
        <v>31304.5</v>
      </c>
      <c r="BZ38">
        <v>49560.25</v>
      </c>
      <c r="CA38">
        <v>53856.5</v>
      </c>
      <c r="CB38">
        <v>50380</v>
      </c>
      <c r="CC38">
        <v>49703.75</v>
      </c>
      <c r="CD38">
        <v>82034.25</v>
      </c>
      <c r="CE38">
        <v>82269.75</v>
      </c>
      <c r="CF38">
        <v>80002.5</v>
      </c>
      <c r="CG38">
        <v>77372</v>
      </c>
      <c r="CH38">
        <v>144662.5</v>
      </c>
      <c r="CI38">
        <v>141336.25</v>
      </c>
      <c r="CJ38">
        <v>134015.5</v>
      </c>
      <c r="CK38">
        <v>131375.5</v>
      </c>
      <c r="CL38">
        <v>48090.5</v>
      </c>
      <c r="CM38">
        <v>52017.25</v>
      </c>
      <c r="CN38">
        <v>49858.75</v>
      </c>
      <c r="CO38">
        <v>54596.25</v>
      </c>
      <c r="CP38">
        <v>73704.75</v>
      </c>
      <c r="CQ38">
        <v>75766.75</v>
      </c>
      <c r="CR38">
        <v>74573.5</v>
      </c>
      <c r="CS38">
        <v>73047.75</v>
      </c>
    </row>
    <row r="39" spans="1:97" x14ac:dyDescent="0.2">
      <c r="A39">
        <v>36</v>
      </c>
      <c r="B39">
        <v>47652.5</v>
      </c>
      <c r="C39">
        <v>81979.5</v>
      </c>
      <c r="D39">
        <v>81429.25</v>
      </c>
      <c r="E39">
        <v>81465.25</v>
      </c>
      <c r="F39">
        <v>128411</v>
      </c>
      <c r="G39">
        <v>137386.25</v>
      </c>
      <c r="H39">
        <v>142291.5</v>
      </c>
      <c r="I39">
        <v>137263</v>
      </c>
      <c r="J39">
        <v>164761.25</v>
      </c>
      <c r="K39">
        <v>164530</v>
      </c>
      <c r="L39">
        <v>165036.25</v>
      </c>
      <c r="M39">
        <v>165487.75</v>
      </c>
      <c r="N39">
        <v>35152</v>
      </c>
      <c r="O39">
        <v>20565.25</v>
      </c>
      <c r="P39">
        <v>20369.5</v>
      </c>
      <c r="Q39">
        <v>20647.5</v>
      </c>
      <c r="R39">
        <v>64965.75</v>
      </c>
      <c r="S39">
        <v>66387.25</v>
      </c>
      <c r="T39">
        <v>66857.25</v>
      </c>
      <c r="U39">
        <v>67018.5</v>
      </c>
      <c r="V39">
        <v>89543.75</v>
      </c>
      <c r="W39">
        <v>91367.75</v>
      </c>
      <c r="X39">
        <v>113070</v>
      </c>
      <c r="Y39">
        <v>112973.5</v>
      </c>
      <c r="Z39">
        <v>43263.5</v>
      </c>
      <c r="AA39">
        <v>25929.75</v>
      </c>
      <c r="AB39">
        <v>26544.25</v>
      </c>
      <c r="AC39">
        <v>26188.25</v>
      </c>
      <c r="AD39">
        <v>68175.25</v>
      </c>
      <c r="AE39">
        <v>78204.75</v>
      </c>
      <c r="AF39">
        <v>77150.75</v>
      </c>
      <c r="AG39">
        <v>76861.5</v>
      </c>
      <c r="AH39">
        <v>101939</v>
      </c>
      <c r="AI39">
        <v>106220.25</v>
      </c>
      <c r="AJ39">
        <v>103066.75</v>
      </c>
      <c r="AK39">
        <v>103055.25</v>
      </c>
      <c r="AL39">
        <v>26186.5</v>
      </c>
      <c r="AM39">
        <v>20048</v>
      </c>
      <c r="AN39">
        <v>19630.75</v>
      </c>
      <c r="AO39">
        <v>19725</v>
      </c>
      <c r="AP39">
        <v>19359.75</v>
      </c>
      <c r="AQ39">
        <v>19320.75</v>
      </c>
      <c r="AR39">
        <v>19359.5</v>
      </c>
      <c r="AS39">
        <v>19408</v>
      </c>
      <c r="AT39">
        <v>19305</v>
      </c>
      <c r="AU39">
        <v>19633</v>
      </c>
      <c r="AV39">
        <v>15102.25</v>
      </c>
      <c r="AW39">
        <v>13343</v>
      </c>
      <c r="AX39">
        <v>13086.75</v>
      </c>
      <c r="AY39">
        <v>13010</v>
      </c>
      <c r="AZ39">
        <v>12916</v>
      </c>
      <c r="BA39">
        <v>13053.25</v>
      </c>
      <c r="BB39">
        <v>12405</v>
      </c>
      <c r="BC39">
        <v>12890.5</v>
      </c>
      <c r="BD39">
        <v>12806.5</v>
      </c>
      <c r="BE39">
        <v>20534.75</v>
      </c>
      <c r="BF39">
        <v>21039.75</v>
      </c>
      <c r="BG39">
        <v>21159</v>
      </c>
      <c r="BH39">
        <v>21281.75</v>
      </c>
      <c r="BI39">
        <v>21147</v>
      </c>
      <c r="BJ39">
        <v>21125.25</v>
      </c>
      <c r="BK39">
        <v>21452</v>
      </c>
      <c r="BL39">
        <v>21162.25</v>
      </c>
      <c r="BM39">
        <v>21160.25</v>
      </c>
      <c r="BN39">
        <v>21193.25</v>
      </c>
      <c r="BO39">
        <v>13379.25</v>
      </c>
      <c r="BP39">
        <v>12992.25</v>
      </c>
      <c r="BQ39">
        <v>12783.75</v>
      </c>
      <c r="BR39">
        <v>27126.5</v>
      </c>
      <c r="BS39">
        <v>15420.75</v>
      </c>
      <c r="BT39">
        <v>15325</v>
      </c>
      <c r="BU39">
        <v>15416</v>
      </c>
      <c r="BV39">
        <v>27082.75</v>
      </c>
      <c r="BW39">
        <v>28468.5</v>
      </c>
      <c r="BX39">
        <v>29112.25</v>
      </c>
      <c r="BY39">
        <v>28206.25</v>
      </c>
      <c r="BZ39">
        <v>43342</v>
      </c>
      <c r="CA39">
        <v>46953.25</v>
      </c>
      <c r="CB39">
        <v>44140.25</v>
      </c>
      <c r="CC39">
        <v>43511</v>
      </c>
      <c r="CD39">
        <v>70358</v>
      </c>
      <c r="CE39">
        <v>70492.25</v>
      </c>
      <c r="CF39">
        <v>68664.25</v>
      </c>
      <c r="CG39">
        <v>66059.25</v>
      </c>
      <c r="CH39">
        <v>122092.5</v>
      </c>
      <c r="CI39">
        <v>119595.5</v>
      </c>
      <c r="CJ39">
        <v>113565.5</v>
      </c>
      <c r="CK39">
        <v>110755.5</v>
      </c>
      <c r="CL39">
        <v>42118.75</v>
      </c>
      <c r="CM39">
        <v>45323</v>
      </c>
      <c r="CN39">
        <v>43526</v>
      </c>
      <c r="CO39">
        <v>47825</v>
      </c>
      <c r="CP39">
        <v>63654</v>
      </c>
      <c r="CQ39">
        <v>65469.5</v>
      </c>
      <c r="CR39">
        <v>64407.5</v>
      </c>
      <c r="CS39">
        <v>63096.5</v>
      </c>
    </row>
    <row r="40" spans="1:97" x14ac:dyDescent="0.2">
      <c r="A40">
        <v>37</v>
      </c>
      <c r="B40">
        <v>42428.5</v>
      </c>
      <c r="C40">
        <v>71370.25</v>
      </c>
      <c r="D40">
        <v>70905.25</v>
      </c>
      <c r="E40">
        <v>71301.25</v>
      </c>
      <c r="F40">
        <v>110131.25</v>
      </c>
      <c r="G40">
        <v>117928.5</v>
      </c>
      <c r="H40">
        <v>122097.75</v>
      </c>
      <c r="I40">
        <v>117599.5</v>
      </c>
      <c r="J40">
        <v>140666.5</v>
      </c>
      <c r="K40">
        <v>140527</v>
      </c>
      <c r="L40">
        <v>141149</v>
      </c>
      <c r="M40">
        <v>141414.75</v>
      </c>
      <c r="N40">
        <v>31928.5</v>
      </c>
      <c r="O40">
        <v>19588</v>
      </c>
      <c r="P40">
        <v>19336.25</v>
      </c>
      <c r="Q40">
        <v>19570</v>
      </c>
      <c r="R40">
        <v>56249.5</v>
      </c>
      <c r="S40">
        <v>57405.5</v>
      </c>
      <c r="T40">
        <v>57893.5</v>
      </c>
      <c r="U40">
        <v>57988</v>
      </c>
      <c r="V40">
        <v>76632.75</v>
      </c>
      <c r="W40">
        <v>78066.25</v>
      </c>
      <c r="X40">
        <v>97251</v>
      </c>
      <c r="Y40">
        <v>97082.75</v>
      </c>
      <c r="Z40">
        <v>39369.75</v>
      </c>
      <c r="AA40">
        <v>24712</v>
      </c>
      <c r="AB40">
        <v>25364</v>
      </c>
      <c r="AC40">
        <v>24945.25</v>
      </c>
      <c r="AD40">
        <v>59845.75</v>
      </c>
      <c r="AE40">
        <v>68346.5</v>
      </c>
      <c r="AF40">
        <v>67202.25</v>
      </c>
      <c r="AG40">
        <v>67048</v>
      </c>
      <c r="AH40">
        <v>87846.5</v>
      </c>
      <c r="AI40">
        <v>91700</v>
      </c>
      <c r="AJ40">
        <v>89018.75</v>
      </c>
      <c r="AK40">
        <v>88974.5</v>
      </c>
      <c r="AL40">
        <v>24803.75</v>
      </c>
      <c r="AM40">
        <v>19591.75</v>
      </c>
      <c r="AN40">
        <v>19290</v>
      </c>
      <c r="AO40">
        <v>19273.25</v>
      </c>
      <c r="AP40">
        <v>19007.25</v>
      </c>
      <c r="AQ40">
        <v>18877</v>
      </c>
      <c r="AR40">
        <v>18956.25</v>
      </c>
      <c r="AS40">
        <v>19009.5</v>
      </c>
      <c r="AT40">
        <v>18943.25</v>
      </c>
      <c r="AU40">
        <v>19201</v>
      </c>
      <c r="AV40">
        <v>15129.75</v>
      </c>
      <c r="AW40">
        <v>13462.25</v>
      </c>
      <c r="AX40">
        <v>13152.5</v>
      </c>
      <c r="AY40">
        <v>13087.5</v>
      </c>
      <c r="AZ40">
        <v>13016.75</v>
      </c>
      <c r="BA40">
        <v>13082.5</v>
      </c>
      <c r="BB40">
        <v>12540.25</v>
      </c>
      <c r="BC40">
        <v>12934</v>
      </c>
      <c r="BD40">
        <v>12869.5</v>
      </c>
      <c r="BE40">
        <v>20126.75</v>
      </c>
      <c r="BF40">
        <v>20490.5</v>
      </c>
      <c r="BG40">
        <v>20639.25</v>
      </c>
      <c r="BH40">
        <v>20650</v>
      </c>
      <c r="BI40">
        <v>20646.25</v>
      </c>
      <c r="BJ40">
        <v>20583.5</v>
      </c>
      <c r="BK40">
        <v>20961.5</v>
      </c>
      <c r="BL40">
        <v>20647</v>
      </c>
      <c r="BM40">
        <v>20669.5</v>
      </c>
      <c r="BN40">
        <v>20665.75</v>
      </c>
      <c r="BO40">
        <v>13447.25</v>
      </c>
      <c r="BP40">
        <v>12958</v>
      </c>
      <c r="BQ40">
        <v>12786.25</v>
      </c>
      <c r="BR40">
        <v>24909</v>
      </c>
      <c r="BS40">
        <v>15012.5</v>
      </c>
      <c r="BT40">
        <v>14914.25</v>
      </c>
      <c r="BU40">
        <v>15067.5</v>
      </c>
      <c r="BV40">
        <v>24668.25</v>
      </c>
      <c r="BW40">
        <v>25914</v>
      </c>
      <c r="BX40">
        <v>26358.5</v>
      </c>
      <c r="BY40">
        <v>25653.25</v>
      </c>
      <c r="BZ40">
        <v>38348.75</v>
      </c>
      <c r="CA40">
        <v>41482</v>
      </c>
      <c r="CB40">
        <v>39117.75</v>
      </c>
      <c r="CC40">
        <v>38517.25</v>
      </c>
      <c r="CD40">
        <v>61019.25</v>
      </c>
      <c r="CE40">
        <v>61040.25</v>
      </c>
      <c r="CF40">
        <v>59484.5</v>
      </c>
      <c r="CG40">
        <v>57228.25</v>
      </c>
      <c r="CH40">
        <v>103957.25</v>
      </c>
      <c r="CI40">
        <v>101908.25</v>
      </c>
      <c r="CJ40">
        <v>97305.75</v>
      </c>
      <c r="CK40">
        <v>94143.25</v>
      </c>
      <c r="CL40">
        <v>37201.25</v>
      </c>
      <c r="CM40">
        <v>39966.75</v>
      </c>
      <c r="CN40">
        <v>38401.5</v>
      </c>
      <c r="CO40">
        <v>42373.25</v>
      </c>
      <c r="CP40">
        <v>55385.75</v>
      </c>
      <c r="CQ40">
        <v>56989.75</v>
      </c>
      <c r="CR40">
        <v>56188.75</v>
      </c>
      <c r="CS40">
        <v>55177.5</v>
      </c>
    </row>
    <row r="41" spans="1:97" x14ac:dyDescent="0.2">
      <c r="A41">
        <v>38</v>
      </c>
      <c r="B41">
        <v>38047.75</v>
      </c>
      <c r="C41">
        <v>62609.75</v>
      </c>
      <c r="D41">
        <v>62390</v>
      </c>
      <c r="E41">
        <v>62789.5</v>
      </c>
      <c r="F41">
        <v>95210.75</v>
      </c>
      <c r="G41">
        <v>101871.75</v>
      </c>
      <c r="H41">
        <v>105250.5</v>
      </c>
      <c r="I41">
        <v>101721</v>
      </c>
      <c r="J41">
        <v>121089</v>
      </c>
      <c r="K41">
        <v>121115.5</v>
      </c>
      <c r="L41">
        <v>121431</v>
      </c>
      <c r="M41">
        <v>121631.75</v>
      </c>
      <c r="N41">
        <v>29242.75</v>
      </c>
      <c r="O41">
        <v>18857</v>
      </c>
      <c r="P41">
        <v>18477</v>
      </c>
      <c r="Q41">
        <v>18772</v>
      </c>
      <c r="R41">
        <v>49195</v>
      </c>
      <c r="S41">
        <v>50001</v>
      </c>
      <c r="T41">
        <v>50518.5</v>
      </c>
      <c r="U41">
        <v>50491</v>
      </c>
      <c r="V41">
        <v>66017.75</v>
      </c>
      <c r="W41">
        <v>67236.5</v>
      </c>
      <c r="X41">
        <v>84189.25</v>
      </c>
      <c r="Y41">
        <v>83988.75</v>
      </c>
      <c r="Z41">
        <v>36001.75</v>
      </c>
      <c r="AA41">
        <v>23646.5</v>
      </c>
      <c r="AB41">
        <v>24268.5</v>
      </c>
      <c r="AC41">
        <v>23845.5</v>
      </c>
      <c r="AD41">
        <v>53019.5</v>
      </c>
      <c r="AE41">
        <v>60189.75</v>
      </c>
      <c r="AF41">
        <v>59028.5</v>
      </c>
      <c r="AG41">
        <v>59219.25</v>
      </c>
      <c r="AH41">
        <v>76446</v>
      </c>
      <c r="AI41">
        <v>79780.75</v>
      </c>
      <c r="AJ41">
        <v>77614.25</v>
      </c>
      <c r="AK41">
        <v>77336.25</v>
      </c>
      <c r="AL41">
        <v>23669</v>
      </c>
      <c r="AM41">
        <v>19192.25</v>
      </c>
      <c r="AN41">
        <v>19024.75</v>
      </c>
      <c r="AO41">
        <v>18828</v>
      </c>
      <c r="AP41">
        <v>18621.5</v>
      </c>
      <c r="AQ41">
        <v>18439.5</v>
      </c>
      <c r="AR41">
        <v>18579.75</v>
      </c>
      <c r="AS41">
        <v>18630.5</v>
      </c>
      <c r="AT41">
        <v>18597.25</v>
      </c>
      <c r="AU41">
        <v>18804.75</v>
      </c>
      <c r="AV41">
        <v>15128.5</v>
      </c>
      <c r="AW41">
        <v>13611</v>
      </c>
      <c r="AX41">
        <v>13247.5</v>
      </c>
      <c r="AY41">
        <v>13221</v>
      </c>
      <c r="AZ41">
        <v>13142</v>
      </c>
      <c r="BA41">
        <v>13095.75</v>
      </c>
      <c r="BB41">
        <v>12647</v>
      </c>
      <c r="BC41">
        <v>12944.5</v>
      </c>
      <c r="BD41">
        <v>13016.25</v>
      </c>
      <c r="BE41">
        <v>19725.25</v>
      </c>
      <c r="BF41">
        <v>19948.75</v>
      </c>
      <c r="BG41">
        <v>20120.5</v>
      </c>
      <c r="BH41">
        <v>20103.25</v>
      </c>
      <c r="BI41">
        <v>20086.5</v>
      </c>
      <c r="BJ41">
        <v>20087.75</v>
      </c>
      <c r="BK41">
        <v>20347</v>
      </c>
      <c r="BL41">
        <v>20113.75</v>
      </c>
      <c r="BM41">
        <v>20192.75</v>
      </c>
      <c r="BN41">
        <v>20120.5</v>
      </c>
      <c r="BO41">
        <v>13472</v>
      </c>
      <c r="BP41">
        <v>12951.25</v>
      </c>
      <c r="BQ41">
        <v>12778</v>
      </c>
      <c r="BR41">
        <v>23136.25</v>
      </c>
      <c r="BS41">
        <v>14642</v>
      </c>
      <c r="BT41">
        <v>14592.25</v>
      </c>
      <c r="BU41">
        <v>14731.25</v>
      </c>
      <c r="BV41">
        <v>22689.5</v>
      </c>
      <c r="BW41">
        <v>23977</v>
      </c>
      <c r="BX41">
        <v>24119</v>
      </c>
      <c r="BY41">
        <v>23518</v>
      </c>
      <c r="BZ41">
        <v>34305.25</v>
      </c>
      <c r="CA41">
        <v>37070.25</v>
      </c>
      <c r="CB41">
        <v>35028</v>
      </c>
      <c r="CC41">
        <v>34441</v>
      </c>
      <c r="CD41">
        <v>53364</v>
      </c>
      <c r="CE41">
        <v>53340.75</v>
      </c>
      <c r="CF41">
        <v>51961.5</v>
      </c>
      <c r="CG41">
        <v>50205</v>
      </c>
      <c r="CH41">
        <v>89288</v>
      </c>
      <c r="CI41">
        <v>87533</v>
      </c>
      <c r="CJ41">
        <v>83712.75</v>
      </c>
      <c r="CK41">
        <v>80703</v>
      </c>
      <c r="CL41">
        <v>33219.75</v>
      </c>
      <c r="CM41">
        <v>35590.75</v>
      </c>
      <c r="CN41">
        <v>34276.25</v>
      </c>
      <c r="CO41">
        <v>37980.5</v>
      </c>
      <c r="CP41">
        <v>48666.75</v>
      </c>
      <c r="CQ41">
        <v>50113.5</v>
      </c>
      <c r="CR41">
        <v>49509</v>
      </c>
      <c r="CS41">
        <v>48662</v>
      </c>
    </row>
    <row r="42" spans="1:97" x14ac:dyDescent="0.2">
      <c r="A42">
        <v>39</v>
      </c>
      <c r="B42">
        <v>34531.75</v>
      </c>
      <c r="C42">
        <v>55479</v>
      </c>
      <c r="D42">
        <v>55353</v>
      </c>
      <c r="E42">
        <v>55581</v>
      </c>
      <c r="F42">
        <v>83041.75</v>
      </c>
      <c r="G42">
        <v>88636.5</v>
      </c>
      <c r="H42">
        <v>91402</v>
      </c>
      <c r="I42">
        <v>88526</v>
      </c>
      <c r="J42">
        <v>104828.5</v>
      </c>
      <c r="K42">
        <v>104857</v>
      </c>
      <c r="L42">
        <v>105113.5</v>
      </c>
      <c r="M42">
        <v>105251</v>
      </c>
      <c r="N42">
        <v>27028.75</v>
      </c>
      <c r="O42">
        <v>18237</v>
      </c>
      <c r="P42">
        <v>17737.75</v>
      </c>
      <c r="Q42">
        <v>18085</v>
      </c>
      <c r="R42">
        <v>43463.25</v>
      </c>
      <c r="S42">
        <v>44035.5</v>
      </c>
      <c r="T42">
        <v>44457.25</v>
      </c>
      <c r="U42">
        <v>44406.75</v>
      </c>
      <c r="V42">
        <v>57380</v>
      </c>
      <c r="W42">
        <v>58372.5</v>
      </c>
      <c r="X42">
        <v>73443</v>
      </c>
      <c r="Y42">
        <v>73272.25</v>
      </c>
      <c r="Z42">
        <v>33114.5</v>
      </c>
      <c r="AA42">
        <v>22728.5</v>
      </c>
      <c r="AB42">
        <v>23264.75</v>
      </c>
      <c r="AC42">
        <v>22901.5</v>
      </c>
      <c r="AD42">
        <v>47399.25</v>
      </c>
      <c r="AE42">
        <v>53438.25</v>
      </c>
      <c r="AF42">
        <v>52499.75</v>
      </c>
      <c r="AG42">
        <v>52815</v>
      </c>
      <c r="AH42">
        <v>67124.25</v>
      </c>
      <c r="AI42">
        <v>69973.25</v>
      </c>
      <c r="AJ42">
        <v>68217</v>
      </c>
      <c r="AK42">
        <v>67737.25</v>
      </c>
      <c r="AL42">
        <v>22657.75</v>
      </c>
      <c r="AM42">
        <v>18799</v>
      </c>
      <c r="AN42">
        <v>18713.5</v>
      </c>
      <c r="AO42">
        <v>18420</v>
      </c>
      <c r="AP42">
        <v>18236</v>
      </c>
      <c r="AQ42">
        <v>18045.25</v>
      </c>
      <c r="AR42">
        <v>18230.75</v>
      </c>
      <c r="AS42">
        <v>18256</v>
      </c>
      <c r="AT42">
        <v>18232.75</v>
      </c>
      <c r="AU42">
        <v>18440.5</v>
      </c>
      <c r="AV42">
        <v>15113</v>
      </c>
      <c r="AW42">
        <v>13745.5</v>
      </c>
      <c r="AX42">
        <v>13369</v>
      </c>
      <c r="AY42">
        <v>13369.75</v>
      </c>
      <c r="AZ42">
        <v>13244.75</v>
      </c>
      <c r="BA42">
        <v>13102.75</v>
      </c>
      <c r="BB42">
        <v>12710</v>
      </c>
      <c r="BC42">
        <v>12977.25</v>
      </c>
      <c r="BD42">
        <v>13192.5</v>
      </c>
      <c r="BE42">
        <v>19283.5</v>
      </c>
      <c r="BF42">
        <v>19460.5</v>
      </c>
      <c r="BG42">
        <v>19642</v>
      </c>
      <c r="BH42">
        <v>19643.5</v>
      </c>
      <c r="BI42">
        <v>19583.75</v>
      </c>
      <c r="BJ42">
        <v>19580.75</v>
      </c>
      <c r="BK42">
        <v>19729.25</v>
      </c>
      <c r="BL42">
        <v>19584.75</v>
      </c>
      <c r="BM42">
        <v>19753.5</v>
      </c>
      <c r="BN42">
        <v>19567.25</v>
      </c>
      <c r="BO42">
        <v>13410.5</v>
      </c>
      <c r="BP42">
        <v>12959.75</v>
      </c>
      <c r="BQ42">
        <v>12792.5</v>
      </c>
      <c r="BR42">
        <v>21609</v>
      </c>
      <c r="BS42">
        <v>14379.75</v>
      </c>
      <c r="BT42">
        <v>14276.5</v>
      </c>
      <c r="BU42">
        <v>14438.25</v>
      </c>
      <c r="BV42">
        <v>21165.5</v>
      </c>
      <c r="BW42">
        <v>22370</v>
      </c>
      <c r="BX42">
        <v>22347.5</v>
      </c>
      <c r="BY42">
        <v>21763.25</v>
      </c>
      <c r="BZ42">
        <v>30903.75</v>
      </c>
      <c r="CA42">
        <v>33344.75</v>
      </c>
      <c r="CB42">
        <v>31610</v>
      </c>
      <c r="CC42">
        <v>31068.5</v>
      </c>
      <c r="CD42">
        <v>46941.25</v>
      </c>
      <c r="CE42">
        <v>47039.25</v>
      </c>
      <c r="CF42">
        <v>45809.5</v>
      </c>
      <c r="CG42">
        <v>44392.75</v>
      </c>
      <c r="CH42">
        <v>77163.75</v>
      </c>
      <c r="CI42">
        <v>75774.25</v>
      </c>
      <c r="CJ42">
        <v>72514.5</v>
      </c>
      <c r="CK42">
        <v>69776</v>
      </c>
      <c r="CL42">
        <v>30034</v>
      </c>
      <c r="CM42">
        <v>31973.5</v>
      </c>
      <c r="CN42">
        <v>30920.5</v>
      </c>
      <c r="CO42">
        <v>34265.5</v>
      </c>
      <c r="CP42">
        <v>43257.25</v>
      </c>
      <c r="CQ42">
        <v>44551.75</v>
      </c>
      <c r="CR42">
        <v>44052.5</v>
      </c>
      <c r="CS42">
        <v>43154.5</v>
      </c>
    </row>
    <row r="43" spans="1:97" x14ac:dyDescent="0.2">
      <c r="A43">
        <v>40</v>
      </c>
      <c r="B43">
        <v>31656</v>
      </c>
      <c r="C43">
        <v>49593</v>
      </c>
      <c r="D43">
        <v>49404.5</v>
      </c>
      <c r="E43">
        <v>49441.5</v>
      </c>
      <c r="F43">
        <v>72916.25</v>
      </c>
      <c r="G43">
        <v>77628.5</v>
      </c>
      <c r="H43">
        <v>80073.25</v>
      </c>
      <c r="I43">
        <v>77339</v>
      </c>
      <c r="J43">
        <v>91215</v>
      </c>
      <c r="K43">
        <v>90995.75</v>
      </c>
      <c r="L43">
        <v>91551.5</v>
      </c>
      <c r="M43">
        <v>91555.5</v>
      </c>
      <c r="N43">
        <v>25203.25</v>
      </c>
      <c r="O43">
        <v>17608.75</v>
      </c>
      <c r="P43">
        <v>17147.75</v>
      </c>
      <c r="Q43">
        <v>17454.5</v>
      </c>
      <c r="R43">
        <v>38683.5</v>
      </c>
      <c r="S43">
        <v>39184.5</v>
      </c>
      <c r="T43">
        <v>39491.75</v>
      </c>
      <c r="U43">
        <v>39543.25</v>
      </c>
      <c r="V43">
        <v>50365.75</v>
      </c>
      <c r="W43">
        <v>51103.75</v>
      </c>
      <c r="X43">
        <v>64517.5</v>
      </c>
      <c r="Y43">
        <v>64377.75</v>
      </c>
      <c r="Z43">
        <v>30680</v>
      </c>
      <c r="AA43">
        <v>21908.25</v>
      </c>
      <c r="AB43">
        <v>22362.25</v>
      </c>
      <c r="AC43">
        <v>22022</v>
      </c>
      <c r="AD43">
        <v>42714.25</v>
      </c>
      <c r="AE43">
        <v>47809</v>
      </c>
      <c r="AF43">
        <v>47282</v>
      </c>
      <c r="AG43">
        <v>47357</v>
      </c>
      <c r="AH43">
        <v>59384.25</v>
      </c>
      <c r="AI43">
        <v>61830.75</v>
      </c>
      <c r="AJ43">
        <v>60377.25</v>
      </c>
      <c r="AK43">
        <v>59972.25</v>
      </c>
      <c r="AL43">
        <v>21789.25</v>
      </c>
      <c r="AM43">
        <v>18412.75</v>
      </c>
      <c r="AN43">
        <v>18347.75</v>
      </c>
      <c r="AO43">
        <v>18080.5</v>
      </c>
      <c r="AP43">
        <v>17850.75</v>
      </c>
      <c r="AQ43">
        <v>17717.75</v>
      </c>
      <c r="AR43">
        <v>17826.75</v>
      </c>
      <c r="AS43">
        <v>17874</v>
      </c>
      <c r="AT43">
        <v>17825.25</v>
      </c>
      <c r="AU43">
        <v>18053</v>
      </c>
      <c r="AV43">
        <v>15082.5</v>
      </c>
      <c r="AW43">
        <v>13813.75</v>
      </c>
      <c r="AX43">
        <v>13498.25</v>
      </c>
      <c r="AY43">
        <v>13476.75</v>
      </c>
      <c r="AZ43">
        <v>13327</v>
      </c>
      <c r="BA43">
        <v>13142</v>
      </c>
      <c r="BB43">
        <v>12760.5</v>
      </c>
      <c r="BC43">
        <v>13051</v>
      </c>
      <c r="BD43">
        <v>13284.75</v>
      </c>
      <c r="BE43">
        <v>18845.5</v>
      </c>
      <c r="BF43">
        <v>19028.75</v>
      </c>
      <c r="BG43">
        <v>19123.75</v>
      </c>
      <c r="BH43">
        <v>19196.25</v>
      </c>
      <c r="BI43">
        <v>19216.75</v>
      </c>
      <c r="BJ43">
        <v>19070</v>
      </c>
      <c r="BK43">
        <v>19197.5</v>
      </c>
      <c r="BL43">
        <v>19087</v>
      </c>
      <c r="BM43">
        <v>19298.25</v>
      </c>
      <c r="BN43">
        <v>19047.5</v>
      </c>
      <c r="BO43">
        <v>13363.5</v>
      </c>
      <c r="BP43">
        <v>12951.75</v>
      </c>
      <c r="BQ43">
        <v>12806.25</v>
      </c>
      <c r="BR43">
        <v>20234.75</v>
      </c>
      <c r="BS43">
        <v>14196.5</v>
      </c>
      <c r="BT43">
        <v>14035.25</v>
      </c>
      <c r="BU43">
        <v>14208</v>
      </c>
      <c r="BV43">
        <v>20004.5</v>
      </c>
      <c r="BW43">
        <v>20953.5</v>
      </c>
      <c r="BX43">
        <v>20940.75</v>
      </c>
      <c r="BY43">
        <v>20402</v>
      </c>
      <c r="BZ43">
        <v>27992.75</v>
      </c>
      <c r="CA43">
        <v>30150.75</v>
      </c>
      <c r="CB43">
        <v>28667.5</v>
      </c>
      <c r="CC43">
        <v>28243.25</v>
      </c>
      <c r="CD43">
        <v>41589.75</v>
      </c>
      <c r="CE43">
        <v>41841</v>
      </c>
      <c r="CF43">
        <v>40714.75</v>
      </c>
      <c r="CG43">
        <v>39516.25</v>
      </c>
      <c r="CH43">
        <v>67045.5</v>
      </c>
      <c r="CI43">
        <v>65972.75</v>
      </c>
      <c r="CJ43">
        <v>63372.75</v>
      </c>
      <c r="CK43">
        <v>60956</v>
      </c>
      <c r="CL43">
        <v>27452.25</v>
      </c>
      <c r="CM43">
        <v>29008</v>
      </c>
      <c r="CN43">
        <v>28113.5</v>
      </c>
      <c r="CO43">
        <v>31005.5</v>
      </c>
      <c r="CP43">
        <v>38768</v>
      </c>
      <c r="CQ43">
        <v>39873</v>
      </c>
      <c r="CR43">
        <v>39560.5</v>
      </c>
      <c r="CS43">
        <v>38569.25</v>
      </c>
    </row>
    <row r="44" spans="1:97" x14ac:dyDescent="0.2">
      <c r="A44">
        <v>41</v>
      </c>
      <c r="B44">
        <v>29183.75</v>
      </c>
      <c r="C44">
        <v>44657.75</v>
      </c>
      <c r="D44">
        <v>44402.5</v>
      </c>
      <c r="E44">
        <v>44293.5</v>
      </c>
      <c r="F44">
        <v>64289.5</v>
      </c>
      <c r="G44">
        <v>68299.5</v>
      </c>
      <c r="H44">
        <v>70559.25</v>
      </c>
      <c r="I44">
        <v>67968</v>
      </c>
      <c r="J44">
        <v>79889.5</v>
      </c>
      <c r="K44">
        <v>79603.75</v>
      </c>
      <c r="L44">
        <v>80148</v>
      </c>
      <c r="M44">
        <v>80149.5</v>
      </c>
      <c r="N44">
        <v>23669.25</v>
      </c>
      <c r="O44">
        <v>17060.75</v>
      </c>
      <c r="P44">
        <v>16757.5</v>
      </c>
      <c r="Q44">
        <v>16953.5</v>
      </c>
      <c r="R44">
        <v>34636.5</v>
      </c>
      <c r="S44">
        <v>35085</v>
      </c>
      <c r="T44">
        <v>35341.25</v>
      </c>
      <c r="U44">
        <v>35525.75</v>
      </c>
      <c r="V44">
        <v>44527.75</v>
      </c>
      <c r="W44">
        <v>45187.75</v>
      </c>
      <c r="X44">
        <v>56920</v>
      </c>
      <c r="Y44">
        <v>56890.75</v>
      </c>
      <c r="Z44">
        <v>28595.75</v>
      </c>
      <c r="AA44">
        <v>21148</v>
      </c>
      <c r="AB44">
        <v>21541</v>
      </c>
      <c r="AC44">
        <v>21153.75</v>
      </c>
      <c r="AD44">
        <v>38764</v>
      </c>
      <c r="AE44">
        <v>43025.75</v>
      </c>
      <c r="AF44">
        <v>42824</v>
      </c>
      <c r="AG44">
        <v>42602</v>
      </c>
      <c r="AH44">
        <v>53001.5</v>
      </c>
      <c r="AI44">
        <v>54935</v>
      </c>
      <c r="AJ44">
        <v>53742.25</v>
      </c>
      <c r="AK44">
        <v>53596</v>
      </c>
      <c r="AL44">
        <v>21086.75</v>
      </c>
      <c r="AM44">
        <v>18073</v>
      </c>
      <c r="AN44">
        <v>17964</v>
      </c>
      <c r="AO44">
        <v>17775.75</v>
      </c>
      <c r="AP44">
        <v>17463.5</v>
      </c>
      <c r="AQ44">
        <v>17433.75</v>
      </c>
      <c r="AR44">
        <v>17392</v>
      </c>
      <c r="AS44">
        <v>17489.5</v>
      </c>
      <c r="AT44">
        <v>17401.75</v>
      </c>
      <c r="AU44">
        <v>17625</v>
      </c>
      <c r="AV44">
        <v>15008.5</v>
      </c>
      <c r="AW44">
        <v>13826.5</v>
      </c>
      <c r="AX44">
        <v>13625</v>
      </c>
      <c r="AY44">
        <v>13525</v>
      </c>
      <c r="AZ44">
        <v>13408.75</v>
      </c>
      <c r="BA44">
        <v>13209</v>
      </c>
      <c r="BB44">
        <v>12852</v>
      </c>
      <c r="BC44">
        <v>13152.25</v>
      </c>
      <c r="BD44">
        <v>13266.75</v>
      </c>
      <c r="BE44">
        <v>18429.75</v>
      </c>
      <c r="BF44">
        <v>18646.5</v>
      </c>
      <c r="BG44">
        <v>18540</v>
      </c>
      <c r="BH44">
        <v>18764.5</v>
      </c>
      <c r="BI44">
        <v>18882.25</v>
      </c>
      <c r="BJ44">
        <v>18659.5</v>
      </c>
      <c r="BK44">
        <v>18733.75</v>
      </c>
      <c r="BL44">
        <v>18664.5</v>
      </c>
      <c r="BM44">
        <v>18834.75</v>
      </c>
      <c r="BN44">
        <v>18600.75</v>
      </c>
      <c r="BO44">
        <v>13391.75</v>
      </c>
      <c r="BP44">
        <v>12958</v>
      </c>
      <c r="BQ44">
        <v>12799.5</v>
      </c>
      <c r="BR44">
        <v>19082.5</v>
      </c>
      <c r="BS44">
        <v>14003.5</v>
      </c>
      <c r="BT44">
        <v>13925.75</v>
      </c>
      <c r="BU44">
        <v>13989</v>
      </c>
      <c r="BV44">
        <v>19028.25</v>
      </c>
      <c r="BW44">
        <v>19716.25</v>
      </c>
      <c r="BX44">
        <v>19732.5</v>
      </c>
      <c r="BY44">
        <v>19387.5</v>
      </c>
      <c r="BZ44">
        <v>25578.5</v>
      </c>
      <c r="CA44">
        <v>27508.5</v>
      </c>
      <c r="CB44">
        <v>26084.5</v>
      </c>
      <c r="CC44">
        <v>25843.75</v>
      </c>
      <c r="CD44">
        <v>37181.5</v>
      </c>
      <c r="CE44">
        <v>37398</v>
      </c>
      <c r="CF44">
        <v>36394.5</v>
      </c>
      <c r="CG44">
        <v>35484</v>
      </c>
      <c r="CH44">
        <v>58662.5</v>
      </c>
      <c r="CI44">
        <v>57657</v>
      </c>
      <c r="CJ44">
        <v>55638.75</v>
      </c>
      <c r="CK44">
        <v>53770</v>
      </c>
      <c r="CL44">
        <v>25262</v>
      </c>
      <c r="CM44">
        <v>26566</v>
      </c>
      <c r="CN44">
        <v>25798.25</v>
      </c>
      <c r="CO44">
        <v>28203.25</v>
      </c>
      <c r="CP44">
        <v>34862.5</v>
      </c>
      <c r="CQ44">
        <v>35837.5</v>
      </c>
      <c r="CR44">
        <v>35750.5</v>
      </c>
      <c r="CS44">
        <v>34789.75</v>
      </c>
    </row>
    <row r="45" spans="1:97" x14ac:dyDescent="0.2">
      <c r="A45">
        <v>42</v>
      </c>
      <c r="B45">
        <v>27100</v>
      </c>
      <c r="C45">
        <v>40430.75</v>
      </c>
      <c r="D45">
        <v>40183.75</v>
      </c>
      <c r="E45">
        <v>40065</v>
      </c>
      <c r="F45">
        <v>56957.75</v>
      </c>
      <c r="G45">
        <v>60302</v>
      </c>
      <c r="H45">
        <v>62395</v>
      </c>
      <c r="I45">
        <v>60220.5</v>
      </c>
      <c r="J45">
        <v>70502.5</v>
      </c>
      <c r="K45">
        <v>70497.5</v>
      </c>
      <c r="L45">
        <v>70506.5</v>
      </c>
      <c r="M45">
        <v>70587.5</v>
      </c>
      <c r="N45">
        <v>22306</v>
      </c>
      <c r="O45">
        <v>16658.5</v>
      </c>
      <c r="P45">
        <v>16464.75</v>
      </c>
      <c r="Q45">
        <v>16571.5</v>
      </c>
      <c r="R45">
        <v>31271.25</v>
      </c>
      <c r="S45">
        <v>31687.5</v>
      </c>
      <c r="T45">
        <v>31832.5</v>
      </c>
      <c r="U45">
        <v>32113.5</v>
      </c>
      <c r="V45">
        <v>39484</v>
      </c>
      <c r="W45">
        <v>40296</v>
      </c>
      <c r="X45">
        <v>50438</v>
      </c>
      <c r="Y45">
        <v>50596.25</v>
      </c>
      <c r="Z45">
        <v>26762</v>
      </c>
      <c r="AA45">
        <v>20468</v>
      </c>
      <c r="AB45">
        <v>20768.5</v>
      </c>
      <c r="AC45">
        <v>20392</v>
      </c>
      <c r="AD45">
        <v>35519.5</v>
      </c>
      <c r="AE45">
        <v>38996.5</v>
      </c>
      <c r="AF45">
        <v>38850.5</v>
      </c>
      <c r="AG45">
        <v>38586.5</v>
      </c>
      <c r="AH45">
        <v>47696</v>
      </c>
      <c r="AI45">
        <v>49096.5</v>
      </c>
      <c r="AJ45">
        <v>48088.25</v>
      </c>
      <c r="AK45">
        <v>48162.25</v>
      </c>
      <c r="AL45">
        <v>20431.75</v>
      </c>
      <c r="AM45">
        <v>17801.5</v>
      </c>
      <c r="AN45">
        <v>17552</v>
      </c>
      <c r="AO45">
        <v>17473.5</v>
      </c>
      <c r="AP45">
        <v>17089</v>
      </c>
      <c r="AQ45">
        <v>17145.75</v>
      </c>
      <c r="AR45">
        <v>17062.25</v>
      </c>
      <c r="AS45">
        <v>17149.25</v>
      </c>
      <c r="AT45">
        <v>17041.75</v>
      </c>
      <c r="AU45">
        <v>17249.5</v>
      </c>
      <c r="AV45">
        <v>14963.75</v>
      </c>
      <c r="AW45">
        <v>13837.25</v>
      </c>
      <c r="AX45">
        <v>13727.75</v>
      </c>
      <c r="AY45">
        <v>13543.25</v>
      </c>
      <c r="AZ45">
        <v>13462</v>
      </c>
      <c r="BA45">
        <v>13288</v>
      </c>
      <c r="BB45">
        <v>12930</v>
      </c>
      <c r="BC45">
        <v>13282.5</v>
      </c>
      <c r="BD45">
        <v>13228.5</v>
      </c>
      <c r="BE45">
        <v>18035.75</v>
      </c>
      <c r="BF45">
        <v>18303</v>
      </c>
      <c r="BG45">
        <v>18054.5</v>
      </c>
      <c r="BH45">
        <v>18380.5</v>
      </c>
      <c r="BI45">
        <v>18503.5</v>
      </c>
      <c r="BJ45">
        <v>18346.75</v>
      </c>
      <c r="BK45">
        <v>18325.25</v>
      </c>
      <c r="BL45">
        <v>18319.5</v>
      </c>
      <c r="BM45">
        <v>18417</v>
      </c>
      <c r="BN45">
        <v>18233.5</v>
      </c>
      <c r="BO45">
        <v>13411.5</v>
      </c>
      <c r="BP45">
        <v>12969.25</v>
      </c>
      <c r="BQ45">
        <v>12808.5</v>
      </c>
      <c r="BR45">
        <v>18167.25</v>
      </c>
      <c r="BS45">
        <v>13793.25</v>
      </c>
      <c r="BT45">
        <v>13838.25</v>
      </c>
      <c r="BU45">
        <v>13779.25</v>
      </c>
      <c r="BV45">
        <v>18114.5</v>
      </c>
      <c r="BW45">
        <v>18680.5</v>
      </c>
      <c r="BX45">
        <v>18639</v>
      </c>
      <c r="BY45">
        <v>18591.25</v>
      </c>
      <c r="BZ45">
        <v>23623.75</v>
      </c>
      <c r="CA45">
        <v>25376</v>
      </c>
      <c r="CB45">
        <v>23887</v>
      </c>
      <c r="CC45">
        <v>23803.5</v>
      </c>
      <c r="CD45">
        <v>33523</v>
      </c>
      <c r="CE45">
        <v>33554</v>
      </c>
      <c r="CF45">
        <v>32766</v>
      </c>
      <c r="CG45">
        <v>32156.5</v>
      </c>
      <c r="CH45">
        <v>51768</v>
      </c>
      <c r="CI45">
        <v>50635</v>
      </c>
      <c r="CJ45">
        <v>48981</v>
      </c>
      <c r="CK45">
        <v>47722.5</v>
      </c>
      <c r="CL45">
        <v>23360.75</v>
      </c>
      <c r="CM45">
        <v>24511.75</v>
      </c>
      <c r="CN45">
        <v>23895.25</v>
      </c>
      <c r="CO45">
        <v>25811.75</v>
      </c>
      <c r="CP45">
        <v>31544.75</v>
      </c>
      <c r="CQ45">
        <v>32417</v>
      </c>
      <c r="CR45">
        <v>32379</v>
      </c>
      <c r="CS45">
        <v>31621.5</v>
      </c>
    </row>
    <row r="46" spans="1:97" x14ac:dyDescent="0.2">
      <c r="A46">
        <v>43</v>
      </c>
      <c r="B46">
        <v>25377.25</v>
      </c>
      <c r="C46">
        <v>36724.25</v>
      </c>
      <c r="D46">
        <v>36539.5</v>
      </c>
      <c r="E46">
        <v>36520.5</v>
      </c>
      <c r="F46">
        <v>50841.25</v>
      </c>
      <c r="G46">
        <v>53522.75</v>
      </c>
      <c r="H46">
        <v>55440</v>
      </c>
      <c r="I46">
        <v>53761.25</v>
      </c>
      <c r="J46">
        <v>62606.75</v>
      </c>
      <c r="K46">
        <v>62764.75</v>
      </c>
      <c r="L46">
        <v>62484.25</v>
      </c>
      <c r="M46">
        <v>62414</v>
      </c>
      <c r="N46">
        <v>21075.5</v>
      </c>
      <c r="O46">
        <v>16320</v>
      </c>
      <c r="P46">
        <v>16155.75</v>
      </c>
      <c r="Q46">
        <v>16250.25</v>
      </c>
      <c r="R46">
        <v>28509</v>
      </c>
      <c r="S46">
        <v>28979.75</v>
      </c>
      <c r="T46">
        <v>28953</v>
      </c>
      <c r="U46">
        <v>29210.25</v>
      </c>
      <c r="V46">
        <v>35217.75</v>
      </c>
      <c r="W46">
        <v>36127.75</v>
      </c>
      <c r="X46">
        <v>44981.5</v>
      </c>
      <c r="Y46">
        <v>45261.25</v>
      </c>
      <c r="Z46">
        <v>25158</v>
      </c>
      <c r="AA46">
        <v>19895.5</v>
      </c>
      <c r="AB46">
        <v>20073.25</v>
      </c>
      <c r="AC46">
        <v>19821.25</v>
      </c>
      <c r="AD46">
        <v>32892.25</v>
      </c>
      <c r="AE46">
        <v>35743.75</v>
      </c>
      <c r="AF46">
        <v>35457</v>
      </c>
      <c r="AG46">
        <v>35295.5</v>
      </c>
      <c r="AH46">
        <v>43112.25</v>
      </c>
      <c r="AI46">
        <v>44191.25</v>
      </c>
      <c r="AJ46">
        <v>43293</v>
      </c>
      <c r="AK46">
        <v>43516.75</v>
      </c>
      <c r="AL46">
        <v>19791</v>
      </c>
      <c r="AM46">
        <v>17576.75</v>
      </c>
      <c r="AN46">
        <v>17218.25</v>
      </c>
      <c r="AO46">
        <v>17197.25</v>
      </c>
      <c r="AP46">
        <v>16783.25</v>
      </c>
      <c r="AQ46">
        <v>16869.5</v>
      </c>
      <c r="AR46">
        <v>16817.5</v>
      </c>
      <c r="AS46">
        <v>16882.75</v>
      </c>
      <c r="AT46">
        <v>16784</v>
      </c>
      <c r="AU46">
        <v>16982.25</v>
      </c>
      <c r="AV46">
        <v>15001</v>
      </c>
      <c r="AW46">
        <v>13864.25</v>
      </c>
      <c r="AX46">
        <v>13759.5</v>
      </c>
      <c r="AY46">
        <v>13573.5</v>
      </c>
      <c r="AZ46">
        <v>13505.25</v>
      </c>
      <c r="BA46">
        <v>13370</v>
      </c>
      <c r="BB46">
        <v>12987.5</v>
      </c>
      <c r="BC46">
        <v>13418.25</v>
      </c>
      <c r="BD46">
        <v>13262.5</v>
      </c>
      <c r="BE46">
        <v>17698.5</v>
      </c>
      <c r="BF46">
        <v>17967</v>
      </c>
      <c r="BG46">
        <v>17763.25</v>
      </c>
      <c r="BH46">
        <v>18045.25</v>
      </c>
      <c r="BI46">
        <v>18113.5</v>
      </c>
      <c r="BJ46">
        <v>18027</v>
      </c>
      <c r="BK46">
        <v>17963.25</v>
      </c>
      <c r="BL46">
        <v>17968.75</v>
      </c>
      <c r="BM46">
        <v>18007.5</v>
      </c>
      <c r="BN46">
        <v>17877.5</v>
      </c>
      <c r="BO46">
        <v>13404.25</v>
      </c>
      <c r="BP46">
        <v>12943.25</v>
      </c>
      <c r="BQ46">
        <v>12823</v>
      </c>
      <c r="BR46">
        <v>17409.25</v>
      </c>
      <c r="BS46">
        <v>13612.5</v>
      </c>
      <c r="BT46">
        <v>13683.5</v>
      </c>
      <c r="BU46">
        <v>13639.75</v>
      </c>
      <c r="BV46">
        <v>17273</v>
      </c>
      <c r="BW46">
        <v>17874.5</v>
      </c>
      <c r="BX46">
        <v>17708.75</v>
      </c>
      <c r="BY46">
        <v>17861.75</v>
      </c>
      <c r="BZ46">
        <v>22014</v>
      </c>
      <c r="CA46">
        <v>23577.25</v>
      </c>
      <c r="CB46">
        <v>22126.5</v>
      </c>
      <c r="CC46">
        <v>22107.25</v>
      </c>
      <c r="CD46">
        <v>30463.75</v>
      </c>
      <c r="CE46">
        <v>30368.75</v>
      </c>
      <c r="CF46">
        <v>29744.25</v>
      </c>
      <c r="CG46">
        <v>29358</v>
      </c>
      <c r="CH46">
        <v>45952</v>
      </c>
      <c r="CI46">
        <v>44728</v>
      </c>
      <c r="CJ46">
        <v>43346.5</v>
      </c>
      <c r="CK46">
        <v>42527</v>
      </c>
      <c r="CL46">
        <v>21756.5</v>
      </c>
      <c r="CM46">
        <v>22740.75</v>
      </c>
      <c r="CN46">
        <v>22272.25</v>
      </c>
      <c r="CO46">
        <v>23768.75</v>
      </c>
      <c r="CP46">
        <v>28848</v>
      </c>
      <c r="CQ46">
        <v>29541.75</v>
      </c>
      <c r="CR46">
        <v>29411.75</v>
      </c>
      <c r="CS46">
        <v>28935.25</v>
      </c>
    </row>
    <row r="47" spans="1:97" x14ac:dyDescent="0.2">
      <c r="A47">
        <v>44</v>
      </c>
      <c r="B47">
        <v>23865</v>
      </c>
      <c r="C47">
        <v>33509.25</v>
      </c>
      <c r="D47">
        <v>33365</v>
      </c>
      <c r="E47">
        <v>33430.25</v>
      </c>
      <c r="F47">
        <v>45757.75</v>
      </c>
      <c r="G47">
        <v>47903.25</v>
      </c>
      <c r="H47">
        <v>49563.25</v>
      </c>
      <c r="I47">
        <v>48235.75</v>
      </c>
      <c r="J47">
        <v>55758</v>
      </c>
      <c r="K47">
        <v>55821.75</v>
      </c>
      <c r="L47">
        <v>55762.5</v>
      </c>
      <c r="M47">
        <v>55458.25</v>
      </c>
      <c r="N47">
        <v>20047.25</v>
      </c>
      <c r="O47">
        <v>16028</v>
      </c>
      <c r="P47">
        <v>15867.5</v>
      </c>
      <c r="Q47">
        <v>15966.75</v>
      </c>
      <c r="R47">
        <v>26213.25</v>
      </c>
      <c r="S47">
        <v>26745.75</v>
      </c>
      <c r="T47">
        <v>26642.25</v>
      </c>
      <c r="U47">
        <v>26731.75</v>
      </c>
      <c r="V47">
        <v>31784</v>
      </c>
      <c r="W47">
        <v>32507.5</v>
      </c>
      <c r="X47">
        <v>40381.75</v>
      </c>
      <c r="Y47">
        <v>40640.75</v>
      </c>
      <c r="Z47">
        <v>23774.75</v>
      </c>
      <c r="AA47">
        <v>19356.5</v>
      </c>
      <c r="AB47">
        <v>19523.75</v>
      </c>
      <c r="AC47">
        <v>19379.5</v>
      </c>
      <c r="AD47">
        <v>30574.5</v>
      </c>
      <c r="AE47">
        <v>33067.75</v>
      </c>
      <c r="AF47">
        <v>32663.25</v>
      </c>
      <c r="AG47">
        <v>32520.5</v>
      </c>
      <c r="AH47">
        <v>39098.75</v>
      </c>
      <c r="AI47">
        <v>40018.5</v>
      </c>
      <c r="AJ47">
        <v>39229.75</v>
      </c>
      <c r="AK47">
        <v>39555</v>
      </c>
      <c r="AL47">
        <v>19233</v>
      </c>
      <c r="AM47">
        <v>17346</v>
      </c>
      <c r="AN47">
        <v>17021.75</v>
      </c>
      <c r="AO47">
        <v>16906.75</v>
      </c>
      <c r="AP47">
        <v>16569.75</v>
      </c>
      <c r="AQ47">
        <v>16646</v>
      </c>
      <c r="AR47">
        <v>16559.75</v>
      </c>
      <c r="AS47">
        <v>16660.5</v>
      </c>
      <c r="AT47">
        <v>16593.25</v>
      </c>
      <c r="AU47">
        <v>16769.75</v>
      </c>
      <c r="AV47">
        <v>15052.5</v>
      </c>
      <c r="AW47">
        <v>13896.5</v>
      </c>
      <c r="AX47">
        <v>13746.5</v>
      </c>
      <c r="AY47">
        <v>13635</v>
      </c>
      <c r="AZ47">
        <v>13562.5</v>
      </c>
      <c r="BA47">
        <v>13433.75</v>
      </c>
      <c r="BB47">
        <v>13110.5</v>
      </c>
      <c r="BC47">
        <v>13520</v>
      </c>
      <c r="BD47">
        <v>13349</v>
      </c>
      <c r="BE47">
        <v>17408.5</v>
      </c>
      <c r="BF47">
        <v>17632.5</v>
      </c>
      <c r="BG47">
        <v>17494.75</v>
      </c>
      <c r="BH47">
        <v>17769.25</v>
      </c>
      <c r="BI47">
        <v>17740.75</v>
      </c>
      <c r="BJ47">
        <v>17690.5</v>
      </c>
      <c r="BK47">
        <v>17628.75</v>
      </c>
      <c r="BL47">
        <v>17581.25</v>
      </c>
      <c r="BM47">
        <v>17582.5</v>
      </c>
      <c r="BN47">
        <v>17484.25</v>
      </c>
      <c r="BO47">
        <v>13426.75</v>
      </c>
      <c r="BP47">
        <v>12925.75</v>
      </c>
      <c r="BQ47">
        <v>12809.5</v>
      </c>
      <c r="BR47">
        <v>16756.5</v>
      </c>
      <c r="BS47">
        <v>13455.5</v>
      </c>
      <c r="BT47">
        <v>13516.75</v>
      </c>
      <c r="BU47">
        <v>13555.5</v>
      </c>
      <c r="BV47">
        <v>16574.5</v>
      </c>
      <c r="BW47">
        <v>17220.25</v>
      </c>
      <c r="BX47">
        <v>16983.25</v>
      </c>
      <c r="BY47">
        <v>17111.75</v>
      </c>
      <c r="BZ47">
        <v>20642.25</v>
      </c>
      <c r="CA47">
        <v>21979.75</v>
      </c>
      <c r="CB47">
        <v>20717.25</v>
      </c>
      <c r="CC47">
        <v>20690.5</v>
      </c>
      <c r="CD47">
        <v>27911</v>
      </c>
      <c r="CE47">
        <v>27778.25</v>
      </c>
      <c r="CF47">
        <v>27151.25</v>
      </c>
      <c r="CG47">
        <v>26975</v>
      </c>
      <c r="CH47">
        <v>40867</v>
      </c>
      <c r="CI47">
        <v>39719</v>
      </c>
      <c r="CJ47">
        <v>38645.5</v>
      </c>
      <c r="CK47">
        <v>38025.75</v>
      </c>
      <c r="CL47">
        <v>20408.5</v>
      </c>
      <c r="CM47">
        <v>21219.75</v>
      </c>
      <c r="CN47">
        <v>20880</v>
      </c>
      <c r="CO47">
        <v>22040.5</v>
      </c>
      <c r="CP47">
        <v>26589.75</v>
      </c>
      <c r="CQ47">
        <v>27093.25</v>
      </c>
      <c r="CR47">
        <v>26937</v>
      </c>
      <c r="CS47">
        <v>26606.75</v>
      </c>
    </row>
    <row r="48" spans="1:97" x14ac:dyDescent="0.2">
      <c r="A48">
        <v>45</v>
      </c>
      <c r="B48">
        <v>22482.25</v>
      </c>
      <c r="C48">
        <v>30765.5</v>
      </c>
      <c r="D48">
        <v>30602.75</v>
      </c>
      <c r="E48">
        <v>30714.5</v>
      </c>
      <c r="F48">
        <v>41431</v>
      </c>
      <c r="G48">
        <v>43203.5</v>
      </c>
      <c r="H48">
        <v>44552.75</v>
      </c>
      <c r="I48">
        <v>43446</v>
      </c>
      <c r="J48">
        <v>49813.75</v>
      </c>
      <c r="K48">
        <v>49842.5</v>
      </c>
      <c r="L48">
        <v>49856.5</v>
      </c>
      <c r="M48">
        <v>49603.75</v>
      </c>
      <c r="N48">
        <v>19205.5</v>
      </c>
      <c r="O48">
        <v>15824.25</v>
      </c>
      <c r="P48">
        <v>15643</v>
      </c>
      <c r="Q48">
        <v>15708.25</v>
      </c>
      <c r="R48">
        <v>24286.75</v>
      </c>
      <c r="S48">
        <v>24760.25</v>
      </c>
      <c r="T48">
        <v>24691.75</v>
      </c>
      <c r="U48">
        <v>24622.75</v>
      </c>
      <c r="V48">
        <v>28966.25</v>
      </c>
      <c r="W48">
        <v>29388.5</v>
      </c>
      <c r="X48">
        <v>36434.5</v>
      </c>
      <c r="Y48">
        <v>36603.75</v>
      </c>
      <c r="Z48">
        <v>22604.75</v>
      </c>
      <c r="AA48">
        <v>18781.25</v>
      </c>
      <c r="AB48">
        <v>19132.25</v>
      </c>
      <c r="AC48">
        <v>18984.75</v>
      </c>
      <c r="AD48">
        <v>28430.5</v>
      </c>
      <c r="AE48">
        <v>30658</v>
      </c>
      <c r="AF48">
        <v>30299.5</v>
      </c>
      <c r="AG48">
        <v>30064.75</v>
      </c>
      <c r="AH48">
        <v>35645.75</v>
      </c>
      <c r="AI48">
        <v>36418</v>
      </c>
      <c r="AJ48">
        <v>35853.75</v>
      </c>
      <c r="AK48">
        <v>36094</v>
      </c>
      <c r="AL48">
        <v>18738.75</v>
      </c>
      <c r="AM48">
        <v>17107</v>
      </c>
      <c r="AN48">
        <v>16838.5</v>
      </c>
      <c r="AO48">
        <v>16548</v>
      </c>
      <c r="AP48">
        <v>16376.5</v>
      </c>
      <c r="AQ48">
        <v>16462.5</v>
      </c>
      <c r="AR48">
        <v>16312.25</v>
      </c>
      <c r="AS48">
        <v>16476.75</v>
      </c>
      <c r="AT48">
        <v>16426.25</v>
      </c>
      <c r="AU48">
        <v>16542.75</v>
      </c>
      <c r="AV48">
        <v>15054</v>
      </c>
      <c r="AW48">
        <v>13958.5</v>
      </c>
      <c r="AX48">
        <v>13785.75</v>
      </c>
      <c r="AY48">
        <v>13696.25</v>
      </c>
      <c r="AZ48">
        <v>13582.75</v>
      </c>
      <c r="BA48">
        <v>13507.75</v>
      </c>
      <c r="BB48">
        <v>13245.75</v>
      </c>
      <c r="BC48">
        <v>13559.25</v>
      </c>
      <c r="BD48">
        <v>13401</v>
      </c>
      <c r="BE48">
        <v>17124</v>
      </c>
      <c r="BF48">
        <v>17328.75</v>
      </c>
      <c r="BG48">
        <v>17156.5</v>
      </c>
      <c r="BH48">
        <v>17511.75</v>
      </c>
      <c r="BI48">
        <v>17380.25</v>
      </c>
      <c r="BJ48">
        <v>17388.75</v>
      </c>
      <c r="BK48">
        <v>17344.75</v>
      </c>
      <c r="BL48">
        <v>17258</v>
      </c>
      <c r="BM48">
        <v>17218.5</v>
      </c>
      <c r="BN48">
        <v>17116</v>
      </c>
      <c r="BO48">
        <v>13434</v>
      </c>
      <c r="BP48">
        <v>12953</v>
      </c>
      <c r="BQ48">
        <v>12792.5</v>
      </c>
      <c r="BR48">
        <v>16176</v>
      </c>
      <c r="BS48">
        <v>13332.5</v>
      </c>
      <c r="BT48">
        <v>13401.75</v>
      </c>
      <c r="BU48">
        <v>13471.75</v>
      </c>
      <c r="BV48">
        <v>16026.25</v>
      </c>
      <c r="BW48">
        <v>16580.5</v>
      </c>
      <c r="BX48">
        <v>16444.5</v>
      </c>
      <c r="BY48">
        <v>16411</v>
      </c>
      <c r="BZ48">
        <v>19442.5</v>
      </c>
      <c r="CA48">
        <v>20579.5</v>
      </c>
      <c r="CB48">
        <v>19540.5</v>
      </c>
      <c r="CC48">
        <v>19453.75</v>
      </c>
      <c r="CD48">
        <v>25709.25</v>
      </c>
      <c r="CE48">
        <v>25568</v>
      </c>
      <c r="CF48">
        <v>24954.5</v>
      </c>
      <c r="CG48">
        <v>24931.75</v>
      </c>
      <c r="CH48">
        <v>36483.5</v>
      </c>
      <c r="CI48">
        <v>35479.75</v>
      </c>
      <c r="CJ48">
        <v>34705.25</v>
      </c>
      <c r="CK48">
        <v>34178.25</v>
      </c>
      <c r="CL48">
        <v>19285.25</v>
      </c>
      <c r="CM48">
        <v>19927.5</v>
      </c>
      <c r="CN48">
        <v>19653.25</v>
      </c>
      <c r="CO48">
        <v>20540.25</v>
      </c>
      <c r="CP48">
        <v>24611.5</v>
      </c>
      <c r="CQ48">
        <v>25030.5</v>
      </c>
      <c r="CR48">
        <v>24902</v>
      </c>
      <c r="CS48">
        <v>24551</v>
      </c>
    </row>
    <row r="49" spans="1:97" x14ac:dyDescent="0.2">
      <c r="A49">
        <v>46</v>
      </c>
      <c r="B49">
        <v>21227.5</v>
      </c>
      <c r="C49">
        <v>28404</v>
      </c>
      <c r="D49">
        <v>28206.25</v>
      </c>
      <c r="E49">
        <v>28381.5</v>
      </c>
      <c r="F49">
        <v>37624</v>
      </c>
      <c r="G49">
        <v>39125.25</v>
      </c>
      <c r="H49">
        <v>40226.25</v>
      </c>
      <c r="I49">
        <v>39332</v>
      </c>
      <c r="J49">
        <v>44780.25</v>
      </c>
      <c r="K49">
        <v>44849.25</v>
      </c>
      <c r="L49">
        <v>44625</v>
      </c>
      <c r="M49">
        <v>44548.5</v>
      </c>
      <c r="N49">
        <v>18475</v>
      </c>
      <c r="O49">
        <v>15671</v>
      </c>
      <c r="P49">
        <v>15452.25</v>
      </c>
      <c r="Q49">
        <v>15472.25</v>
      </c>
      <c r="R49">
        <v>22684.25</v>
      </c>
      <c r="S49">
        <v>22988.25</v>
      </c>
      <c r="T49">
        <v>22962.25</v>
      </c>
      <c r="U49">
        <v>22872.25</v>
      </c>
      <c r="V49">
        <v>26573.75</v>
      </c>
      <c r="W49">
        <v>26778.75</v>
      </c>
      <c r="X49">
        <v>32991.25</v>
      </c>
      <c r="Y49">
        <v>33116.25</v>
      </c>
      <c r="Z49">
        <v>21657.75</v>
      </c>
      <c r="AA49">
        <v>18264.25</v>
      </c>
      <c r="AB49">
        <v>18803.25</v>
      </c>
      <c r="AC49">
        <v>18612.25</v>
      </c>
      <c r="AD49">
        <v>26590.25</v>
      </c>
      <c r="AE49">
        <v>28444.75</v>
      </c>
      <c r="AF49">
        <v>28206</v>
      </c>
      <c r="AG49">
        <v>27928.5</v>
      </c>
      <c r="AH49">
        <v>32715.25</v>
      </c>
      <c r="AI49">
        <v>33334.75</v>
      </c>
      <c r="AJ49">
        <v>33056.25</v>
      </c>
      <c r="AK49">
        <v>33034.75</v>
      </c>
      <c r="AL49">
        <v>18265.75</v>
      </c>
      <c r="AM49">
        <v>16902.25</v>
      </c>
      <c r="AN49">
        <v>16596.5</v>
      </c>
      <c r="AO49">
        <v>16213.25</v>
      </c>
      <c r="AP49">
        <v>16169.25</v>
      </c>
      <c r="AQ49">
        <v>16255</v>
      </c>
      <c r="AR49">
        <v>16117.25</v>
      </c>
      <c r="AS49">
        <v>16304</v>
      </c>
      <c r="AT49">
        <v>16260.25</v>
      </c>
      <c r="AU49">
        <v>16304.75</v>
      </c>
      <c r="AV49">
        <v>14978</v>
      </c>
      <c r="AW49">
        <v>14051</v>
      </c>
      <c r="AX49">
        <v>13889.5</v>
      </c>
      <c r="AY49">
        <v>13727.25</v>
      </c>
      <c r="AZ49">
        <v>13587.25</v>
      </c>
      <c r="BA49">
        <v>13604</v>
      </c>
      <c r="BB49">
        <v>13299</v>
      </c>
      <c r="BC49">
        <v>13548.25</v>
      </c>
      <c r="BD49">
        <v>13388.5</v>
      </c>
      <c r="BE49">
        <v>16871.25</v>
      </c>
      <c r="BF49">
        <v>17065.25</v>
      </c>
      <c r="BG49">
        <v>16891</v>
      </c>
      <c r="BH49">
        <v>17206.25</v>
      </c>
      <c r="BI49">
        <v>17037.25</v>
      </c>
      <c r="BJ49">
        <v>17117.25</v>
      </c>
      <c r="BK49">
        <v>17107.25</v>
      </c>
      <c r="BL49">
        <v>17045.25</v>
      </c>
      <c r="BM49">
        <v>16935.5</v>
      </c>
      <c r="BN49">
        <v>16845.25</v>
      </c>
      <c r="BO49">
        <v>13374.5</v>
      </c>
      <c r="BP49">
        <v>12980.5</v>
      </c>
      <c r="BQ49">
        <v>12775.25</v>
      </c>
      <c r="BR49">
        <v>15634.25</v>
      </c>
      <c r="BS49">
        <v>13292.75</v>
      </c>
      <c r="BT49">
        <v>13327.25</v>
      </c>
      <c r="BU49">
        <v>13395.5</v>
      </c>
      <c r="BV49">
        <v>15556</v>
      </c>
      <c r="BW49">
        <v>15961.25</v>
      </c>
      <c r="BX49">
        <v>15982.75</v>
      </c>
      <c r="BY49">
        <v>15868.25</v>
      </c>
      <c r="BZ49">
        <v>18413.75</v>
      </c>
      <c r="CA49">
        <v>19387.25</v>
      </c>
      <c r="CB49">
        <v>18498.5</v>
      </c>
      <c r="CC49">
        <v>18382.25</v>
      </c>
      <c r="CD49">
        <v>23740.5</v>
      </c>
      <c r="CE49">
        <v>23619.25</v>
      </c>
      <c r="CF49">
        <v>23167</v>
      </c>
      <c r="CG49">
        <v>23167.25</v>
      </c>
      <c r="CH49">
        <v>32813.25</v>
      </c>
      <c r="CI49">
        <v>31876</v>
      </c>
      <c r="CJ49">
        <v>31329.75</v>
      </c>
      <c r="CK49">
        <v>30945.5</v>
      </c>
      <c r="CL49">
        <v>18393.75</v>
      </c>
      <c r="CM49">
        <v>18846</v>
      </c>
      <c r="CN49">
        <v>18567.75</v>
      </c>
      <c r="CO49">
        <v>19211.25</v>
      </c>
      <c r="CP49">
        <v>22855</v>
      </c>
      <c r="CQ49">
        <v>23278.75</v>
      </c>
      <c r="CR49">
        <v>23174.5</v>
      </c>
      <c r="CS49">
        <v>22809.75</v>
      </c>
    </row>
    <row r="50" spans="1:97" x14ac:dyDescent="0.2">
      <c r="A50">
        <v>47</v>
      </c>
      <c r="B50">
        <v>20127</v>
      </c>
      <c r="C50">
        <v>26320.25</v>
      </c>
      <c r="D50">
        <v>26162.25</v>
      </c>
      <c r="E50">
        <v>26395.25</v>
      </c>
      <c r="F50">
        <v>34271.75</v>
      </c>
      <c r="G50">
        <v>35505</v>
      </c>
      <c r="H50">
        <v>36482.25</v>
      </c>
      <c r="I50">
        <v>35786.75</v>
      </c>
      <c r="J50">
        <v>40495.5</v>
      </c>
      <c r="K50">
        <v>40456.25</v>
      </c>
      <c r="L50">
        <v>40141.5</v>
      </c>
      <c r="M50">
        <v>40090</v>
      </c>
      <c r="N50">
        <v>17892.25</v>
      </c>
      <c r="O50">
        <v>15489.5</v>
      </c>
      <c r="P50">
        <v>15281.5</v>
      </c>
      <c r="Q50">
        <v>15266.75</v>
      </c>
      <c r="R50">
        <v>21354.75</v>
      </c>
      <c r="S50">
        <v>21536.75</v>
      </c>
      <c r="T50">
        <v>21476</v>
      </c>
      <c r="U50">
        <v>21428.5</v>
      </c>
      <c r="V50">
        <v>24569.5</v>
      </c>
      <c r="W50">
        <v>24636</v>
      </c>
      <c r="X50">
        <v>29997.25</v>
      </c>
      <c r="Y50">
        <v>30136.75</v>
      </c>
      <c r="Z50">
        <v>20878.25</v>
      </c>
      <c r="AA50">
        <v>17895.75</v>
      </c>
      <c r="AB50">
        <v>18393.25</v>
      </c>
      <c r="AC50">
        <v>18273.25</v>
      </c>
      <c r="AD50">
        <v>25050</v>
      </c>
      <c r="AE50">
        <v>26517.5</v>
      </c>
      <c r="AF50">
        <v>26300</v>
      </c>
      <c r="AG50">
        <v>26161.75</v>
      </c>
      <c r="AH50">
        <v>30219.5</v>
      </c>
      <c r="AI50">
        <v>30749.5</v>
      </c>
      <c r="AJ50">
        <v>30602.5</v>
      </c>
      <c r="AK50">
        <v>30372.75</v>
      </c>
      <c r="AL50">
        <v>17843</v>
      </c>
      <c r="AM50">
        <v>16733.5</v>
      </c>
      <c r="AN50">
        <v>16345.75</v>
      </c>
      <c r="AO50">
        <v>16015.75</v>
      </c>
      <c r="AP50">
        <v>15975.75</v>
      </c>
      <c r="AQ50">
        <v>16001</v>
      </c>
      <c r="AR50">
        <v>15972.75</v>
      </c>
      <c r="AS50">
        <v>16073.25</v>
      </c>
      <c r="AT50">
        <v>16080.5</v>
      </c>
      <c r="AU50">
        <v>16125</v>
      </c>
      <c r="AV50">
        <v>14846.5</v>
      </c>
      <c r="AW50">
        <v>14090.25</v>
      </c>
      <c r="AX50">
        <v>13986</v>
      </c>
      <c r="AY50">
        <v>13741.25</v>
      </c>
      <c r="AZ50">
        <v>13628</v>
      </c>
      <c r="BA50">
        <v>13661.75</v>
      </c>
      <c r="BB50">
        <v>13312.5</v>
      </c>
      <c r="BC50">
        <v>13549</v>
      </c>
      <c r="BD50">
        <v>13372</v>
      </c>
      <c r="BE50">
        <v>16659.5</v>
      </c>
      <c r="BF50">
        <v>16817.25</v>
      </c>
      <c r="BG50">
        <v>16726.75</v>
      </c>
      <c r="BH50">
        <v>16872.75</v>
      </c>
      <c r="BI50">
        <v>16724.75</v>
      </c>
      <c r="BJ50">
        <v>16870</v>
      </c>
      <c r="BK50">
        <v>16864</v>
      </c>
      <c r="BL50">
        <v>16858.25</v>
      </c>
      <c r="BM50">
        <v>16694</v>
      </c>
      <c r="BN50">
        <v>16666</v>
      </c>
      <c r="BO50">
        <v>13303.25</v>
      </c>
      <c r="BP50">
        <v>12966.25</v>
      </c>
      <c r="BQ50">
        <v>12731.75</v>
      </c>
      <c r="BR50">
        <v>15155</v>
      </c>
      <c r="BS50">
        <v>13303.5</v>
      </c>
      <c r="BT50">
        <v>13274.75</v>
      </c>
      <c r="BU50">
        <v>13348</v>
      </c>
      <c r="BV50">
        <v>15139</v>
      </c>
      <c r="BW50">
        <v>15432.25</v>
      </c>
      <c r="BX50">
        <v>15470</v>
      </c>
      <c r="BY50">
        <v>15431</v>
      </c>
      <c r="BZ50">
        <v>17564</v>
      </c>
      <c r="CA50">
        <v>18339</v>
      </c>
      <c r="CB50">
        <v>17552.5</v>
      </c>
      <c r="CC50">
        <v>17469.25</v>
      </c>
      <c r="CD50">
        <v>21996.5</v>
      </c>
      <c r="CE50">
        <v>21920</v>
      </c>
      <c r="CF50">
        <v>21616.75</v>
      </c>
      <c r="CG50">
        <v>21622.5</v>
      </c>
      <c r="CH50">
        <v>29693.5</v>
      </c>
      <c r="CI50">
        <v>28764.75</v>
      </c>
      <c r="CJ50">
        <v>28376.25</v>
      </c>
      <c r="CK50">
        <v>28162.75</v>
      </c>
      <c r="CL50">
        <v>17639.5</v>
      </c>
      <c r="CM50">
        <v>17988.5</v>
      </c>
      <c r="CN50">
        <v>17684</v>
      </c>
      <c r="CO50">
        <v>18073.75</v>
      </c>
      <c r="CP50">
        <v>21295.25</v>
      </c>
      <c r="CQ50">
        <v>21730.75</v>
      </c>
      <c r="CR50">
        <v>21694.5</v>
      </c>
      <c r="CS50">
        <v>21384</v>
      </c>
    </row>
    <row r="51" spans="1:97" x14ac:dyDescent="0.2">
      <c r="A51">
        <v>48</v>
      </c>
      <c r="B51">
        <v>19212</v>
      </c>
      <c r="C51">
        <v>24465.25</v>
      </c>
      <c r="D51">
        <v>24434.25</v>
      </c>
      <c r="E51">
        <v>24680.5</v>
      </c>
      <c r="F51">
        <v>31373.75</v>
      </c>
      <c r="G51">
        <v>32367.25</v>
      </c>
      <c r="H51">
        <v>33281</v>
      </c>
      <c r="I51">
        <v>32660.5</v>
      </c>
      <c r="J51">
        <v>36704.5</v>
      </c>
      <c r="K51">
        <v>36500.75</v>
      </c>
      <c r="L51">
        <v>36300.5</v>
      </c>
      <c r="M51">
        <v>36266</v>
      </c>
      <c r="N51">
        <v>17476</v>
      </c>
      <c r="O51">
        <v>15287.25</v>
      </c>
      <c r="P51">
        <v>15150.5</v>
      </c>
      <c r="Q51">
        <v>15092.25</v>
      </c>
      <c r="R51">
        <v>20203.25</v>
      </c>
      <c r="S51">
        <v>20403.25</v>
      </c>
      <c r="T51">
        <v>20235.75</v>
      </c>
      <c r="U51">
        <v>20215.5</v>
      </c>
      <c r="V51">
        <v>22880.75</v>
      </c>
      <c r="W51">
        <v>22857.5</v>
      </c>
      <c r="X51">
        <v>27426.75</v>
      </c>
      <c r="Y51">
        <v>27544.25</v>
      </c>
      <c r="Z51">
        <v>20117.5</v>
      </c>
      <c r="AA51">
        <v>17605.25</v>
      </c>
      <c r="AB51">
        <v>17911.25</v>
      </c>
      <c r="AC51">
        <v>17981.25</v>
      </c>
      <c r="AD51">
        <v>23654.25</v>
      </c>
      <c r="AE51">
        <v>24880</v>
      </c>
      <c r="AF51">
        <v>24625</v>
      </c>
      <c r="AG51">
        <v>24665.5</v>
      </c>
      <c r="AH51">
        <v>28085</v>
      </c>
      <c r="AI51">
        <v>28546</v>
      </c>
      <c r="AJ51">
        <v>28406</v>
      </c>
      <c r="AK51">
        <v>28080.25</v>
      </c>
      <c r="AL51">
        <v>17496</v>
      </c>
      <c r="AM51">
        <v>16558.5</v>
      </c>
      <c r="AN51">
        <v>16138.75</v>
      </c>
      <c r="AO51">
        <v>15903.5</v>
      </c>
      <c r="AP51">
        <v>15793.25</v>
      </c>
      <c r="AQ51">
        <v>15750.25</v>
      </c>
      <c r="AR51">
        <v>15850</v>
      </c>
      <c r="AS51">
        <v>15849.5</v>
      </c>
      <c r="AT51">
        <v>15884.25</v>
      </c>
      <c r="AU51">
        <v>16024</v>
      </c>
      <c r="AV51">
        <v>14750</v>
      </c>
      <c r="AW51">
        <v>14050.5</v>
      </c>
      <c r="AX51">
        <v>14028.5</v>
      </c>
      <c r="AY51">
        <v>13737</v>
      </c>
      <c r="AZ51">
        <v>13662.25</v>
      </c>
      <c r="BA51">
        <v>13673.5</v>
      </c>
      <c r="BB51">
        <v>13343.25</v>
      </c>
      <c r="BC51">
        <v>13588</v>
      </c>
      <c r="BD51">
        <v>13410.75</v>
      </c>
      <c r="BE51">
        <v>16434.75</v>
      </c>
      <c r="BF51">
        <v>16542.5</v>
      </c>
      <c r="BG51">
        <v>16531.25</v>
      </c>
      <c r="BH51">
        <v>16561.75</v>
      </c>
      <c r="BI51">
        <v>16461.5</v>
      </c>
      <c r="BJ51">
        <v>16655.5</v>
      </c>
      <c r="BK51">
        <v>16611</v>
      </c>
      <c r="BL51">
        <v>16619.5</v>
      </c>
      <c r="BM51">
        <v>16528.75</v>
      </c>
      <c r="BN51">
        <v>16534.25</v>
      </c>
      <c r="BO51">
        <v>13294</v>
      </c>
      <c r="BP51">
        <v>12924.25</v>
      </c>
      <c r="BQ51">
        <v>12698.25</v>
      </c>
      <c r="BR51">
        <v>14773.75</v>
      </c>
      <c r="BS51">
        <v>13298.75</v>
      </c>
      <c r="BT51">
        <v>13229.25</v>
      </c>
      <c r="BU51">
        <v>13281.25</v>
      </c>
      <c r="BV51">
        <v>14777.5</v>
      </c>
      <c r="BW51">
        <v>14980</v>
      </c>
      <c r="BX51">
        <v>14969.25</v>
      </c>
      <c r="BY51">
        <v>14989.5</v>
      </c>
      <c r="BZ51">
        <v>16831.5</v>
      </c>
      <c r="CA51">
        <v>17375.75</v>
      </c>
      <c r="CB51">
        <v>16751</v>
      </c>
      <c r="CC51">
        <v>16680.25</v>
      </c>
      <c r="CD51">
        <v>20486.75</v>
      </c>
      <c r="CE51">
        <v>20472.75</v>
      </c>
      <c r="CF51">
        <v>20192.75</v>
      </c>
      <c r="CG51">
        <v>20284.25</v>
      </c>
      <c r="CH51">
        <v>27026.5</v>
      </c>
      <c r="CI51">
        <v>26102.25</v>
      </c>
      <c r="CJ51">
        <v>25817.75</v>
      </c>
      <c r="CK51">
        <v>25730.75</v>
      </c>
      <c r="CL51">
        <v>16919.25</v>
      </c>
      <c r="CM51">
        <v>17274.75</v>
      </c>
      <c r="CN51">
        <v>16968</v>
      </c>
      <c r="CO51">
        <v>17127.25</v>
      </c>
      <c r="CP51">
        <v>19945.5</v>
      </c>
      <c r="CQ51">
        <v>20384.5</v>
      </c>
      <c r="CR51">
        <v>20404.5</v>
      </c>
      <c r="CS51">
        <v>20167.5</v>
      </c>
    </row>
    <row r="52" spans="1:97" x14ac:dyDescent="0.2">
      <c r="A52">
        <v>49</v>
      </c>
      <c r="B52">
        <v>18453</v>
      </c>
      <c r="C52">
        <v>22867.25</v>
      </c>
      <c r="D52">
        <v>22932.75</v>
      </c>
      <c r="E52">
        <v>23200.25</v>
      </c>
      <c r="F52">
        <v>28876.25</v>
      </c>
      <c r="G52">
        <v>29722.75</v>
      </c>
      <c r="H52">
        <v>30564.75</v>
      </c>
      <c r="I52">
        <v>29868</v>
      </c>
      <c r="J52">
        <v>33285.25</v>
      </c>
      <c r="K52">
        <v>33127.5</v>
      </c>
      <c r="L52">
        <v>32980.25</v>
      </c>
      <c r="M52">
        <v>33034.25</v>
      </c>
      <c r="N52">
        <v>17104</v>
      </c>
      <c r="O52">
        <v>15142.25</v>
      </c>
      <c r="P52">
        <v>15046.5</v>
      </c>
      <c r="Q52">
        <v>14939.25</v>
      </c>
      <c r="R52">
        <v>19149.5</v>
      </c>
      <c r="S52">
        <v>19426.75</v>
      </c>
      <c r="T52">
        <v>19193.25</v>
      </c>
      <c r="U52">
        <v>19210.25</v>
      </c>
      <c r="V52">
        <v>21426.25</v>
      </c>
      <c r="W52">
        <v>21357.25</v>
      </c>
      <c r="X52">
        <v>25233</v>
      </c>
      <c r="Y52">
        <v>25257.25</v>
      </c>
      <c r="Z52">
        <v>19289.25</v>
      </c>
      <c r="AA52">
        <v>17325.25</v>
      </c>
      <c r="AB52">
        <v>17489</v>
      </c>
      <c r="AC52">
        <v>17709</v>
      </c>
      <c r="AD52">
        <v>22398.25</v>
      </c>
      <c r="AE52">
        <v>23485.5</v>
      </c>
      <c r="AF52">
        <v>23231.5</v>
      </c>
      <c r="AG52">
        <v>23336</v>
      </c>
      <c r="AH52">
        <v>26271.25</v>
      </c>
      <c r="AI52">
        <v>26564.5</v>
      </c>
      <c r="AJ52">
        <v>26477</v>
      </c>
      <c r="AK52">
        <v>26155.25</v>
      </c>
      <c r="AL52">
        <v>17218.75</v>
      </c>
      <c r="AM52">
        <v>16333.75</v>
      </c>
      <c r="AN52">
        <v>15988.25</v>
      </c>
      <c r="AO52">
        <v>15762.25</v>
      </c>
      <c r="AP52">
        <v>15618.75</v>
      </c>
      <c r="AQ52">
        <v>15528</v>
      </c>
      <c r="AR52">
        <v>15705.5</v>
      </c>
      <c r="AS52">
        <v>15735.75</v>
      </c>
      <c r="AT52">
        <v>15717.25</v>
      </c>
      <c r="AU52">
        <v>15936.5</v>
      </c>
      <c r="AV52">
        <v>14717.75</v>
      </c>
      <c r="AW52">
        <v>14032</v>
      </c>
      <c r="AX52">
        <v>14024</v>
      </c>
      <c r="AY52">
        <v>13719</v>
      </c>
      <c r="AZ52">
        <v>13669</v>
      </c>
      <c r="BA52">
        <v>13693</v>
      </c>
      <c r="BB52">
        <v>13380.5</v>
      </c>
      <c r="BC52">
        <v>13634.75</v>
      </c>
      <c r="BD52">
        <v>13498.75</v>
      </c>
      <c r="BE52">
        <v>16203.75</v>
      </c>
      <c r="BF52">
        <v>16223.5</v>
      </c>
      <c r="BG52">
        <v>16307</v>
      </c>
      <c r="BH52">
        <v>16297.75</v>
      </c>
      <c r="BI52">
        <v>16257.75</v>
      </c>
      <c r="BJ52">
        <v>16461</v>
      </c>
      <c r="BK52">
        <v>16410</v>
      </c>
      <c r="BL52">
        <v>16356.5</v>
      </c>
      <c r="BM52">
        <v>16439</v>
      </c>
      <c r="BN52">
        <v>16386.5</v>
      </c>
      <c r="BO52">
        <v>13344.5</v>
      </c>
      <c r="BP52">
        <v>12909</v>
      </c>
      <c r="BQ52">
        <v>12721</v>
      </c>
      <c r="BR52">
        <v>14508.5</v>
      </c>
      <c r="BS52">
        <v>13270.75</v>
      </c>
      <c r="BT52">
        <v>13180</v>
      </c>
      <c r="BU52">
        <v>13166.25</v>
      </c>
      <c r="BV52">
        <v>14428.75</v>
      </c>
      <c r="BW52">
        <v>14585</v>
      </c>
      <c r="BX52">
        <v>14600.75</v>
      </c>
      <c r="BY52">
        <v>14589.75</v>
      </c>
      <c r="BZ52">
        <v>16180.25</v>
      </c>
      <c r="CA52">
        <v>16554.5</v>
      </c>
      <c r="CB52">
        <v>16099</v>
      </c>
      <c r="CC52">
        <v>16032</v>
      </c>
      <c r="CD52">
        <v>19233</v>
      </c>
      <c r="CE52">
        <v>19253.25</v>
      </c>
      <c r="CF52">
        <v>18996.5</v>
      </c>
      <c r="CG52">
        <v>19180</v>
      </c>
      <c r="CH52">
        <v>24836.75</v>
      </c>
      <c r="CI52">
        <v>23907.75</v>
      </c>
      <c r="CJ52">
        <v>23681.5</v>
      </c>
      <c r="CK52">
        <v>23647.5</v>
      </c>
      <c r="CL52">
        <v>16254.25</v>
      </c>
      <c r="CM52">
        <v>16581.25</v>
      </c>
      <c r="CN52">
        <v>16352.5</v>
      </c>
      <c r="CO52">
        <v>16309</v>
      </c>
      <c r="CP52">
        <v>18826.25</v>
      </c>
      <c r="CQ52">
        <v>19223.75</v>
      </c>
      <c r="CR52">
        <v>19228.5</v>
      </c>
      <c r="CS52">
        <v>19104.25</v>
      </c>
    </row>
    <row r="53" spans="1:97" x14ac:dyDescent="0.2">
      <c r="A53">
        <v>50</v>
      </c>
      <c r="B53">
        <v>17792</v>
      </c>
      <c r="C53">
        <v>21541</v>
      </c>
      <c r="D53">
        <v>21579.25</v>
      </c>
      <c r="E53">
        <v>21914.75</v>
      </c>
      <c r="F53">
        <v>26711.75</v>
      </c>
      <c r="G53">
        <v>27453.75</v>
      </c>
      <c r="H53">
        <v>28220.5</v>
      </c>
      <c r="I53">
        <v>27420.25</v>
      </c>
      <c r="J53">
        <v>30309</v>
      </c>
      <c r="K53">
        <v>30327.75</v>
      </c>
      <c r="L53">
        <v>30179.25</v>
      </c>
      <c r="M53">
        <v>30227.5</v>
      </c>
      <c r="N53">
        <v>16711.5</v>
      </c>
      <c r="O53">
        <v>15033.5</v>
      </c>
      <c r="P53">
        <v>14903.25</v>
      </c>
      <c r="Q53">
        <v>14811.5</v>
      </c>
      <c r="R53">
        <v>18216.75</v>
      </c>
      <c r="S53">
        <v>18553.5</v>
      </c>
      <c r="T53">
        <v>18382.75</v>
      </c>
      <c r="U53">
        <v>18351.5</v>
      </c>
      <c r="V53">
        <v>20164</v>
      </c>
      <c r="W53">
        <v>20106.75</v>
      </c>
      <c r="X53">
        <v>23381</v>
      </c>
      <c r="Y53">
        <v>23312.75</v>
      </c>
      <c r="Z53">
        <v>18527</v>
      </c>
      <c r="AA53">
        <v>17052</v>
      </c>
      <c r="AB53">
        <v>17168</v>
      </c>
      <c r="AC53">
        <v>17404.25</v>
      </c>
      <c r="AD53">
        <v>21375</v>
      </c>
      <c r="AE53">
        <v>22326.5</v>
      </c>
      <c r="AF53">
        <v>22053.25</v>
      </c>
      <c r="AG53">
        <v>22164.25</v>
      </c>
      <c r="AH53">
        <v>24708.5</v>
      </c>
      <c r="AI53">
        <v>24819.5</v>
      </c>
      <c r="AJ53">
        <v>24782.5</v>
      </c>
      <c r="AK53">
        <v>24583</v>
      </c>
      <c r="AL53">
        <v>16998</v>
      </c>
      <c r="AM53">
        <v>16114.5</v>
      </c>
      <c r="AN53">
        <v>15883.5</v>
      </c>
      <c r="AO53">
        <v>15551.5</v>
      </c>
      <c r="AP53">
        <v>15461.75</v>
      </c>
      <c r="AQ53">
        <v>15327</v>
      </c>
      <c r="AR53">
        <v>15539.25</v>
      </c>
      <c r="AS53">
        <v>15667.75</v>
      </c>
      <c r="AT53">
        <v>15614.5</v>
      </c>
      <c r="AU53">
        <v>15782.5</v>
      </c>
      <c r="AV53">
        <v>14688</v>
      </c>
      <c r="AW53">
        <v>14070.5</v>
      </c>
      <c r="AX53">
        <v>14004.25</v>
      </c>
      <c r="AY53">
        <v>13753.25</v>
      </c>
      <c r="AZ53">
        <v>13686.25</v>
      </c>
      <c r="BA53">
        <v>13719.5</v>
      </c>
      <c r="BB53">
        <v>13408</v>
      </c>
      <c r="BC53">
        <v>13656.25</v>
      </c>
      <c r="BD53">
        <v>13577.5</v>
      </c>
      <c r="BE53">
        <v>16029.25</v>
      </c>
      <c r="BF53">
        <v>15964.25</v>
      </c>
      <c r="BG53">
        <v>16136.25</v>
      </c>
      <c r="BH53">
        <v>16106</v>
      </c>
      <c r="BI53">
        <v>16085.25</v>
      </c>
      <c r="BJ53">
        <v>16284.5</v>
      </c>
      <c r="BK53">
        <v>16271.75</v>
      </c>
      <c r="BL53">
        <v>16161.5</v>
      </c>
      <c r="BM53">
        <v>16307</v>
      </c>
      <c r="BN53">
        <v>16153.25</v>
      </c>
      <c r="BO53">
        <v>13402</v>
      </c>
      <c r="BP53">
        <v>12941.75</v>
      </c>
      <c r="BQ53">
        <v>12762.25</v>
      </c>
      <c r="BR53">
        <v>14352.75</v>
      </c>
      <c r="BS53">
        <v>13215.5</v>
      </c>
      <c r="BT53">
        <v>13156</v>
      </c>
      <c r="BU53">
        <v>13105.25</v>
      </c>
      <c r="BV53">
        <v>14128.25</v>
      </c>
      <c r="BW53">
        <v>14248.25</v>
      </c>
      <c r="BX53">
        <v>14327</v>
      </c>
      <c r="BY53">
        <v>14306.75</v>
      </c>
      <c r="BZ53">
        <v>15622.75</v>
      </c>
      <c r="CA53">
        <v>15937.75</v>
      </c>
      <c r="CB53">
        <v>15560.5</v>
      </c>
      <c r="CC53">
        <v>15520</v>
      </c>
      <c r="CD53">
        <v>18220</v>
      </c>
      <c r="CE53">
        <v>18205.25</v>
      </c>
      <c r="CF53">
        <v>18067.5</v>
      </c>
      <c r="CG53">
        <v>18245.5</v>
      </c>
      <c r="CH53">
        <v>23006</v>
      </c>
      <c r="CI53">
        <v>22130</v>
      </c>
      <c r="CJ53">
        <v>21954.25</v>
      </c>
      <c r="CK53">
        <v>21900</v>
      </c>
      <c r="CL53">
        <v>15681</v>
      </c>
      <c r="CM53">
        <v>15926</v>
      </c>
      <c r="CN53">
        <v>15843.75</v>
      </c>
      <c r="CO53">
        <v>15634.25</v>
      </c>
      <c r="CP53">
        <v>17918.5</v>
      </c>
      <c r="CQ53">
        <v>18206</v>
      </c>
      <c r="CR53">
        <v>18175.75</v>
      </c>
      <c r="CS53">
        <v>18177</v>
      </c>
    </row>
    <row r="54" spans="1:97" x14ac:dyDescent="0.2">
      <c r="A54">
        <v>51</v>
      </c>
      <c r="B54">
        <v>17199.25</v>
      </c>
      <c r="C54">
        <v>20470</v>
      </c>
      <c r="D54">
        <v>20410.25</v>
      </c>
      <c r="E54">
        <v>20784.75</v>
      </c>
      <c r="F54">
        <v>24815.75</v>
      </c>
      <c r="G54">
        <v>25491.75</v>
      </c>
      <c r="H54">
        <v>26154</v>
      </c>
      <c r="I54">
        <v>25370.5</v>
      </c>
      <c r="J54">
        <v>27840.5</v>
      </c>
      <c r="K54">
        <v>27954.25</v>
      </c>
      <c r="L54">
        <v>27821.25</v>
      </c>
      <c r="M54">
        <v>27806.75</v>
      </c>
      <c r="N54">
        <v>16363.5</v>
      </c>
      <c r="O54">
        <v>14889.25</v>
      </c>
      <c r="P54">
        <v>14705.75</v>
      </c>
      <c r="Q54">
        <v>14706.25</v>
      </c>
      <c r="R54">
        <v>17480.5</v>
      </c>
      <c r="S54">
        <v>17843.75</v>
      </c>
      <c r="T54">
        <v>17786.75</v>
      </c>
      <c r="U54">
        <v>17582.5</v>
      </c>
      <c r="V54">
        <v>19067.75</v>
      </c>
      <c r="W54">
        <v>19065.5</v>
      </c>
      <c r="X54">
        <v>21853.75</v>
      </c>
      <c r="Y54">
        <v>21738</v>
      </c>
      <c r="Z54">
        <v>18002.5</v>
      </c>
      <c r="AA54">
        <v>16738.5</v>
      </c>
      <c r="AB54">
        <v>16949</v>
      </c>
      <c r="AC54">
        <v>17077.5</v>
      </c>
      <c r="AD54">
        <v>20528.5</v>
      </c>
      <c r="AE54">
        <v>21347.25</v>
      </c>
      <c r="AF54">
        <v>21042.75</v>
      </c>
      <c r="AG54">
        <v>21149</v>
      </c>
      <c r="AH54">
        <v>23340.75</v>
      </c>
      <c r="AI54">
        <v>23399.75</v>
      </c>
      <c r="AJ54">
        <v>23333</v>
      </c>
      <c r="AK54">
        <v>23253.75</v>
      </c>
      <c r="AL54">
        <v>16791.5</v>
      </c>
      <c r="AM54">
        <v>15989.5</v>
      </c>
      <c r="AN54">
        <v>15797.5</v>
      </c>
      <c r="AO54">
        <v>15342.5</v>
      </c>
      <c r="AP54">
        <v>15323.75</v>
      </c>
      <c r="AQ54">
        <v>15164</v>
      </c>
      <c r="AR54">
        <v>15367.25</v>
      </c>
      <c r="AS54">
        <v>15580</v>
      </c>
      <c r="AT54">
        <v>15511.5</v>
      </c>
      <c r="AU54">
        <v>15572</v>
      </c>
      <c r="AV54">
        <v>14638</v>
      </c>
      <c r="AW54">
        <v>14089.75</v>
      </c>
      <c r="AX54">
        <v>13967.25</v>
      </c>
      <c r="AY54">
        <v>13856.5</v>
      </c>
      <c r="AZ54">
        <v>13716</v>
      </c>
      <c r="BA54">
        <v>13721.5</v>
      </c>
      <c r="BB54">
        <v>13441.5</v>
      </c>
      <c r="BC54">
        <v>13644</v>
      </c>
      <c r="BD54">
        <v>13583</v>
      </c>
      <c r="BE54">
        <v>15917.5</v>
      </c>
      <c r="BF54">
        <v>15884.25</v>
      </c>
      <c r="BG54">
        <v>15999.75</v>
      </c>
      <c r="BH54">
        <v>15990</v>
      </c>
      <c r="BI54">
        <v>15940.75</v>
      </c>
      <c r="BJ54">
        <v>16132.5</v>
      </c>
      <c r="BK54">
        <v>16122.75</v>
      </c>
      <c r="BL54">
        <v>16019</v>
      </c>
      <c r="BM54">
        <v>16095.25</v>
      </c>
      <c r="BN54">
        <v>15865.25</v>
      </c>
      <c r="BO54">
        <v>13431.75</v>
      </c>
      <c r="BP54">
        <v>12976.75</v>
      </c>
      <c r="BQ54">
        <v>12788.5</v>
      </c>
      <c r="BR54">
        <v>14181</v>
      </c>
      <c r="BS54">
        <v>13130.5</v>
      </c>
      <c r="BT54">
        <v>13162.5</v>
      </c>
      <c r="BU54">
        <v>13149.75</v>
      </c>
      <c r="BV54">
        <v>13907.75</v>
      </c>
      <c r="BW54">
        <v>13968.25</v>
      </c>
      <c r="BX54">
        <v>14081.75</v>
      </c>
      <c r="BY54">
        <v>14092.25</v>
      </c>
      <c r="BZ54">
        <v>15134.75</v>
      </c>
      <c r="CA54">
        <v>15472</v>
      </c>
      <c r="CB54">
        <v>15112.5</v>
      </c>
      <c r="CC54">
        <v>15074.5</v>
      </c>
      <c r="CD54">
        <v>17376.25</v>
      </c>
      <c r="CE54">
        <v>17327</v>
      </c>
      <c r="CF54">
        <v>17281.5</v>
      </c>
      <c r="CG54">
        <v>17401.75</v>
      </c>
      <c r="CH54">
        <v>21374</v>
      </c>
      <c r="CI54">
        <v>20652</v>
      </c>
      <c r="CJ54">
        <v>20519.25</v>
      </c>
      <c r="CK54">
        <v>20479.25</v>
      </c>
      <c r="CL54">
        <v>15202.25</v>
      </c>
      <c r="CM54">
        <v>15389.75</v>
      </c>
      <c r="CN54">
        <v>15414.5</v>
      </c>
      <c r="CO54">
        <v>15173</v>
      </c>
      <c r="CP54">
        <v>17168.5</v>
      </c>
      <c r="CQ54">
        <v>17361.75</v>
      </c>
      <c r="CR54">
        <v>17324</v>
      </c>
      <c r="CS54">
        <v>17349.5</v>
      </c>
    </row>
    <row r="55" spans="1:97" x14ac:dyDescent="0.2">
      <c r="A55">
        <v>52</v>
      </c>
      <c r="B55">
        <v>16666.25</v>
      </c>
      <c r="C55">
        <v>19576.75</v>
      </c>
      <c r="D55">
        <v>19495.5</v>
      </c>
      <c r="E55">
        <v>19816.75</v>
      </c>
      <c r="F55">
        <v>23189</v>
      </c>
      <c r="G55">
        <v>23791.5</v>
      </c>
      <c r="H55">
        <v>24329.5</v>
      </c>
      <c r="I55">
        <v>23710.25</v>
      </c>
      <c r="J55">
        <v>25820</v>
      </c>
      <c r="K55">
        <v>25931.75</v>
      </c>
      <c r="L55">
        <v>25797.25</v>
      </c>
      <c r="M55">
        <v>25804.75</v>
      </c>
      <c r="N55">
        <v>16067.5</v>
      </c>
      <c r="O55">
        <v>14775.25</v>
      </c>
      <c r="P55">
        <v>14511</v>
      </c>
      <c r="Q55">
        <v>14615</v>
      </c>
      <c r="R55">
        <v>16919.5</v>
      </c>
      <c r="S55">
        <v>17257.75</v>
      </c>
      <c r="T55">
        <v>17212</v>
      </c>
      <c r="U55">
        <v>16942.25</v>
      </c>
      <c r="V55">
        <v>18148.25</v>
      </c>
      <c r="W55">
        <v>18172</v>
      </c>
      <c r="X55">
        <v>20602.75</v>
      </c>
      <c r="Y55">
        <v>20487.75</v>
      </c>
      <c r="Z55">
        <v>17660.5</v>
      </c>
      <c r="AA55">
        <v>16391.5</v>
      </c>
      <c r="AB55">
        <v>16806.25</v>
      </c>
      <c r="AC55">
        <v>16813</v>
      </c>
      <c r="AD55">
        <v>19763</v>
      </c>
      <c r="AE55">
        <v>20455.25</v>
      </c>
      <c r="AF55">
        <v>20182.25</v>
      </c>
      <c r="AG55">
        <v>20278</v>
      </c>
      <c r="AH55">
        <v>22156</v>
      </c>
      <c r="AI55">
        <v>22212</v>
      </c>
      <c r="AJ55">
        <v>22096.5</v>
      </c>
      <c r="AK55">
        <v>22106.25</v>
      </c>
      <c r="AL55">
        <v>16564.5</v>
      </c>
      <c r="AM55">
        <v>15892.75</v>
      </c>
      <c r="AN55">
        <v>15693.5</v>
      </c>
      <c r="AO55">
        <v>15275.75</v>
      </c>
      <c r="AP55">
        <v>15213.25</v>
      </c>
      <c r="AQ55">
        <v>15063.25</v>
      </c>
      <c r="AR55">
        <v>15190.5</v>
      </c>
      <c r="AS55">
        <v>15490.25</v>
      </c>
      <c r="AT55">
        <v>15351.75</v>
      </c>
      <c r="AU55">
        <v>15413.25</v>
      </c>
      <c r="AV55">
        <v>14597.5</v>
      </c>
      <c r="AW55">
        <v>14076.75</v>
      </c>
      <c r="AX55">
        <v>13920.75</v>
      </c>
      <c r="AY55">
        <v>13935.75</v>
      </c>
      <c r="AZ55">
        <v>13756</v>
      </c>
      <c r="BA55">
        <v>13696.25</v>
      </c>
      <c r="BB55">
        <v>13503.25</v>
      </c>
      <c r="BC55">
        <v>13623.75</v>
      </c>
      <c r="BD55">
        <v>13536.5</v>
      </c>
      <c r="BE55">
        <v>15810.5</v>
      </c>
      <c r="BF55">
        <v>15879.5</v>
      </c>
      <c r="BG55">
        <v>15858.75</v>
      </c>
      <c r="BH55">
        <v>15903.25</v>
      </c>
      <c r="BI55">
        <v>15843</v>
      </c>
      <c r="BJ55">
        <v>15991</v>
      </c>
      <c r="BK55">
        <v>15941</v>
      </c>
      <c r="BL55">
        <v>15849.75</v>
      </c>
      <c r="BM55">
        <v>15902.5</v>
      </c>
      <c r="BN55">
        <v>15661</v>
      </c>
      <c r="BO55">
        <v>13399.75</v>
      </c>
      <c r="BP55">
        <v>12969.25</v>
      </c>
      <c r="BQ55">
        <v>12821</v>
      </c>
      <c r="BR55">
        <v>13912.25</v>
      </c>
      <c r="BS55">
        <v>13065.25</v>
      </c>
      <c r="BT55">
        <v>13164.75</v>
      </c>
      <c r="BU55">
        <v>13181.75</v>
      </c>
      <c r="BV55">
        <v>13697.75</v>
      </c>
      <c r="BW55">
        <v>13755</v>
      </c>
      <c r="BX55">
        <v>13846.25</v>
      </c>
      <c r="BY55">
        <v>13896.5</v>
      </c>
      <c r="BZ55">
        <v>14705.75</v>
      </c>
      <c r="CA55">
        <v>15098</v>
      </c>
      <c r="CB55">
        <v>14728</v>
      </c>
      <c r="CC55">
        <v>14660.75</v>
      </c>
      <c r="CD55">
        <v>16670.25</v>
      </c>
      <c r="CE55">
        <v>16645</v>
      </c>
      <c r="CF55">
        <v>16551.75</v>
      </c>
      <c r="CG55">
        <v>16672.25</v>
      </c>
      <c r="CH55">
        <v>19977.5</v>
      </c>
      <c r="CI55">
        <v>19402.25</v>
      </c>
      <c r="CJ55">
        <v>19260.5</v>
      </c>
      <c r="CK55">
        <v>19305</v>
      </c>
      <c r="CL55">
        <v>14858</v>
      </c>
      <c r="CM55">
        <v>14994.5</v>
      </c>
      <c r="CN55">
        <v>15023.25</v>
      </c>
      <c r="CO55">
        <v>14824.75</v>
      </c>
      <c r="CP55">
        <v>16505.75</v>
      </c>
      <c r="CQ55">
        <v>16665</v>
      </c>
      <c r="CR55">
        <v>16675.5</v>
      </c>
      <c r="CS55">
        <v>16628</v>
      </c>
    </row>
    <row r="56" spans="1:97" x14ac:dyDescent="0.2">
      <c r="A56">
        <v>53</v>
      </c>
      <c r="B56">
        <v>16189.5</v>
      </c>
      <c r="C56">
        <v>18755.5</v>
      </c>
      <c r="D56">
        <v>18759.25</v>
      </c>
      <c r="E56">
        <v>18989.25</v>
      </c>
      <c r="F56">
        <v>21856.75</v>
      </c>
      <c r="G56">
        <v>22302.25</v>
      </c>
      <c r="H56">
        <v>22756.25</v>
      </c>
      <c r="I56">
        <v>22377.5</v>
      </c>
      <c r="J56">
        <v>24135.25</v>
      </c>
      <c r="K56">
        <v>24150</v>
      </c>
      <c r="L56">
        <v>24088.5</v>
      </c>
      <c r="M56">
        <v>24121</v>
      </c>
      <c r="N56">
        <v>15760</v>
      </c>
      <c r="O56">
        <v>14748.25</v>
      </c>
      <c r="P56">
        <v>14373.75</v>
      </c>
      <c r="Q56">
        <v>14556.75</v>
      </c>
      <c r="R56">
        <v>16464.5</v>
      </c>
      <c r="S56">
        <v>16730</v>
      </c>
      <c r="T56">
        <v>16574.5</v>
      </c>
      <c r="U56">
        <v>16447.75</v>
      </c>
      <c r="V56">
        <v>17439</v>
      </c>
      <c r="W56">
        <v>17417.25</v>
      </c>
      <c r="X56">
        <v>19526.75</v>
      </c>
      <c r="Y56">
        <v>19468</v>
      </c>
      <c r="Z56">
        <v>17312</v>
      </c>
      <c r="AA56">
        <v>16097.25</v>
      </c>
      <c r="AB56">
        <v>16618.5</v>
      </c>
      <c r="AC56">
        <v>16629.75</v>
      </c>
      <c r="AD56">
        <v>19110.75</v>
      </c>
      <c r="AE56">
        <v>19642.5</v>
      </c>
      <c r="AF56">
        <v>19402.75</v>
      </c>
      <c r="AG56">
        <v>19505.75</v>
      </c>
      <c r="AH56">
        <v>21124.25</v>
      </c>
      <c r="AI56">
        <v>21104.5</v>
      </c>
      <c r="AJ56">
        <v>20980</v>
      </c>
      <c r="AK56">
        <v>21126</v>
      </c>
      <c r="AL56">
        <v>16377.25</v>
      </c>
      <c r="AM56">
        <v>15758.5</v>
      </c>
      <c r="AN56">
        <v>15576</v>
      </c>
      <c r="AO56">
        <v>15328.5</v>
      </c>
      <c r="AP56">
        <v>15134</v>
      </c>
      <c r="AQ56">
        <v>15001</v>
      </c>
      <c r="AR56">
        <v>15027</v>
      </c>
      <c r="AS56">
        <v>15358.75</v>
      </c>
      <c r="AT56">
        <v>15169.5</v>
      </c>
      <c r="AU56">
        <v>15324</v>
      </c>
      <c r="AV56">
        <v>14567.75</v>
      </c>
      <c r="AW56">
        <v>14096.25</v>
      </c>
      <c r="AX56">
        <v>13915</v>
      </c>
      <c r="AY56">
        <v>13910.5</v>
      </c>
      <c r="AZ56">
        <v>13817.5</v>
      </c>
      <c r="BA56">
        <v>13644.5</v>
      </c>
      <c r="BB56">
        <v>13570</v>
      </c>
      <c r="BC56">
        <v>13615.25</v>
      </c>
      <c r="BD56">
        <v>13522.25</v>
      </c>
      <c r="BE56">
        <v>15667.5</v>
      </c>
      <c r="BF56">
        <v>15768.5</v>
      </c>
      <c r="BG56">
        <v>15725.75</v>
      </c>
      <c r="BH56">
        <v>15803.25</v>
      </c>
      <c r="BI56">
        <v>15728.25</v>
      </c>
      <c r="BJ56">
        <v>15823.25</v>
      </c>
      <c r="BK56">
        <v>15750</v>
      </c>
      <c r="BL56">
        <v>15702.5</v>
      </c>
      <c r="BM56">
        <v>15781.75</v>
      </c>
      <c r="BN56">
        <v>15579.5</v>
      </c>
      <c r="BO56">
        <v>13315</v>
      </c>
      <c r="BP56">
        <v>12939.25</v>
      </c>
      <c r="BQ56">
        <v>12835</v>
      </c>
      <c r="BR56">
        <v>13683.25</v>
      </c>
      <c r="BS56">
        <v>13063.5</v>
      </c>
      <c r="BT56">
        <v>13152.5</v>
      </c>
      <c r="BU56">
        <v>13114.75</v>
      </c>
      <c r="BV56">
        <v>13507</v>
      </c>
      <c r="BW56">
        <v>13578.25</v>
      </c>
      <c r="BX56">
        <v>13649.5</v>
      </c>
      <c r="BY56">
        <v>13700</v>
      </c>
      <c r="BZ56">
        <v>14345</v>
      </c>
      <c r="CA56">
        <v>14783.5</v>
      </c>
      <c r="CB56">
        <v>14409.25</v>
      </c>
      <c r="CC56">
        <v>14323.5</v>
      </c>
      <c r="CD56">
        <v>16071</v>
      </c>
      <c r="CE56">
        <v>16084.75</v>
      </c>
      <c r="CF56">
        <v>15942.25</v>
      </c>
      <c r="CG56">
        <v>16085.75</v>
      </c>
      <c r="CH56">
        <v>18832.5</v>
      </c>
      <c r="CI56">
        <v>18351.75</v>
      </c>
      <c r="CJ56">
        <v>18179.5</v>
      </c>
      <c r="CK56">
        <v>18242</v>
      </c>
      <c r="CL56">
        <v>14609.75</v>
      </c>
      <c r="CM56">
        <v>14732.25</v>
      </c>
      <c r="CN56">
        <v>14682</v>
      </c>
      <c r="CO56">
        <v>14428.25</v>
      </c>
      <c r="CP56">
        <v>15881.75</v>
      </c>
      <c r="CQ56">
        <v>16053.25</v>
      </c>
      <c r="CR56">
        <v>16135.75</v>
      </c>
      <c r="CS56">
        <v>16009.25</v>
      </c>
    </row>
    <row r="57" spans="1:97" x14ac:dyDescent="0.2">
      <c r="A57">
        <v>54</v>
      </c>
      <c r="B57">
        <v>15775.25</v>
      </c>
      <c r="C57">
        <v>18022</v>
      </c>
      <c r="D57">
        <v>18082</v>
      </c>
      <c r="E57">
        <v>18229.75</v>
      </c>
      <c r="F57">
        <v>20738.25</v>
      </c>
      <c r="G57">
        <v>21066.25</v>
      </c>
      <c r="H57">
        <v>21448</v>
      </c>
      <c r="I57">
        <v>21264.25</v>
      </c>
      <c r="J57">
        <v>22685.5</v>
      </c>
      <c r="K57">
        <v>22557</v>
      </c>
      <c r="L57">
        <v>22639</v>
      </c>
      <c r="M57">
        <v>22620.75</v>
      </c>
      <c r="N57">
        <v>15452.5</v>
      </c>
      <c r="O57">
        <v>14718</v>
      </c>
      <c r="P57">
        <v>14336.25</v>
      </c>
      <c r="Q57">
        <v>14499</v>
      </c>
      <c r="R57">
        <v>16096</v>
      </c>
      <c r="S57">
        <v>16287.75</v>
      </c>
      <c r="T57">
        <v>16021.25</v>
      </c>
      <c r="U57">
        <v>16055.5</v>
      </c>
      <c r="V57">
        <v>16923.25</v>
      </c>
      <c r="W57">
        <v>16814.5</v>
      </c>
      <c r="X57">
        <v>18559</v>
      </c>
      <c r="Y57">
        <v>18586.75</v>
      </c>
      <c r="Z57">
        <v>16883</v>
      </c>
      <c r="AA57">
        <v>15883</v>
      </c>
      <c r="AB57">
        <v>16376.25</v>
      </c>
      <c r="AC57">
        <v>16460.5</v>
      </c>
      <c r="AD57">
        <v>18592.25</v>
      </c>
      <c r="AE57">
        <v>18969.25</v>
      </c>
      <c r="AF57">
        <v>18683.75</v>
      </c>
      <c r="AG57">
        <v>18789.5</v>
      </c>
      <c r="AH57">
        <v>20217.5</v>
      </c>
      <c r="AI57">
        <v>20106</v>
      </c>
      <c r="AJ57">
        <v>20003</v>
      </c>
      <c r="AK57">
        <v>20252.25</v>
      </c>
      <c r="AL57">
        <v>16276.75</v>
      </c>
      <c r="AM57">
        <v>15647.75</v>
      </c>
      <c r="AN57">
        <v>15487.5</v>
      </c>
      <c r="AO57">
        <v>15308</v>
      </c>
      <c r="AP57">
        <v>15071</v>
      </c>
      <c r="AQ57">
        <v>14912.25</v>
      </c>
      <c r="AR57">
        <v>14904</v>
      </c>
      <c r="AS57">
        <v>15194</v>
      </c>
      <c r="AT57">
        <v>15006.25</v>
      </c>
      <c r="AU57">
        <v>15202.75</v>
      </c>
      <c r="AV57">
        <v>14523.5</v>
      </c>
      <c r="AW57">
        <v>14144</v>
      </c>
      <c r="AX57">
        <v>13923.75</v>
      </c>
      <c r="AY57">
        <v>13820.25</v>
      </c>
      <c r="AZ57">
        <v>13853</v>
      </c>
      <c r="BA57">
        <v>13589</v>
      </c>
      <c r="BB57">
        <v>13573</v>
      </c>
      <c r="BC57">
        <v>13606.5</v>
      </c>
      <c r="BD57">
        <v>13550.75</v>
      </c>
      <c r="BE57">
        <v>15543</v>
      </c>
      <c r="BF57">
        <v>15589.5</v>
      </c>
      <c r="BG57">
        <v>15598.5</v>
      </c>
      <c r="BH57">
        <v>15700</v>
      </c>
      <c r="BI57">
        <v>15529.5</v>
      </c>
      <c r="BJ57">
        <v>15614.75</v>
      </c>
      <c r="BK57">
        <v>15568.5</v>
      </c>
      <c r="BL57">
        <v>15640.5</v>
      </c>
      <c r="BM57">
        <v>15674.75</v>
      </c>
      <c r="BN57">
        <v>15517.5</v>
      </c>
      <c r="BO57">
        <v>13270.5</v>
      </c>
      <c r="BP57">
        <v>12941.5</v>
      </c>
      <c r="BQ57">
        <v>12778.75</v>
      </c>
      <c r="BR57">
        <v>13588.25</v>
      </c>
      <c r="BS57">
        <v>13085.75</v>
      </c>
      <c r="BT57">
        <v>13118</v>
      </c>
      <c r="BU57">
        <v>13016.5</v>
      </c>
      <c r="BV57">
        <v>13358.75</v>
      </c>
      <c r="BW57">
        <v>13395.25</v>
      </c>
      <c r="BX57">
        <v>13548.5</v>
      </c>
      <c r="BY57">
        <v>13489.75</v>
      </c>
      <c r="BZ57">
        <v>14027.25</v>
      </c>
      <c r="CA57">
        <v>14462.5</v>
      </c>
      <c r="CB57">
        <v>14143.25</v>
      </c>
      <c r="CC57">
        <v>14093.5</v>
      </c>
      <c r="CD57">
        <v>15512.5</v>
      </c>
      <c r="CE57">
        <v>15554.75</v>
      </c>
      <c r="CF57">
        <v>15489</v>
      </c>
      <c r="CG57">
        <v>15626</v>
      </c>
      <c r="CH57">
        <v>17830.5</v>
      </c>
      <c r="CI57">
        <v>17481.25</v>
      </c>
      <c r="CJ57">
        <v>17294.5</v>
      </c>
      <c r="CK57">
        <v>17313.5</v>
      </c>
      <c r="CL57">
        <v>14338</v>
      </c>
      <c r="CM57">
        <v>14530.75</v>
      </c>
      <c r="CN57">
        <v>14384</v>
      </c>
      <c r="CO57">
        <v>14029.25</v>
      </c>
      <c r="CP57">
        <v>15318.75</v>
      </c>
      <c r="CQ57">
        <v>15531.25</v>
      </c>
      <c r="CR57">
        <v>15641.25</v>
      </c>
      <c r="CS57">
        <v>15447.5</v>
      </c>
    </row>
    <row r="58" spans="1:97" x14ac:dyDescent="0.2">
      <c r="A58">
        <v>55</v>
      </c>
      <c r="B58">
        <v>15413.75</v>
      </c>
      <c r="C58">
        <v>17420.75</v>
      </c>
      <c r="D58">
        <v>17468.25</v>
      </c>
      <c r="E58">
        <v>17541.5</v>
      </c>
      <c r="F58">
        <v>19755.75</v>
      </c>
      <c r="G58">
        <v>20098</v>
      </c>
      <c r="H58">
        <v>20374.75</v>
      </c>
      <c r="I58">
        <v>20250.75</v>
      </c>
      <c r="J58">
        <v>21436</v>
      </c>
      <c r="K58">
        <v>21266</v>
      </c>
      <c r="L58">
        <v>21371.5</v>
      </c>
      <c r="M58">
        <v>21328</v>
      </c>
      <c r="N58">
        <v>15243.5</v>
      </c>
      <c r="O58">
        <v>14635.25</v>
      </c>
      <c r="P58">
        <v>14377.75</v>
      </c>
      <c r="Q58">
        <v>14403</v>
      </c>
      <c r="R58">
        <v>15768</v>
      </c>
      <c r="S58">
        <v>15936.5</v>
      </c>
      <c r="T58">
        <v>15663</v>
      </c>
      <c r="U58">
        <v>15720.25</v>
      </c>
      <c r="V58">
        <v>16519.75</v>
      </c>
      <c r="W58">
        <v>16315</v>
      </c>
      <c r="X58">
        <v>17741.75</v>
      </c>
      <c r="Y58">
        <v>17827.75</v>
      </c>
      <c r="Z58">
        <v>16472.75</v>
      </c>
      <c r="AA58">
        <v>15750.75</v>
      </c>
      <c r="AB58">
        <v>16202.75</v>
      </c>
      <c r="AC58">
        <v>16301.25</v>
      </c>
      <c r="AD58">
        <v>18162.75</v>
      </c>
      <c r="AE58">
        <v>18442.75</v>
      </c>
      <c r="AF58">
        <v>18098.75</v>
      </c>
      <c r="AG58">
        <v>18166.75</v>
      </c>
      <c r="AH58">
        <v>19442.25</v>
      </c>
      <c r="AI58">
        <v>19326</v>
      </c>
      <c r="AJ58">
        <v>19246.25</v>
      </c>
      <c r="AK58">
        <v>19458</v>
      </c>
      <c r="AL58">
        <v>16147.25</v>
      </c>
      <c r="AM58">
        <v>15563.5</v>
      </c>
      <c r="AN58">
        <v>15409.5</v>
      </c>
      <c r="AO58">
        <v>15181.25</v>
      </c>
      <c r="AP58">
        <v>15000.25</v>
      </c>
      <c r="AQ58">
        <v>14816.5</v>
      </c>
      <c r="AR58">
        <v>14837.75</v>
      </c>
      <c r="AS58">
        <v>15086.25</v>
      </c>
      <c r="AT58">
        <v>14878.5</v>
      </c>
      <c r="AU58">
        <v>15047.5</v>
      </c>
      <c r="AV58">
        <v>14475.75</v>
      </c>
      <c r="AW58">
        <v>14125.75</v>
      </c>
      <c r="AX58">
        <v>13892</v>
      </c>
      <c r="AY58">
        <v>13784.25</v>
      </c>
      <c r="AZ58">
        <v>13826</v>
      </c>
      <c r="BA58">
        <v>13590.5</v>
      </c>
      <c r="BB58">
        <v>13511</v>
      </c>
      <c r="BC58">
        <v>13604.75</v>
      </c>
      <c r="BD58">
        <v>13571.75</v>
      </c>
      <c r="BE58">
        <v>15508.5</v>
      </c>
      <c r="BF58">
        <v>15473.5</v>
      </c>
      <c r="BG58">
        <v>15442.25</v>
      </c>
      <c r="BH58">
        <v>15606</v>
      </c>
      <c r="BI58">
        <v>15344.75</v>
      </c>
      <c r="BJ58">
        <v>15428.75</v>
      </c>
      <c r="BK58">
        <v>15455.75</v>
      </c>
      <c r="BL58">
        <v>15609.75</v>
      </c>
      <c r="BM58">
        <v>15533</v>
      </c>
      <c r="BN58">
        <v>15407</v>
      </c>
      <c r="BO58">
        <v>13292.75</v>
      </c>
      <c r="BP58">
        <v>12957</v>
      </c>
      <c r="BQ58">
        <v>12685.75</v>
      </c>
      <c r="BR58">
        <v>13533.75</v>
      </c>
      <c r="BS58">
        <v>13079.25</v>
      </c>
      <c r="BT58">
        <v>13080.25</v>
      </c>
      <c r="BU58">
        <v>12979.75</v>
      </c>
      <c r="BV58">
        <v>13224.75</v>
      </c>
      <c r="BW58">
        <v>13241.25</v>
      </c>
      <c r="BX58">
        <v>13484.25</v>
      </c>
      <c r="BY58">
        <v>13302.75</v>
      </c>
      <c r="BZ58">
        <v>13748.5</v>
      </c>
      <c r="CA58">
        <v>14145.25</v>
      </c>
      <c r="CB58">
        <v>13894.5</v>
      </c>
      <c r="CC58">
        <v>13890.25</v>
      </c>
      <c r="CD58">
        <v>15004.5</v>
      </c>
      <c r="CE58">
        <v>15078</v>
      </c>
      <c r="CF58">
        <v>15108.75</v>
      </c>
      <c r="CG58">
        <v>15227</v>
      </c>
      <c r="CH58">
        <v>16980</v>
      </c>
      <c r="CI58">
        <v>16766.5</v>
      </c>
      <c r="CJ58">
        <v>16555.75</v>
      </c>
      <c r="CK58">
        <v>16637.25</v>
      </c>
      <c r="CL58">
        <v>14065.75</v>
      </c>
      <c r="CM58">
        <v>14294</v>
      </c>
      <c r="CN58">
        <v>14122.5</v>
      </c>
      <c r="CO58">
        <v>13746.25</v>
      </c>
      <c r="CP58">
        <v>14851</v>
      </c>
      <c r="CQ58">
        <v>15059</v>
      </c>
      <c r="CR58">
        <v>15180.25</v>
      </c>
      <c r="CS58">
        <v>14953.75</v>
      </c>
    </row>
    <row r="59" spans="1:97" x14ac:dyDescent="0.2">
      <c r="A59">
        <v>56</v>
      </c>
      <c r="B59">
        <v>15104.5</v>
      </c>
      <c r="C59">
        <v>16923</v>
      </c>
      <c r="D59">
        <v>16937</v>
      </c>
      <c r="E59">
        <v>17033.75</v>
      </c>
      <c r="F59">
        <v>18909.75</v>
      </c>
      <c r="G59">
        <v>19268.75</v>
      </c>
      <c r="H59">
        <v>19471.25</v>
      </c>
      <c r="I59">
        <v>19322.75</v>
      </c>
      <c r="J59">
        <v>20360.75</v>
      </c>
      <c r="K59">
        <v>20311.25</v>
      </c>
      <c r="L59">
        <v>20278.75</v>
      </c>
      <c r="M59">
        <v>20281.25</v>
      </c>
      <c r="N59">
        <v>15166.25</v>
      </c>
      <c r="O59">
        <v>14534.25</v>
      </c>
      <c r="P59">
        <v>14426</v>
      </c>
      <c r="Q59">
        <v>14316.25</v>
      </c>
      <c r="R59">
        <v>15458.25</v>
      </c>
      <c r="S59">
        <v>15636.25</v>
      </c>
      <c r="T59">
        <v>15439.5</v>
      </c>
      <c r="U59">
        <v>15431.25</v>
      </c>
      <c r="V59">
        <v>16161.25</v>
      </c>
      <c r="W59">
        <v>15883</v>
      </c>
      <c r="X59">
        <v>17119</v>
      </c>
      <c r="Y59">
        <v>17193.5</v>
      </c>
      <c r="Z59">
        <v>16197.75</v>
      </c>
      <c r="AA59">
        <v>15688.25</v>
      </c>
      <c r="AB59">
        <v>16079</v>
      </c>
      <c r="AC59">
        <v>16206.5</v>
      </c>
      <c r="AD59">
        <v>17803.25</v>
      </c>
      <c r="AE59">
        <v>17960</v>
      </c>
      <c r="AF59">
        <v>17663.75</v>
      </c>
      <c r="AG59">
        <v>17694</v>
      </c>
      <c r="AH59">
        <v>18805</v>
      </c>
      <c r="AI59">
        <v>18747.25</v>
      </c>
      <c r="AJ59">
        <v>18697.5</v>
      </c>
      <c r="AK59">
        <v>18742.75</v>
      </c>
      <c r="AL59">
        <v>15925.75</v>
      </c>
      <c r="AM59">
        <v>15471</v>
      </c>
      <c r="AN59">
        <v>15289.75</v>
      </c>
      <c r="AO59">
        <v>15064.75</v>
      </c>
      <c r="AP59">
        <v>14930.75</v>
      </c>
      <c r="AQ59">
        <v>14762.5</v>
      </c>
      <c r="AR59">
        <v>14795.5</v>
      </c>
      <c r="AS59">
        <v>14989.25</v>
      </c>
      <c r="AT59">
        <v>14803.5</v>
      </c>
      <c r="AU59">
        <v>14954.75</v>
      </c>
      <c r="AV59">
        <v>14465</v>
      </c>
      <c r="AW59">
        <v>14030</v>
      </c>
      <c r="AX59">
        <v>13862.5</v>
      </c>
      <c r="AY59">
        <v>13840.25</v>
      </c>
      <c r="AZ59">
        <v>13771.75</v>
      </c>
      <c r="BA59">
        <v>13645.25</v>
      </c>
      <c r="BB59">
        <v>13467.75</v>
      </c>
      <c r="BC59">
        <v>13624.5</v>
      </c>
      <c r="BD59">
        <v>13597.25</v>
      </c>
      <c r="BE59">
        <v>15498.75</v>
      </c>
      <c r="BF59">
        <v>15399</v>
      </c>
      <c r="BG59">
        <v>15284.5</v>
      </c>
      <c r="BH59">
        <v>15480.5</v>
      </c>
      <c r="BI59">
        <v>15293</v>
      </c>
      <c r="BJ59">
        <v>15332.75</v>
      </c>
      <c r="BK59">
        <v>15407</v>
      </c>
      <c r="BL59">
        <v>15518</v>
      </c>
      <c r="BM59">
        <v>15403</v>
      </c>
      <c r="BN59">
        <v>15281.5</v>
      </c>
      <c r="BO59">
        <v>13323.5</v>
      </c>
      <c r="BP59">
        <v>12917.25</v>
      </c>
      <c r="BQ59">
        <v>12636</v>
      </c>
      <c r="BR59">
        <v>13434.5</v>
      </c>
      <c r="BS59">
        <v>13065.75</v>
      </c>
      <c r="BT59">
        <v>13086.5</v>
      </c>
      <c r="BU59">
        <v>12984.5</v>
      </c>
      <c r="BV59">
        <v>13167</v>
      </c>
      <c r="BW59">
        <v>13169.5</v>
      </c>
      <c r="BX59">
        <v>13376.25</v>
      </c>
      <c r="BY59">
        <v>13168.25</v>
      </c>
      <c r="BZ59">
        <v>13555.75</v>
      </c>
      <c r="CA59">
        <v>13922</v>
      </c>
      <c r="CB59">
        <v>13694.75</v>
      </c>
      <c r="CC59">
        <v>13649.5</v>
      </c>
      <c r="CD59">
        <v>14610.75</v>
      </c>
      <c r="CE59">
        <v>14714.75</v>
      </c>
      <c r="CF59">
        <v>14770.25</v>
      </c>
      <c r="CG59">
        <v>14817</v>
      </c>
      <c r="CH59">
        <v>16342</v>
      </c>
      <c r="CI59">
        <v>16150.75</v>
      </c>
      <c r="CJ59">
        <v>15922</v>
      </c>
      <c r="CK59">
        <v>16135.25</v>
      </c>
      <c r="CL59">
        <v>13861.25</v>
      </c>
      <c r="CM59">
        <v>14041</v>
      </c>
      <c r="CN59">
        <v>13924.75</v>
      </c>
      <c r="CO59">
        <v>13537.5</v>
      </c>
      <c r="CP59">
        <v>14458.25</v>
      </c>
      <c r="CQ59">
        <v>14598.25</v>
      </c>
      <c r="CR59">
        <v>14748</v>
      </c>
      <c r="CS59">
        <v>14585</v>
      </c>
    </row>
    <row r="60" spans="1:97" x14ac:dyDescent="0.2">
      <c r="A60">
        <v>57</v>
      </c>
      <c r="B60">
        <v>14899.5</v>
      </c>
      <c r="C60">
        <v>16497.5</v>
      </c>
      <c r="D60">
        <v>16460</v>
      </c>
      <c r="E60">
        <v>16702</v>
      </c>
      <c r="F60">
        <v>18196</v>
      </c>
      <c r="G60">
        <v>18489.75</v>
      </c>
      <c r="H60">
        <v>18705.25</v>
      </c>
      <c r="I60">
        <v>18518</v>
      </c>
      <c r="J60">
        <v>19420.25</v>
      </c>
      <c r="K60">
        <v>19555</v>
      </c>
      <c r="L60">
        <v>19359.75</v>
      </c>
      <c r="M60">
        <v>19372.25</v>
      </c>
      <c r="N60">
        <v>15114</v>
      </c>
      <c r="O60">
        <v>14428</v>
      </c>
      <c r="P60">
        <v>14428</v>
      </c>
      <c r="Q60">
        <v>14276.75</v>
      </c>
      <c r="R60">
        <v>15211.75</v>
      </c>
      <c r="S60">
        <v>15400.75</v>
      </c>
      <c r="T60">
        <v>15263.75</v>
      </c>
      <c r="U60">
        <v>15193.75</v>
      </c>
      <c r="V60">
        <v>15843.75</v>
      </c>
      <c r="W60">
        <v>15559</v>
      </c>
      <c r="X60">
        <v>16627.75</v>
      </c>
      <c r="Y60">
        <v>16620.25</v>
      </c>
      <c r="Z60">
        <v>16036.25</v>
      </c>
      <c r="AA60">
        <v>15622.5</v>
      </c>
      <c r="AB60">
        <v>15930.75</v>
      </c>
      <c r="AC60">
        <v>16123.25</v>
      </c>
      <c r="AD60">
        <v>17492.75</v>
      </c>
      <c r="AE60">
        <v>17473.25</v>
      </c>
      <c r="AF60">
        <v>17304.25</v>
      </c>
      <c r="AG60">
        <v>17354.5</v>
      </c>
      <c r="AH60">
        <v>18285.75</v>
      </c>
      <c r="AI60">
        <v>18262</v>
      </c>
      <c r="AJ60">
        <v>18250.25</v>
      </c>
      <c r="AK60">
        <v>18116.25</v>
      </c>
      <c r="AL60">
        <v>15765.75</v>
      </c>
      <c r="AM60">
        <v>15389.5</v>
      </c>
      <c r="AN60">
        <v>15181.25</v>
      </c>
      <c r="AO60">
        <v>14971</v>
      </c>
      <c r="AP60">
        <v>14872.25</v>
      </c>
      <c r="AQ60">
        <v>14683.75</v>
      </c>
      <c r="AR60">
        <v>14724</v>
      </c>
      <c r="AS60">
        <v>14828.75</v>
      </c>
      <c r="AT60">
        <v>14770.25</v>
      </c>
      <c r="AU60">
        <v>14920.5</v>
      </c>
      <c r="AV60">
        <v>14474.25</v>
      </c>
      <c r="AW60">
        <v>13962.75</v>
      </c>
      <c r="AX60">
        <v>13876</v>
      </c>
      <c r="AY60">
        <v>13891.25</v>
      </c>
      <c r="AZ60">
        <v>13716</v>
      </c>
      <c r="BA60">
        <v>13685.5</v>
      </c>
      <c r="BB60">
        <v>13483</v>
      </c>
      <c r="BC60">
        <v>13636.25</v>
      </c>
      <c r="BD60">
        <v>13640.75</v>
      </c>
      <c r="BE60">
        <v>15405</v>
      </c>
      <c r="BF60">
        <v>15276.25</v>
      </c>
      <c r="BG60">
        <v>15176.75</v>
      </c>
      <c r="BH60">
        <v>15294.5</v>
      </c>
      <c r="BI60">
        <v>15289.25</v>
      </c>
      <c r="BJ60">
        <v>15281.5</v>
      </c>
      <c r="BK60">
        <v>15330</v>
      </c>
      <c r="BL60">
        <v>15357.5</v>
      </c>
      <c r="BM60">
        <v>15307.25</v>
      </c>
      <c r="BN60">
        <v>15216</v>
      </c>
      <c r="BO60">
        <v>13350.5</v>
      </c>
      <c r="BP60">
        <v>12860.75</v>
      </c>
      <c r="BQ60">
        <v>12640.25</v>
      </c>
      <c r="BR60">
        <v>13335.25</v>
      </c>
      <c r="BS60">
        <v>13055.75</v>
      </c>
      <c r="BT60">
        <v>13082.75</v>
      </c>
      <c r="BU60">
        <v>12979</v>
      </c>
      <c r="BV60">
        <v>13171</v>
      </c>
      <c r="BW60">
        <v>13141</v>
      </c>
      <c r="BX60">
        <v>13268</v>
      </c>
      <c r="BY60">
        <v>13089</v>
      </c>
      <c r="BZ60">
        <v>13465.5</v>
      </c>
      <c r="CA60">
        <v>13779.75</v>
      </c>
      <c r="CB60">
        <v>13564.5</v>
      </c>
      <c r="CC60">
        <v>13461.75</v>
      </c>
      <c r="CD60">
        <v>14339.75</v>
      </c>
      <c r="CE60">
        <v>14454.75</v>
      </c>
      <c r="CF60">
        <v>14464.25</v>
      </c>
      <c r="CG60">
        <v>14443.75</v>
      </c>
      <c r="CH60">
        <v>15854.5</v>
      </c>
      <c r="CI60">
        <v>15589.5</v>
      </c>
      <c r="CJ60">
        <v>15401.5</v>
      </c>
      <c r="CK60">
        <v>15614.25</v>
      </c>
      <c r="CL60">
        <v>13714.75</v>
      </c>
      <c r="CM60">
        <v>13840.25</v>
      </c>
      <c r="CN60">
        <v>13781</v>
      </c>
      <c r="CO60">
        <v>13356.25</v>
      </c>
      <c r="CP60">
        <v>14153.5</v>
      </c>
      <c r="CQ60">
        <v>14231.75</v>
      </c>
      <c r="CR60">
        <v>14407</v>
      </c>
      <c r="CS60">
        <v>14338</v>
      </c>
    </row>
    <row r="61" spans="1:97" x14ac:dyDescent="0.2">
      <c r="A61">
        <v>58</v>
      </c>
      <c r="B61">
        <v>14799.5</v>
      </c>
      <c r="C61">
        <v>16092.75</v>
      </c>
      <c r="D61">
        <v>16078.25</v>
      </c>
      <c r="E61">
        <v>16407.25</v>
      </c>
      <c r="F61">
        <v>17608.25</v>
      </c>
      <c r="G61">
        <v>17830</v>
      </c>
      <c r="H61">
        <v>18075.25</v>
      </c>
      <c r="I61">
        <v>17846.5</v>
      </c>
      <c r="J61">
        <v>18642</v>
      </c>
      <c r="K61">
        <v>18827.75</v>
      </c>
      <c r="L61">
        <v>18595.75</v>
      </c>
      <c r="M61">
        <v>18527.25</v>
      </c>
      <c r="N61">
        <v>15009.75</v>
      </c>
      <c r="O61">
        <v>14343.75</v>
      </c>
      <c r="P61">
        <v>14364.5</v>
      </c>
      <c r="Q61">
        <v>14289</v>
      </c>
      <c r="R61">
        <v>15022.75</v>
      </c>
      <c r="S61">
        <v>15231.5</v>
      </c>
      <c r="T61">
        <v>15130.5</v>
      </c>
      <c r="U61">
        <v>14976.25</v>
      </c>
      <c r="V61">
        <v>15558.25</v>
      </c>
      <c r="W61">
        <v>15332.25</v>
      </c>
      <c r="X61">
        <v>16175.5</v>
      </c>
      <c r="Y61">
        <v>16079.5</v>
      </c>
      <c r="Z61">
        <v>15884.25</v>
      </c>
      <c r="AA61">
        <v>15511</v>
      </c>
      <c r="AB61">
        <v>15816.25</v>
      </c>
      <c r="AC61">
        <v>15953</v>
      </c>
      <c r="AD61">
        <v>17202.5</v>
      </c>
      <c r="AE61">
        <v>17063</v>
      </c>
      <c r="AF61">
        <v>16997.5</v>
      </c>
      <c r="AG61">
        <v>17081.75</v>
      </c>
      <c r="AH61">
        <v>17827.25</v>
      </c>
      <c r="AI61">
        <v>17816.75</v>
      </c>
      <c r="AJ61">
        <v>17812.25</v>
      </c>
      <c r="AK61">
        <v>17626.25</v>
      </c>
      <c r="AL61">
        <v>15764.25</v>
      </c>
      <c r="AM61">
        <v>15326.25</v>
      </c>
      <c r="AN61">
        <v>15156.5</v>
      </c>
      <c r="AO61">
        <v>14869.5</v>
      </c>
      <c r="AP61">
        <v>14799.25</v>
      </c>
      <c r="AQ61">
        <v>14576</v>
      </c>
      <c r="AR61">
        <v>14662.25</v>
      </c>
      <c r="AS61">
        <v>14692.5</v>
      </c>
      <c r="AT61">
        <v>14748.75</v>
      </c>
      <c r="AU61">
        <v>14863.75</v>
      </c>
      <c r="AV61">
        <v>14447.5</v>
      </c>
      <c r="AW61">
        <v>13969</v>
      </c>
      <c r="AX61">
        <v>13909.5</v>
      </c>
      <c r="AY61">
        <v>13864</v>
      </c>
      <c r="AZ61">
        <v>13680</v>
      </c>
      <c r="BA61">
        <v>13698.75</v>
      </c>
      <c r="BB61">
        <v>13523.75</v>
      </c>
      <c r="BC61">
        <v>13626.25</v>
      </c>
      <c r="BD61">
        <v>13640.25</v>
      </c>
      <c r="BE61">
        <v>15232.75</v>
      </c>
      <c r="BF61">
        <v>15128.75</v>
      </c>
      <c r="BG61">
        <v>15080</v>
      </c>
      <c r="BH61">
        <v>15116.25</v>
      </c>
      <c r="BI61">
        <v>15210.25</v>
      </c>
      <c r="BJ61">
        <v>15209.5</v>
      </c>
      <c r="BK61">
        <v>15228.5</v>
      </c>
      <c r="BL61">
        <v>15215.5</v>
      </c>
      <c r="BM61">
        <v>15185.75</v>
      </c>
      <c r="BN61">
        <v>15187.5</v>
      </c>
      <c r="BO61">
        <v>13355.25</v>
      </c>
      <c r="BP61">
        <v>12868.25</v>
      </c>
      <c r="BQ61">
        <v>12671.75</v>
      </c>
      <c r="BR61">
        <v>13319.75</v>
      </c>
      <c r="BS61">
        <v>13006</v>
      </c>
      <c r="BT61">
        <v>13017.25</v>
      </c>
      <c r="BU61">
        <v>12990.5</v>
      </c>
      <c r="BV61">
        <v>13114.75</v>
      </c>
      <c r="BW61">
        <v>13090.75</v>
      </c>
      <c r="BX61">
        <v>13190.75</v>
      </c>
      <c r="BY61">
        <v>13059.5</v>
      </c>
      <c r="BZ61">
        <v>13403</v>
      </c>
      <c r="CA61">
        <v>13639</v>
      </c>
      <c r="CB61">
        <v>13438.5</v>
      </c>
      <c r="CC61">
        <v>13379.75</v>
      </c>
      <c r="CD61">
        <v>14147.25</v>
      </c>
      <c r="CE61">
        <v>14242.25</v>
      </c>
      <c r="CF61">
        <v>14157.25</v>
      </c>
      <c r="CG61">
        <v>14208</v>
      </c>
      <c r="CH61">
        <v>15442.25</v>
      </c>
      <c r="CI61">
        <v>15100.5</v>
      </c>
      <c r="CJ61">
        <v>15000</v>
      </c>
      <c r="CK61">
        <v>15095.25</v>
      </c>
      <c r="CL61">
        <v>13626</v>
      </c>
      <c r="CM61">
        <v>13695.5</v>
      </c>
      <c r="CN61">
        <v>13677</v>
      </c>
      <c r="CO61">
        <v>13253.75</v>
      </c>
      <c r="CP61">
        <v>13966.5</v>
      </c>
      <c r="CQ61">
        <v>13994</v>
      </c>
      <c r="CR61">
        <v>14190</v>
      </c>
      <c r="CS61">
        <v>14131.25</v>
      </c>
    </row>
    <row r="62" spans="1:97" x14ac:dyDescent="0.2">
      <c r="A62">
        <v>59</v>
      </c>
      <c r="B62">
        <v>14705</v>
      </c>
      <c r="C62">
        <v>15714.25</v>
      </c>
      <c r="D62">
        <v>15829.25</v>
      </c>
      <c r="E62">
        <v>16107</v>
      </c>
      <c r="F62">
        <v>17135.5</v>
      </c>
      <c r="G62">
        <v>17329</v>
      </c>
      <c r="H62">
        <v>17544</v>
      </c>
      <c r="I62">
        <v>17313</v>
      </c>
      <c r="J62">
        <v>18024.75</v>
      </c>
      <c r="K62">
        <v>18070.5</v>
      </c>
      <c r="L62">
        <v>17955.75</v>
      </c>
      <c r="M62">
        <v>17824</v>
      </c>
      <c r="N62">
        <v>14903.25</v>
      </c>
      <c r="O62">
        <v>14302.5</v>
      </c>
      <c r="P62">
        <v>14293.5</v>
      </c>
      <c r="Q62">
        <v>14348.75</v>
      </c>
      <c r="R62">
        <v>14864.75</v>
      </c>
      <c r="S62">
        <v>15071</v>
      </c>
      <c r="T62">
        <v>15026</v>
      </c>
      <c r="U62">
        <v>14780.25</v>
      </c>
      <c r="V62">
        <v>15282.75</v>
      </c>
      <c r="W62">
        <v>15127</v>
      </c>
      <c r="X62">
        <v>15760.5</v>
      </c>
      <c r="Y62">
        <v>15621.75</v>
      </c>
      <c r="Z62">
        <v>15722.75</v>
      </c>
      <c r="AA62">
        <v>15382.25</v>
      </c>
      <c r="AB62">
        <v>15754</v>
      </c>
      <c r="AC62">
        <v>15742</v>
      </c>
      <c r="AD62">
        <v>16944.5</v>
      </c>
      <c r="AE62">
        <v>16755.75</v>
      </c>
      <c r="AF62">
        <v>16755</v>
      </c>
      <c r="AG62">
        <v>16832.25</v>
      </c>
      <c r="AH62">
        <v>17383.75</v>
      </c>
      <c r="AI62">
        <v>17422</v>
      </c>
      <c r="AJ62">
        <v>17394.25</v>
      </c>
      <c r="AK62">
        <v>17254</v>
      </c>
      <c r="AL62">
        <v>15812.75</v>
      </c>
      <c r="AM62">
        <v>15296</v>
      </c>
      <c r="AN62">
        <v>15139.25</v>
      </c>
      <c r="AO62">
        <v>14791.75</v>
      </c>
      <c r="AP62">
        <v>14728.25</v>
      </c>
      <c r="AQ62">
        <v>14543</v>
      </c>
      <c r="AR62">
        <v>14649</v>
      </c>
      <c r="AS62">
        <v>14651.25</v>
      </c>
      <c r="AT62">
        <v>14725.75</v>
      </c>
      <c r="AU62">
        <v>14787.5</v>
      </c>
      <c r="AV62">
        <v>14410.75</v>
      </c>
      <c r="AW62">
        <v>14014.5</v>
      </c>
      <c r="AX62">
        <v>13935.5</v>
      </c>
      <c r="AY62">
        <v>13819.25</v>
      </c>
      <c r="AZ62">
        <v>13690.25</v>
      </c>
      <c r="BA62">
        <v>13679.25</v>
      </c>
      <c r="BB62">
        <v>13548.25</v>
      </c>
      <c r="BC62">
        <v>13626.75</v>
      </c>
      <c r="BD62">
        <v>13587.75</v>
      </c>
      <c r="BE62">
        <v>15074.75</v>
      </c>
      <c r="BF62">
        <v>15053.5</v>
      </c>
      <c r="BG62">
        <v>14968.25</v>
      </c>
      <c r="BH62">
        <v>15028.75</v>
      </c>
      <c r="BI62">
        <v>15079.5</v>
      </c>
      <c r="BJ62">
        <v>15132</v>
      </c>
      <c r="BK62">
        <v>15181.5</v>
      </c>
      <c r="BL62">
        <v>15112.25</v>
      </c>
      <c r="BM62">
        <v>15052.25</v>
      </c>
      <c r="BN62">
        <v>15095.5</v>
      </c>
      <c r="BO62">
        <v>13301.5</v>
      </c>
      <c r="BP62">
        <v>12899.5</v>
      </c>
      <c r="BQ62">
        <v>12727.5</v>
      </c>
      <c r="BR62">
        <v>13348.75</v>
      </c>
      <c r="BS62">
        <v>12933.5</v>
      </c>
      <c r="BT62">
        <v>12990</v>
      </c>
      <c r="BU62">
        <v>13040.25</v>
      </c>
      <c r="BV62">
        <v>13048.75</v>
      </c>
      <c r="BW62">
        <v>13040.5</v>
      </c>
      <c r="BX62">
        <v>13101.5</v>
      </c>
      <c r="BY62">
        <v>13043.75</v>
      </c>
      <c r="BZ62">
        <v>13301</v>
      </c>
      <c r="CA62">
        <v>13516.25</v>
      </c>
      <c r="CB62">
        <v>13279.75</v>
      </c>
      <c r="CC62">
        <v>13322.25</v>
      </c>
      <c r="CD62">
        <v>13977.75</v>
      </c>
      <c r="CE62">
        <v>14056.25</v>
      </c>
      <c r="CF62">
        <v>13927.5</v>
      </c>
      <c r="CG62">
        <v>14089</v>
      </c>
      <c r="CH62">
        <v>15069.25</v>
      </c>
      <c r="CI62">
        <v>14728</v>
      </c>
      <c r="CJ62">
        <v>14723.5</v>
      </c>
      <c r="CK62">
        <v>14745.75</v>
      </c>
      <c r="CL62">
        <v>13555.5</v>
      </c>
      <c r="CM62">
        <v>13565.25</v>
      </c>
      <c r="CN62">
        <v>13603.75</v>
      </c>
      <c r="CO62">
        <v>13204.25</v>
      </c>
      <c r="CP62">
        <v>13819.75</v>
      </c>
      <c r="CQ62">
        <v>13803.75</v>
      </c>
      <c r="CR62">
        <v>13984.25</v>
      </c>
      <c r="CS62">
        <v>13904.75</v>
      </c>
    </row>
    <row r="63" spans="1:97" x14ac:dyDescent="0.2">
      <c r="A63">
        <v>60</v>
      </c>
      <c r="B63">
        <v>14525.25</v>
      </c>
      <c r="C63">
        <v>15459.75</v>
      </c>
      <c r="D63">
        <v>15629.5</v>
      </c>
      <c r="E63">
        <v>15821</v>
      </c>
      <c r="F63">
        <v>16771.5</v>
      </c>
      <c r="G63">
        <v>16907.5</v>
      </c>
      <c r="H63">
        <v>17071.75</v>
      </c>
      <c r="I63">
        <v>16908</v>
      </c>
      <c r="J63">
        <v>17468.25</v>
      </c>
      <c r="K63">
        <v>17403</v>
      </c>
      <c r="L63">
        <v>17385.25</v>
      </c>
      <c r="M63">
        <v>17332</v>
      </c>
      <c r="N63">
        <v>14825.25</v>
      </c>
      <c r="O63">
        <v>14271.5</v>
      </c>
      <c r="P63">
        <v>14281.5</v>
      </c>
      <c r="Q63">
        <v>14407.25</v>
      </c>
      <c r="R63">
        <v>14745</v>
      </c>
      <c r="S63">
        <v>14890.75</v>
      </c>
      <c r="T63">
        <v>14903.25</v>
      </c>
      <c r="U63">
        <v>14655.5</v>
      </c>
      <c r="V63">
        <v>15065.5</v>
      </c>
      <c r="W63">
        <v>14913.75</v>
      </c>
      <c r="X63">
        <v>15405.5</v>
      </c>
      <c r="Y63">
        <v>15247.75</v>
      </c>
      <c r="Z63">
        <v>15596.75</v>
      </c>
      <c r="AA63">
        <v>15278</v>
      </c>
      <c r="AB63">
        <v>15689.25</v>
      </c>
      <c r="AC63">
        <v>15589.75</v>
      </c>
      <c r="AD63">
        <v>16712.75</v>
      </c>
      <c r="AE63">
        <v>16507</v>
      </c>
      <c r="AF63">
        <v>16529.25</v>
      </c>
      <c r="AG63">
        <v>16603.75</v>
      </c>
      <c r="AH63">
        <v>17013.5</v>
      </c>
      <c r="AI63">
        <v>17094</v>
      </c>
      <c r="AJ63">
        <v>17052.5</v>
      </c>
      <c r="AK63">
        <v>16916.25</v>
      </c>
      <c r="AL63">
        <v>15787.75</v>
      </c>
      <c r="AM63">
        <v>15299</v>
      </c>
      <c r="AN63">
        <v>15036.5</v>
      </c>
      <c r="AO63">
        <v>14748.25</v>
      </c>
      <c r="AP63">
        <v>14668.5</v>
      </c>
      <c r="AQ63">
        <v>14564.25</v>
      </c>
      <c r="AR63">
        <v>14597.25</v>
      </c>
      <c r="AS63">
        <v>14625</v>
      </c>
      <c r="AT63">
        <v>14673.75</v>
      </c>
      <c r="AU63">
        <v>14727.75</v>
      </c>
      <c r="AV63">
        <v>14415.5</v>
      </c>
      <c r="AW63">
        <v>14059</v>
      </c>
      <c r="AX63">
        <v>13949</v>
      </c>
      <c r="AY63">
        <v>13822</v>
      </c>
      <c r="AZ63">
        <v>13706.5</v>
      </c>
      <c r="BA63">
        <v>13628.5</v>
      </c>
      <c r="BB63">
        <v>13550.25</v>
      </c>
      <c r="BC63">
        <v>13642.5</v>
      </c>
      <c r="BD63">
        <v>13543.75</v>
      </c>
      <c r="BE63">
        <v>14998.75</v>
      </c>
      <c r="BF63">
        <v>15034.25</v>
      </c>
      <c r="BG63">
        <v>14908.5</v>
      </c>
      <c r="BH63">
        <v>15011.75</v>
      </c>
      <c r="BI63">
        <v>14964</v>
      </c>
      <c r="BJ63">
        <v>15066.75</v>
      </c>
      <c r="BK63">
        <v>15162.5</v>
      </c>
      <c r="BL63">
        <v>14997.5</v>
      </c>
      <c r="BM63">
        <v>14958.25</v>
      </c>
      <c r="BN63">
        <v>14968.75</v>
      </c>
      <c r="BO63">
        <v>13217</v>
      </c>
      <c r="BP63">
        <v>12888.25</v>
      </c>
      <c r="BQ63">
        <v>12773.25</v>
      </c>
      <c r="BR63">
        <v>13314.25</v>
      </c>
      <c r="BS63">
        <v>12911</v>
      </c>
      <c r="BT63">
        <v>13052.75</v>
      </c>
      <c r="BU63">
        <v>13077.75</v>
      </c>
      <c r="BV63">
        <v>13065.25</v>
      </c>
      <c r="BW63">
        <v>12997.75</v>
      </c>
      <c r="BX63">
        <v>12996.75</v>
      </c>
      <c r="BY63">
        <v>13017.5</v>
      </c>
      <c r="BZ63">
        <v>13197.75</v>
      </c>
      <c r="CA63">
        <v>13430.25</v>
      </c>
      <c r="CB63">
        <v>13129.5</v>
      </c>
      <c r="CC63">
        <v>13258</v>
      </c>
      <c r="CD63">
        <v>13807.25</v>
      </c>
      <c r="CE63">
        <v>13897</v>
      </c>
      <c r="CF63">
        <v>13822.5</v>
      </c>
      <c r="CG63">
        <v>13973.25</v>
      </c>
      <c r="CH63">
        <v>14723.5</v>
      </c>
      <c r="CI63">
        <v>14478.75</v>
      </c>
      <c r="CJ63">
        <v>14526.75</v>
      </c>
      <c r="CK63">
        <v>14545.5</v>
      </c>
      <c r="CL63">
        <v>13454.75</v>
      </c>
      <c r="CM63">
        <v>13434.75</v>
      </c>
      <c r="CN63">
        <v>13520.25</v>
      </c>
      <c r="CO63">
        <v>13126</v>
      </c>
      <c r="CP63">
        <v>13637.25</v>
      </c>
      <c r="CQ63">
        <v>13609.5</v>
      </c>
      <c r="CR63">
        <v>13735.25</v>
      </c>
      <c r="CS63">
        <v>13698.5</v>
      </c>
    </row>
    <row r="64" spans="1:97" x14ac:dyDescent="0.2">
      <c r="A64">
        <v>61</v>
      </c>
      <c r="B64">
        <v>14289.25</v>
      </c>
      <c r="C64">
        <v>15307</v>
      </c>
      <c r="D64">
        <v>15392</v>
      </c>
      <c r="E64">
        <v>15545.75</v>
      </c>
      <c r="F64">
        <v>16480.25</v>
      </c>
      <c r="G64">
        <v>16501.25</v>
      </c>
      <c r="H64">
        <v>16652.5</v>
      </c>
      <c r="I64">
        <v>16595.25</v>
      </c>
      <c r="J64">
        <v>16932.25</v>
      </c>
      <c r="K64">
        <v>16943.75</v>
      </c>
      <c r="L64">
        <v>16869.5</v>
      </c>
      <c r="M64">
        <v>16964.5</v>
      </c>
      <c r="N64">
        <v>14745.25</v>
      </c>
      <c r="O64">
        <v>14265.5</v>
      </c>
      <c r="P64">
        <v>14291.5</v>
      </c>
      <c r="Q64">
        <v>14389.5</v>
      </c>
      <c r="R64">
        <v>14655.75</v>
      </c>
      <c r="S64">
        <v>14715.25</v>
      </c>
      <c r="T64">
        <v>14760</v>
      </c>
      <c r="U64">
        <v>14574</v>
      </c>
      <c r="V64">
        <v>14922.25</v>
      </c>
      <c r="W64">
        <v>14738.5</v>
      </c>
      <c r="X64">
        <v>15073.25</v>
      </c>
      <c r="Y64">
        <v>14952.25</v>
      </c>
      <c r="Z64">
        <v>15489</v>
      </c>
      <c r="AA64">
        <v>15207.25</v>
      </c>
      <c r="AB64">
        <v>15649</v>
      </c>
      <c r="AC64">
        <v>15529</v>
      </c>
      <c r="AD64">
        <v>16486.25</v>
      </c>
      <c r="AE64">
        <v>16287</v>
      </c>
      <c r="AF64">
        <v>16294.25</v>
      </c>
      <c r="AG64">
        <v>16408</v>
      </c>
      <c r="AH64">
        <v>16781</v>
      </c>
      <c r="AI64">
        <v>16814</v>
      </c>
      <c r="AJ64">
        <v>16797.5</v>
      </c>
      <c r="AK64">
        <v>16615.25</v>
      </c>
      <c r="AL64">
        <v>15673.25</v>
      </c>
      <c r="AM64">
        <v>15282</v>
      </c>
      <c r="AN64">
        <v>14888.5</v>
      </c>
      <c r="AO64">
        <v>14708.5</v>
      </c>
      <c r="AP64">
        <v>14579.25</v>
      </c>
      <c r="AQ64">
        <v>14541.75</v>
      </c>
      <c r="AR64">
        <v>14484.25</v>
      </c>
      <c r="AS64">
        <v>14535</v>
      </c>
      <c r="AT64">
        <v>14586.25</v>
      </c>
      <c r="AU64">
        <v>14668.25</v>
      </c>
      <c r="AV64">
        <v>14407.75</v>
      </c>
      <c r="AW64">
        <v>14068.75</v>
      </c>
      <c r="AX64">
        <v>13983.75</v>
      </c>
      <c r="AY64">
        <v>13844.75</v>
      </c>
      <c r="AZ64">
        <v>13677</v>
      </c>
      <c r="BA64">
        <v>13630.75</v>
      </c>
      <c r="BB64">
        <v>13553.75</v>
      </c>
      <c r="BC64">
        <v>13654.5</v>
      </c>
      <c r="BD64">
        <v>13531.75</v>
      </c>
      <c r="BE64">
        <v>14968</v>
      </c>
      <c r="BF64">
        <v>14954.25</v>
      </c>
      <c r="BG64">
        <v>14933.25</v>
      </c>
      <c r="BH64">
        <v>14982.5</v>
      </c>
      <c r="BI64">
        <v>14897.25</v>
      </c>
      <c r="BJ64">
        <v>15025.75</v>
      </c>
      <c r="BK64">
        <v>15094.25</v>
      </c>
      <c r="BL64">
        <v>14879.25</v>
      </c>
      <c r="BM64">
        <v>14885.75</v>
      </c>
      <c r="BN64">
        <v>14918</v>
      </c>
      <c r="BO64">
        <v>13156.5</v>
      </c>
      <c r="BP64">
        <v>12875</v>
      </c>
      <c r="BQ64">
        <v>12761.5</v>
      </c>
      <c r="BR64">
        <v>13217</v>
      </c>
      <c r="BS64">
        <v>12949.5</v>
      </c>
      <c r="BT64">
        <v>13112</v>
      </c>
      <c r="BU64">
        <v>13072</v>
      </c>
      <c r="BV64">
        <v>13094.75</v>
      </c>
      <c r="BW64">
        <v>12929.25</v>
      </c>
      <c r="BX64">
        <v>12935.25</v>
      </c>
      <c r="BY64">
        <v>12986.25</v>
      </c>
      <c r="BZ64">
        <v>13129</v>
      </c>
      <c r="CA64">
        <v>13324.75</v>
      </c>
      <c r="CB64">
        <v>13033</v>
      </c>
      <c r="CC64">
        <v>13197.75</v>
      </c>
      <c r="CD64">
        <v>13651.75</v>
      </c>
      <c r="CE64">
        <v>13740.75</v>
      </c>
      <c r="CF64">
        <v>13748.25</v>
      </c>
      <c r="CG64">
        <v>13821.75</v>
      </c>
      <c r="CH64">
        <v>14432.5</v>
      </c>
      <c r="CI64">
        <v>14295</v>
      </c>
      <c r="CJ64">
        <v>14315.25</v>
      </c>
      <c r="CK64">
        <v>14324</v>
      </c>
      <c r="CL64">
        <v>13360.25</v>
      </c>
      <c r="CM64">
        <v>13352</v>
      </c>
      <c r="CN64">
        <v>13431</v>
      </c>
      <c r="CO64">
        <v>12994.5</v>
      </c>
      <c r="CP64">
        <v>13460.5</v>
      </c>
      <c r="CQ64">
        <v>13426.25</v>
      </c>
      <c r="CR64">
        <v>13532</v>
      </c>
      <c r="CS64">
        <v>13569.5</v>
      </c>
    </row>
    <row r="65" spans="1:97" x14ac:dyDescent="0.2">
      <c r="A65">
        <v>62</v>
      </c>
      <c r="B65">
        <v>14110.25</v>
      </c>
      <c r="C65">
        <v>15152.5</v>
      </c>
      <c r="D65">
        <v>15139</v>
      </c>
      <c r="E65">
        <v>15322.5</v>
      </c>
      <c r="F65">
        <v>16184.75</v>
      </c>
      <c r="G65">
        <v>16151.25</v>
      </c>
      <c r="H65">
        <v>16288</v>
      </c>
      <c r="I65">
        <v>16311</v>
      </c>
      <c r="J65">
        <v>16488.25</v>
      </c>
      <c r="K65">
        <v>16620.75</v>
      </c>
      <c r="L65">
        <v>16462.75</v>
      </c>
      <c r="M65">
        <v>16602</v>
      </c>
      <c r="N65">
        <v>14682</v>
      </c>
      <c r="O65">
        <v>14323.25</v>
      </c>
      <c r="P65">
        <v>14294</v>
      </c>
      <c r="Q65">
        <v>14302.5</v>
      </c>
      <c r="R65">
        <v>14567.25</v>
      </c>
      <c r="S65">
        <v>14600.5</v>
      </c>
      <c r="T65">
        <v>14615</v>
      </c>
      <c r="U65">
        <v>14462.75</v>
      </c>
      <c r="V65">
        <v>14773.75</v>
      </c>
      <c r="W65">
        <v>14657.5</v>
      </c>
      <c r="X65">
        <v>14783.5</v>
      </c>
      <c r="Y65">
        <v>14757.5</v>
      </c>
      <c r="Z65">
        <v>15368.5</v>
      </c>
      <c r="AA65">
        <v>15143</v>
      </c>
      <c r="AB65">
        <v>15650.25</v>
      </c>
      <c r="AC65">
        <v>15534</v>
      </c>
      <c r="AD65">
        <v>16293.75</v>
      </c>
      <c r="AE65">
        <v>16075</v>
      </c>
      <c r="AF65">
        <v>16104.75</v>
      </c>
      <c r="AG65">
        <v>16237.75</v>
      </c>
      <c r="AH65">
        <v>16619.75</v>
      </c>
      <c r="AI65">
        <v>16537</v>
      </c>
      <c r="AJ65">
        <v>16570.75</v>
      </c>
      <c r="AK65">
        <v>16392</v>
      </c>
      <c r="AL65">
        <v>15515.5</v>
      </c>
      <c r="AM65">
        <v>15233.25</v>
      </c>
      <c r="AN65">
        <v>14774.75</v>
      </c>
      <c r="AO65">
        <v>14646</v>
      </c>
      <c r="AP65">
        <v>14494.5</v>
      </c>
      <c r="AQ65">
        <v>14484.5</v>
      </c>
      <c r="AR65">
        <v>14439</v>
      </c>
      <c r="AS65">
        <v>14441.5</v>
      </c>
      <c r="AT65">
        <v>14501.25</v>
      </c>
      <c r="AU65">
        <v>14608.5</v>
      </c>
      <c r="AV65">
        <v>14329.25</v>
      </c>
      <c r="AW65">
        <v>14072.25</v>
      </c>
      <c r="AX65">
        <v>14028.25</v>
      </c>
      <c r="AY65">
        <v>13845.5</v>
      </c>
      <c r="AZ65">
        <v>13636.75</v>
      </c>
      <c r="BA65">
        <v>13705</v>
      </c>
      <c r="BB65">
        <v>13579.75</v>
      </c>
      <c r="BC65">
        <v>13665.25</v>
      </c>
      <c r="BD65">
        <v>13532</v>
      </c>
      <c r="BE65">
        <v>14925.75</v>
      </c>
      <c r="BF65">
        <v>14824.5</v>
      </c>
      <c r="BG65">
        <v>14947</v>
      </c>
      <c r="BH65">
        <v>14908.75</v>
      </c>
      <c r="BI65">
        <v>14892.5</v>
      </c>
      <c r="BJ65">
        <v>15022.75</v>
      </c>
      <c r="BK65">
        <v>14989.5</v>
      </c>
      <c r="BL65">
        <v>14817.25</v>
      </c>
      <c r="BM65">
        <v>14841</v>
      </c>
      <c r="BN65">
        <v>14932.25</v>
      </c>
      <c r="BO65">
        <v>13163.5</v>
      </c>
      <c r="BP65">
        <v>12904.25</v>
      </c>
      <c r="BQ65">
        <v>12727.5</v>
      </c>
      <c r="BR65">
        <v>13136</v>
      </c>
      <c r="BS65">
        <v>12964.5</v>
      </c>
      <c r="BT65">
        <v>13107.75</v>
      </c>
      <c r="BU65">
        <v>13049</v>
      </c>
      <c r="BV65">
        <v>13070.75</v>
      </c>
      <c r="BW65">
        <v>12885.75</v>
      </c>
      <c r="BX65">
        <v>12914</v>
      </c>
      <c r="BY65">
        <v>12947.5</v>
      </c>
      <c r="BZ65">
        <v>13047.75</v>
      </c>
      <c r="CA65">
        <v>13211.5</v>
      </c>
      <c r="CB65">
        <v>12997.25</v>
      </c>
      <c r="CC65">
        <v>13101.25</v>
      </c>
      <c r="CD65">
        <v>13540.5</v>
      </c>
      <c r="CE65">
        <v>13584.75</v>
      </c>
      <c r="CF65">
        <v>13681.75</v>
      </c>
      <c r="CG65">
        <v>13686.5</v>
      </c>
      <c r="CH65">
        <v>14202.5</v>
      </c>
      <c r="CI65">
        <v>14126</v>
      </c>
      <c r="CJ65">
        <v>14098</v>
      </c>
      <c r="CK65">
        <v>14064</v>
      </c>
      <c r="CL65">
        <v>13315.75</v>
      </c>
      <c r="CM65">
        <v>13339.75</v>
      </c>
      <c r="CN65">
        <v>13368.75</v>
      </c>
      <c r="CO65">
        <v>12843.25</v>
      </c>
      <c r="CP65">
        <v>13339.5</v>
      </c>
      <c r="CQ65">
        <v>13299.75</v>
      </c>
      <c r="CR65">
        <v>13438</v>
      </c>
      <c r="CS65">
        <v>13475</v>
      </c>
    </row>
    <row r="66" spans="1:97" x14ac:dyDescent="0.2">
      <c r="A66">
        <v>63</v>
      </c>
      <c r="B66">
        <v>14018.5</v>
      </c>
      <c r="C66">
        <v>14978.75</v>
      </c>
      <c r="D66">
        <v>14942.25</v>
      </c>
      <c r="E66">
        <v>15149.25</v>
      </c>
      <c r="F66">
        <v>15892</v>
      </c>
      <c r="G66">
        <v>15926.25</v>
      </c>
      <c r="H66">
        <v>16005.75</v>
      </c>
      <c r="I66">
        <v>16026.5</v>
      </c>
      <c r="J66">
        <v>16179.25</v>
      </c>
      <c r="K66">
        <v>16323.5</v>
      </c>
      <c r="L66">
        <v>16180.75</v>
      </c>
      <c r="M66">
        <v>16256.25</v>
      </c>
      <c r="N66">
        <v>14662</v>
      </c>
      <c r="O66">
        <v>14358.75</v>
      </c>
      <c r="P66">
        <v>14315.25</v>
      </c>
      <c r="Q66">
        <v>14248.25</v>
      </c>
      <c r="R66">
        <v>14486</v>
      </c>
      <c r="S66">
        <v>14581</v>
      </c>
      <c r="T66">
        <v>14473</v>
      </c>
      <c r="U66">
        <v>14351.25</v>
      </c>
      <c r="V66">
        <v>14620.5</v>
      </c>
      <c r="W66">
        <v>14626.75</v>
      </c>
      <c r="X66">
        <v>14611</v>
      </c>
      <c r="Y66">
        <v>14601.25</v>
      </c>
      <c r="Z66">
        <v>15263</v>
      </c>
      <c r="AA66">
        <v>15087.5</v>
      </c>
      <c r="AB66">
        <v>15613</v>
      </c>
      <c r="AC66">
        <v>15519</v>
      </c>
      <c r="AD66">
        <v>16137.75</v>
      </c>
      <c r="AE66">
        <v>15870.5</v>
      </c>
      <c r="AF66">
        <v>15970.5</v>
      </c>
      <c r="AG66">
        <v>16064</v>
      </c>
      <c r="AH66">
        <v>16433</v>
      </c>
      <c r="AI66">
        <v>16269</v>
      </c>
      <c r="AJ66">
        <v>16316.75</v>
      </c>
      <c r="AK66">
        <v>16219.75</v>
      </c>
      <c r="AL66">
        <v>15377.5</v>
      </c>
      <c r="AM66">
        <v>15174.5</v>
      </c>
      <c r="AN66">
        <v>14718</v>
      </c>
      <c r="AO66">
        <v>14558.25</v>
      </c>
      <c r="AP66">
        <v>14472</v>
      </c>
      <c r="AQ66">
        <v>14440.25</v>
      </c>
      <c r="AR66">
        <v>14482</v>
      </c>
      <c r="AS66">
        <v>14419</v>
      </c>
      <c r="AT66">
        <v>14421.75</v>
      </c>
      <c r="AU66">
        <v>14559.25</v>
      </c>
      <c r="AV66">
        <v>14238</v>
      </c>
      <c r="AW66">
        <v>14116.25</v>
      </c>
      <c r="AX66">
        <v>13999.75</v>
      </c>
      <c r="AY66">
        <v>13823.25</v>
      </c>
      <c r="AZ66">
        <v>13631</v>
      </c>
      <c r="BA66">
        <v>13765</v>
      </c>
      <c r="BB66">
        <v>13646</v>
      </c>
      <c r="BC66">
        <v>13681.5</v>
      </c>
      <c r="BD66">
        <v>13507</v>
      </c>
      <c r="BE66">
        <v>14860.25</v>
      </c>
      <c r="BF66">
        <v>14758.5</v>
      </c>
      <c r="BG66">
        <v>14864.5</v>
      </c>
      <c r="BH66">
        <v>14836.25</v>
      </c>
      <c r="BI66">
        <v>14910.25</v>
      </c>
      <c r="BJ66">
        <v>15013</v>
      </c>
      <c r="BK66">
        <v>14921.75</v>
      </c>
      <c r="BL66">
        <v>14842.25</v>
      </c>
      <c r="BM66">
        <v>14819.75</v>
      </c>
      <c r="BN66">
        <v>14925.75</v>
      </c>
      <c r="BO66">
        <v>13215.25</v>
      </c>
      <c r="BP66">
        <v>12935</v>
      </c>
      <c r="BQ66">
        <v>12738.75</v>
      </c>
      <c r="BR66">
        <v>13105</v>
      </c>
      <c r="BS66">
        <v>12893.75</v>
      </c>
      <c r="BT66">
        <v>13066</v>
      </c>
      <c r="BU66">
        <v>13024.25</v>
      </c>
      <c r="BV66">
        <v>13013.25</v>
      </c>
      <c r="BW66">
        <v>12892.25</v>
      </c>
      <c r="BX66">
        <v>12870.75</v>
      </c>
      <c r="BY66">
        <v>12896.25</v>
      </c>
      <c r="BZ66">
        <v>12927</v>
      </c>
      <c r="CA66">
        <v>13122.5</v>
      </c>
      <c r="CB66">
        <v>12983.25</v>
      </c>
      <c r="CC66">
        <v>12976</v>
      </c>
      <c r="CD66">
        <v>13508.25</v>
      </c>
      <c r="CE66">
        <v>13463</v>
      </c>
      <c r="CF66">
        <v>13658.25</v>
      </c>
      <c r="CG66">
        <v>13577</v>
      </c>
      <c r="CH66">
        <v>14038.25</v>
      </c>
      <c r="CI66">
        <v>13958.25</v>
      </c>
      <c r="CJ66">
        <v>13929.75</v>
      </c>
      <c r="CK66">
        <v>13890.25</v>
      </c>
      <c r="CL66">
        <v>13293.25</v>
      </c>
      <c r="CM66">
        <v>13343.75</v>
      </c>
      <c r="CN66">
        <v>13331.75</v>
      </c>
      <c r="CO66">
        <v>12736.75</v>
      </c>
      <c r="CP66">
        <v>13241.5</v>
      </c>
      <c r="CQ66">
        <v>13232.5</v>
      </c>
      <c r="CR66">
        <v>13403.5</v>
      </c>
      <c r="CS66">
        <v>13356.25</v>
      </c>
    </row>
    <row r="67" spans="1:97" x14ac:dyDescent="0.2">
      <c r="A67">
        <v>64</v>
      </c>
      <c r="B67">
        <v>13960</v>
      </c>
      <c r="C67">
        <v>14801.5</v>
      </c>
      <c r="D67">
        <v>14837</v>
      </c>
      <c r="E67">
        <v>14975.25</v>
      </c>
      <c r="F67">
        <v>15666</v>
      </c>
      <c r="G67">
        <v>15771.75</v>
      </c>
      <c r="H67">
        <v>15820.25</v>
      </c>
      <c r="I67">
        <v>15793</v>
      </c>
      <c r="J67">
        <v>15951.5</v>
      </c>
      <c r="K67">
        <v>16052</v>
      </c>
      <c r="L67">
        <v>15965</v>
      </c>
      <c r="M67">
        <v>15978.5</v>
      </c>
      <c r="N67">
        <v>14641.25</v>
      </c>
      <c r="O67">
        <v>14275.5</v>
      </c>
      <c r="P67">
        <v>14310.75</v>
      </c>
      <c r="Q67">
        <v>14237.5</v>
      </c>
      <c r="R67">
        <v>14435.75</v>
      </c>
      <c r="S67">
        <v>14589.5</v>
      </c>
      <c r="T67">
        <v>14348.5</v>
      </c>
      <c r="U67">
        <v>14320</v>
      </c>
      <c r="V67">
        <v>14517</v>
      </c>
      <c r="W67">
        <v>14567.75</v>
      </c>
      <c r="X67">
        <v>14542</v>
      </c>
      <c r="Y67">
        <v>14451.75</v>
      </c>
      <c r="Z67">
        <v>15189.25</v>
      </c>
      <c r="AA67">
        <v>15070</v>
      </c>
      <c r="AB67">
        <v>15485.75</v>
      </c>
      <c r="AC67">
        <v>15449.25</v>
      </c>
      <c r="AD67">
        <v>15989.5</v>
      </c>
      <c r="AE67">
        <v>15691.5</v>
      </c>
      <c r="AF67">
        <v>15839.25</v>
      </c>
      <c r="AG67">
        <v>15890</v>
      </c>
      <c r="AH67">
        <v>16228.5</v>
      </c>
      <c r="AI67">
        <v>16065.25</v>
      </c>
      <c r="AJ67">
        <v>16090.25</v>
      </c>
      <c r="AK67">
        <v>16065.5</v>
      </c>
      <c r="AL67">
        <v>15304.75</v>
      </c>
      <c r="AM67">
        <v>15096.25</v>
      </c>
      <c r="AN67">
        <v>14685.25</v>
      </c>
      <c r="AO67">
        <v>14481</v>
      </c>
      <c r="AP67">
        <v>14474.75</v>
      </c>
      <c r="AQ67">
        <v>14397.75</v>
      </c>
      <c r="AR67">
        <v>14480.25</v>
      </c>
      <c r="AS67">
        <v>14419.25</v>
      </c>
      <c r="AT67">
        <v>14342.75</v>
      </c>
      <c r="AU67">
        <v>14515.5</v>
      </c>
      <c r="AV67">
        <v>14204.75</v>
      </c>
      <c r="AW67">
        <v>14164.5</v>
      </c>
      <c r="AX67">
        <v>13908.25</v>
      </c>
      <c r="AY67">
        <v>13798.25</v>
      </c>
      <c r="AZ67">
        <v>13650.25</v>
      </c>
      <c r="BA67">
        <v>13764.25</v>
      </c>
      <c r="BB67">
        <v>13735</v>
      </c>
      <c r="BC67">
        <v>13681.25</v>
      </c>
      <c r="BD67">
        <v>13441.25</v>
      </c>
      <c r="BE67">
        <v>14782.75</v>
      </c>
      <c r="BF67">
        <v>14746.5</v>
      </c>
      <c r="BG67">
        <v>14780.75</v>
      </c>
      <c r="BH67">
        <v>14797.75</v>
      </c>
      <c r="BI67">
        <v>14868</v>
      </c>
      <c r="BJ67">
        <v>14938</v>
      </c>
      <c r="BK67">
        <v>14941.75</v>
      </c>
      <c r="BL67">
        <v>14878.75</v>
      </c>
      <c r="BM67">
        <v>14787.25</v>
      </c>
      <c r="BN67">
        <v>14887.5</v>
      </c>
      <c r="BO67">
        <v>13243</v>
      </c>
      <c r="BP67">
        <v>12924.5</v>
      </c>
      <c r="BQ67">
        <v>12763.75</v>
      </c>
      <c r="BR67">
        <v>13090.25</v>
      </c>
      <c r="BS67">
        <v>12816</v>
      </c>
      <c r="BT67">
        <v>13011</v>
      </c>
      <c r="BU67">
        <v>13011.25</v>
      </c>
      <c r="BV67">
        <v>12958.5</v>
      </c>
      <c r="BW67">
        <v>12884.75</v>
      </c>
      <c r="BX67">
        <v>12809</v>
      </c>
      <c r="BY67">
        <v>12863.75</v>
      </c>
      <c r="BZ67">
        <v>12827</v>
      </c>
      <c r="CA67">
        <v>13021.75</v>
      </c>
      <c r="CB67">
        <v>12937.5</v>
      </c>
      <c r="CC67">
        <v>12877.25</v>
      </c>
      <c r="CD67">
        <v>13536.5</v>
      </c>
      <c r="CE67">
        <v>13388.75</v>
      </c>
      <c r="CF67">
        <v>13611</v>
      </c>
      <c r="CG67">
        <v>13465.25</v>
      </c>
      <c r="CH67">
        <v>13933</v>
      </c>
      <c r="CI67">
        <v>13788.75</v>
      </c>
      <c r="CJ67">
        <v>13787</v>
      </c>
      <c r="CK67">
        <v>13808.25</v>
      </c>
      <c r="CL67">
        <v>13255.5</v>
      </c>
      <c r="CM67">
        <v>13323.75</v>
      </c>
      <c r="CN67">
        <v>13322.25</v>
      </c>
      <c r="CO67">
        <v>12688.5</v>
      </c>
      <c r="CP67">
        <v>13130.75</v>
      </c>
      <c r="CQ67">
        <v>13174.25</v>
      </c>
      <c r="CR67">
        <v>13326.25</v>
      </c>
      <c r="CS67">
        <v>13252.5</v>
      </c>
    </row>
    <row r="68" spans="1:97" x14ac:dyDescent="0.2">
      <c r="A68">
        <v>65</v>
      </c>
      <c r="B68">
        <v>13908.5</v>
      </c>
      <c r="C68">
        <v>14642.25</v>
      </c>
      <c r="D68">
        <v>14799.75</v>
      </c>
      <c r="E68">
        <v>14849.75</v>
      </c>
      <c r="F68">
        <v>15518.25</v>
      </c>
      <c r="G68">
        <v>15555.5</v>
      </c>
      <c r="H68">
        <v>15680</v>
      </c>
      <c r="I68">
        <v>15617</v>
      </c>
      <c r="J68">
        <v>15733.5</v>
      </c>
      <c r="K68">
        <v>15822.5</v>
      </c>
      <c r="L68">
        <v>15769.5</v>
      </c>
      <c r="M68">
        <v>15767.75</v>
      </c>
      <c r="N68">
        <v>14575</v>
      </c>
      <c r="O68">
        <v>14160</v>
      </c>
      <c r="P68">
        <v>14227.5</v>
      </c>
      <c r="Q68">
        <v>14201.25</v>
      </c>
      <c r="R68">
        <v>14361</v>
      </c>
      <c r="S68">
        <v>14511.5</v>
      </c>
      <c r="T68">
        <v>14270</v>
      </c>
      <c r="U68">
        <v>14350.25</v>
      </c>
      <c r="V68">
        <v>14432.75</v>
      </c>
      <c r="W68">
        <v>14535.75</v>
      </c>
      <c r="X68">
        <v>14475.25</v>
      </c>
      <c r="Y68">
        <v>14355.75</v>
      </c>
      <c r="Z68">
        <v>15102.25</v>
      </c>
      <c r="AA68">
        <v>15052</v>
      </c>
      <c r="AB68">
        <v>15350.75</v>
      </c>
      <c r="AC68">
        <v>15398</v>
      </c>
      <c r="AD68">
        <v>15854.75</v>
      </c>
      <c r="AE68">
        <v>15585</v>
      </c>
      <c r="AF68">
        <v>15706.75</v>
      </c>
      <c r="AG68">
        <v>15754</v>
      </c>
      <c r="AH68">
        <v>16045.5</v>
      </c>
      <c r="AI68">
        <v>15938.75</v>
      </c>
      <c r="AJ68">
        <v>15967</v>
      </c>
      <c r="AK68">
        <v>15928.75</v>
      </c>
      <c r="AL68">
        <v>15280.5</v>
      </c>
      <c r="AM68">
        <v>15005.25</v>
      </c>
      <c r="AN68">
        <v>14631.25</v>
      </c>
      <c r="AO68">
        <v>14452</v>
      </c>
      <c r="AP68">
        <v>14471.25</v>
      </c>
      <c r="AQ68">
        <v>14363.5</v>
      </c>
      <c r="AR68">
        <v>14395</v>
      </c>
      <c r="AS68">
        <v>14409</v>
      </c>
      <c r="AT68">
        <v>14309.75</v>
      </c>
      <c r="AU68">
        <v>14483</v>
      </c>
      <c r="AV68">
        <v>14216.25</v>
      </c>
      <c r="AW68">
        <v>14165.75</v>
      </c>
      <c r="AX68">
        <v>13862.75</v>
      </c>
      <c r="AY68">
        <v>13777</v>
      </c>
      <c r="AZ68">
        <v>13682.75</v>
      </c>
      <c r="BA68">
        <v>13714.25</v>
      </c>
      <c r="BB68">
        <v>13766.5</v>
      </c>
      <c r="BC68">
        <v>13624</v>
      </c>
      <c r="BD68">
        <v>13384.5</v>
      </c>
      <c r="BE68">
        <v>14746</v>
      </c>
      <c r="BF68">
        <v>14715.25</v>
      </c>
      <c r="BG68">
        <v>14781.75</v>
      </c>
      <c r="BH68">
        <v>14748</v>
      </c>
      <c r="BI68">
        <v>14764.75</v>
      </c>
      <c r="BJ68">
        <v>14837.5</v>
      </c>
      <c r="BK68">
        <v>14993.5</v>
      </c>
      <c r="BL68">
        <v>14839.75</v>
      </c>
      <c r="BM68">
        <v>14748</v>
      </c>
      <c r="BN68">
        <v>14831</v>
      </c>
      <c r="BO68">
        <v>13262.5</v>
      </c>
      <c r="BP68">
        <v>12874.5</v>
      </c>
      <c r="BQ68">
        <v>12743.25</v>
      </c>
      <c r="BR68">
        <v>13052.25</v>
      </c>
      <c r="BS68">
        <v>12812</v>
      </c>
      <c r="BT68">
        <v>12948</v>
      </c>
      <c r="BU68">
        <v>13026.25</v>
      </c>
      <c r="BV68">
        <v>12916.5</v>
      </c>
      <c r="BW68">
        <v>12844</v>
      </c>
      <c r="BX68">
        <v>12752</v>
      </c>
      <c r="BY68">
        <v>12869.75</v>
      </c>
      <c r="BZ68">
        <v>12814</v>
      </c>
      <c r="CA68">
        <v>12930</v>
      </c>
      <c r="CB68">
        <v>12863.5</v>
      </c>
      <c r="CC68">
        <v>12800.5</v>
      </c>
      <c r="CD68">
        <v>13517.25</v>
      </c>
      <c r="CE68">
        <v>13343.25</v>
      </c>
      <c r="CF68">
        <v>13483.75</v>
      </c>
      <c r="CG68">
        <v>13369</v>
      </c>
      <c r="CH68">
        <v>13798.75</v>
      </c>
      <c r="CI68">
        <v>13644</v>
      </c>
      <c r="CJ68">
        <v>13639</v>
      </c>
      <c r="CK68">
        <v>13719</v>
      </c>
      <c r="CL68">
        <v>13214.5</v>
      </c>
      <c r="CM68">
        <v>13299.25</v>
      </c>
      <c r="CN68">
        <v>13339</v>
      </c>
      <c r="CO68">
        <v>12660</v>
      </c>
      <c r="CP68">
        <v>13041.25</v>
      </c>
      <c r="CQ68">
        <v>13101.25</v>
      </c>
      <c r="CR68">
        <v>13204.5</v>
      </c>
      <c r="CS68">
        <v>13181.75</v>
      </c>
    </row>
    <row r="69" spans="1:97" x14ac:dyDescent="0.2">
      <c r="A69">
        <v>66</v>
      </c>
      <c r="B69">
        <v>13866.75</v>
      </c>
      <c r="C69">
        <v>14525.25</v>
      </c>
      <c r="D69">
        <v>14742.5</v>
      </c>
      <c r="E69">
        <v>14790.5</v>
      </c>
      <c r="F69">
        <v>15388.75</v>
      </c>
      <c r="G69">
        <v>15280.25</v>
      </c>
      <c r="H69">
        <v>15532</v>
      </c>
      <c r="I69">
        <v>15435</v>
      </c>
      <c r="J69">
        <v>15541.25</v>
      </c>
      <c r="K69">
        <v>15638.25</v>
      </c>
      <c r="L69">
        <v>15587</v>
      </c>
      <c r="M69">
        <v>15600.75</v>
      </c>
      <c r="N69">
        <v>14471.75</v>
      </c>
      <c r="O69">
        <v>14140.75</v>
      </c>
      <c r="P69">
        <v>14132.5</v>
      </c>
      <c r="Q69">
        <v>14153</v>
      </c>
      <c r="R69">
        <v>14242.5</v>
      </c>
      <c r="S69">
        <v>14365.75</v>
      </c>
      <c r="T69">
        <v>14241</v>
      </c>
      <c r="U69">
        <v>14370.25</v>
      </c>
      <c r="V69">
        <v>14363.25</v>
      </c>
      <c r="W69">
        <v>14601.75</v>
      </c>
      <c r="X69">
        <v>14334.25</v>
      </c>
      <c r="Y69">
        <v>14278.5</v>
      </c>
      <c r="Z69">
        <v>14994.25</v>
      </c>
      <c r="AA69">
        <v>14980.5</v>
      </c>
      <c r="AB69">
        <v>15291.75</v>
      </c>
      <c r="AC69">
        <v>15394.5</v>
      </c>
      <c r="AD69">
        <v>15747.5</v>
      </c>
      <c r="AE69">
        <v>15625</v>
      </c>
      <c r="AF69">
        <v>15584.75</v>
      </c>
      <c r="AG69">
        <v>15645.25</v>
      </c>
      <c r="AH69">
        <v>15864.75</v>
      </c>
      <c r="AI69">
        <v>15838.75</v>
      </c>
      <c r="AJ69">
        <v>15907.75</v>
      </c>
      <c r="AK69">
        <v>15821.75</v>
      </c>
      <c r="AL69">
        <v>15248</v>
      </c>
      <c r="AM69">
        <v>14922.25</v>
      </c>
      <c r="AN69">
        <v>14583.75</v>
      </c>
      <c r="AO69">
        <v>14478.25</v>
      </c>
      <c r="AP69">
        <v>14464.25</v>
      </c>
      <c r="AQ69">
        <v>14353</v>
      </c>
      <c r="AR69">
        <v>14306</v>
      </c>
      <c r="AS69">
        <v>14440.5</v>
      </c>
      <c r="AT69">
        <v>14346</v>
      </c>
      <c r="AU69">
        <v>14462.5</v>
      </c>
      <c r="AV69">
        <v>14235.75</v>
      </c>
      <c r="AW69">
        <v>14116.25</v>
      </c>
      <c r="AX69">
        <v>13871.5</v>
      </c>
      <c r="AY69">
        <v>13783.25</v>
      </c>
      <c r="AZ69">
        <v>13704</v>
      </c>
      <c r="BA69">
        <v>13659.75</v>
      </c>
      <c r="BB69">
        <v>13710.75</v>
      </c>
      <c r="BC69">
        <v>13546</v>
      </c>
      <c r="BD69">
        <v>13396</v>
      </c>
      <c r="BE69">
        <v>14747.5</v>
      </c>
      <c r="BF69">
        <v>14675.25</v>
      </c>
      <c r="BG69">
        <v>14779</v>
      </c>
      <c r="BH69">
        <v>14660.5</v>
      </c>
      <c r="BI69">
        <v>14682.25</v>
      </c>
      <c r="BJ69">
        <v>14787</v>
      </c>
      <c r="BK69">
        <v>14969</v>
      </c>
      <c r="BL69">
        <v>14746.5</v>
      </c>
      <c r="BM69">
        <v>14686.5</v>
      </c>
      <c r="BN69">
        <v>14755.25</v>
      </c>
      <c r="BO69">
        <v>13314.25</v>
      </c>
      <c r="BP69">
        <v>12814.75</v>
      </c>
      <c r="BQ69">
        <v>12743</v>
      </c>
      <c r="BR69">
        <v>12998</v>
      </c>
      <c r="BS69">
        <v>12840.75</v>
      </c>
      <c r="BT69">
        <v>12903.5</v>
      </c>
      <c r="BU69">
        <v>13025</v>
      </c>
      <c r="BV69">
        <v>12871.75</v>
      </c>
      <c r="BW69">
        <v>12776.75</v>
      </c>
      <c r="BX69">
        <v>12700.25</v>
      </c>
      <c r="BY69">
        <v>12870.25</v>
      </c>
      <c r="BZ69">
        <v>12857.25</v>
      </c>
      <c r="CA69">
        <v>12906</v>
      </c>
      <c r="CB69">
        <v>12827.25</v>
      </c>
      <c r="CC69">
        <v>12745</v>
      </c>
      <c r="CD69">
        <v>13398</v>
      </c>
      <c r="CE69">
        <v>13306</v>
      </c>
      <c r="CF69">
        <v>13346.75</v>
      </c>
      <c r="CG69">
        <v>13323.5</v>
      </c>
      <c r="CH69">
        <v>13612.5</v>
      </c>
      <c r="CI69">
        <v>13525.5</v>
      </c>
      <c r="CJ69">
        <v>13515.75</v>
      </c>
      <c r="CK69">
        <v>13620.25</v>
      </c>
      <c r="CL69">
        <v>13182.5</v>
      </c>
      <c r="CM69">
        <v>13283.25</v>
      </c>
      <c r="CN69">
        <v>13352</v>
      </c>
      <c r="CO69">
        <v>12635.5</v>
      </c>
      <c r="CP69">
        <v>13000.5</v>
      </c>
      <c r="CQ69">
        <v>13016.25</v>
      </c>
      <c r="CR69">
        <v>13124.5</v>
      </c>
      <c r="CS69">
        <v>13097.75</v>
      </c>
    </row>
    <row r="70" spans="1:97" x14ac:dyDescent="0.2">
      <c r="A70">
        <v>67</v>
      </c>
      <c r="B70">
        <v>13841.75</v>
      </c>
      <c r="C70">
        <v>14451</v>
      </c>
      <c r="D70">
        <v>14593</v>
      </c>
      <c r="E70">
        <v>14714.25</v>
      </c>
      <c r="F70">
        <v>15222.5</v>
      </c>
      <c r="G70">
        <v>15069.75</v>
      </c>
      <c r="H70">
        <v>15356.25</v>
      </c>
      <c r="I70">
        <v>15254.75</v>
      </c>
      <c r="J70">
        <v>15429</v>
      </c>
      <c r="K70">
        <v>15490</v>
      </c>
      <c r="L70">
        <v>15411.25</v>
      </c>
      <c r="M70">
        <v>15464.5</v>
      </c>
      <c r="N70">
        <v>14398</v>
      </c>
      <c r="O70">
        <v>14193.75</v>
      </c>
      <c r="P70">
        <v>14100.75</v>
      </c>
      <c r="Q70">
        <v>14105.75</v>
      </c>
      <c r="R70">
        <v>14183.75</v>
      </c>
      <c r="S70">
        <v>14279.5</v>
      </c>
      <c r="T70">
        <v>14241.5</v>
      </c>
      <c r="U70">
        <v>14331.5</v>
      </c>
      <c r="V70">
        <v>14327.5</v>
      </c>
      <c r="W70">
        <v>14671.75</v>
      </c>
      <c r="X70">
        <v>14161.5</v>
      </c>
      <c r="Y70">
        <v>14183</v>
      </c>
      <c r="Z70">
        <v>14940.75</v>
      </c>
      <c r="AA70">
        <v>14901.25</v>
      </c>
      <c r="AB70">
        <v>15261.75</v>
      </c>
      <c r="AC70">
        <v>15383.5</v>
      </c>
      <c r="AD70">
        <v>15668</v>
      </c>
      <c r="AE70">
        <v>15722.25</v>
      </c>
      <c r="AF70">
        <v>15485.5</v>
      </c>
      <c r="AG70">
        <v>15535</v>
      </c>
      <c r="AH70">
        <v>15700.5</v>
      </c>
      <c r="AI70">
        <v>15734.75</v>
      </c>
      <c r="AJ70">
        <v>15827.5</v>
      </c>
      <c r="AK70">
        <v>15746.25</v>
      </c>
      <c r="AL70">
        <v>15199.5</v>
      </c>
      <c r="AM70">
        <v>14862.25</v>
      </c>
      <c r="AN70">
        <v>14603.75</v>
      </c>
      <c r="AO70">
        <v>14541.75</v>
      </c>
      <c r="AP70">
        <v>14422</v>
      </c>
      <c r="AQ70">
        <v>14335.25</v>
      </c>
      <c r="AR70">
        <v>14255</v>
      </c>
      <c r="AS70">
        <v>14493.75</v>
      </c>
      <c r="AT70">
        <v>14381</v>
      </c>
      <c r="AU70">
        <v>14458</v>
      </c>
      <c r="AV70">
        <v>14246.75</v>
      </c>
      <c r="AW70">
        <v>14024.5</v>
      </c>
      <c r="AX70">
        <v>13840.75</v>
      </c>
      <c r="AY70">
        <v>13825</v>
      </c>
      <c r="AZ70">
        <v>13685</v>
      </c>
      <c r="BA70">
        <v>13640.25</v>
      </c>
      <c r="BB70">
        <v>13639.75</v>
      </c>
      <c r="BC70">
        <v>13515.75</v>
      </c>
      <c r="BD70">
        <v>13435.25</v>
      </c>
      <c r="BE70">
        <v>14706</v>
      </c>
      <c r="BF70">
        <v>14654.25</v>
      </c>
      <c r="BG70">
        <v>14736.25</v>
      </c>
      <c r="BH70">
        <v>14612</v>
      </c>
      <c r="BI70">
        <v>14632.5</v>
      </c>
      <c r="BJ70">
        <v>14747.75</v>
      </c>
      <c r="BK70">
        <v>14870.5</v>
      </c>
      <c r="BL70">
        <v>14663</v>
      </c>
      <c r="BM70">
        <v>14618.25</v>
      </c>
      <c r="BN70">
        <v>14682.25</v>
      </c>
      <c r="BO70">
        <v>13354</v>
      </c>
      <c r="BP70">
        <v>12796.5</v>
      </c>
      <c r="BQ70">
        <v>12827.75</v>
      </c>
      <c r="BR70">
        <v>12961.75</v>
      </c>
      <c r="BS70">
        <v>12873</v>
      </c>
      <c r="BT70">
        <v>12901</v>
      </c>
      <c r="BU70">
        <v>12968.5</v>
      </c>
      <c r="BV70">
        <v>12828.75</v>
      </c>
      <c r="BW70">
        <v>12720</v>
      </c>
      <c r="BX70">
        <v>12697</v>
      </c>
      <c r="BY70">
        <v>12848.75</v>
      </c>
      <c r="BZ70">
        <v>12871.5</v>
      </c>
      <c r="CA70">
        <v>12923</v>
      </c>
      <c r="CB70">
        <v>12870.75</v>
      </c>
      <c r="CC70">
        <v>12743.5</v>
      </c>
      <c r="CD70">
        <v>13272</v>
      </c>
      <c r="CE70">
        <v>13255.75</v>
      </c>
      <c r="CF70">
        <v>13271.75</v>
      </c>
      <c r="CG70">
        <v>13325.5</v>
      </c>
      <c r="CH70">
        <v>13477</v>
      </c>
      <c r="CI70">
        <v>13430</v>
      </c>
      <c r="CJ70">
        <v>13453.5</v>
      </c>
      <c r="CK70">
        <v>13548.75</v>
      </c>
      <c r="CL70">
        <v>13186.25</v>
      </c>
      <c r="CM70">
        <v>13248</v>
      </c>
      <c r="CN70">
        <v>13318.5</v>
      </c>
      <c r="CO70">
        <v>12607.5</v>
      </c>
      <c r="CP70">
        <v>12961</v>
      </c>
      <c r="CQ70">
        <v>12931.25</v>
      </c>
      <c r="CR70">
        <v>13112.25</v>
      </c>
      <c r="CS70">
        <v>13023.75</v>
      </c>
    </row>
    <row r="71" spans="1:97" x14ac:dyDescent="0.2">
      <c r="A71">
        <v>68</v>
      </c>
      <c r="B71">
        <v>13825</v>
      </c>
      <c r="C71">
        <v>14420</v>
      </c>
      <c r="D71">
        <v>14432.75</v>
      </c>
      <c r="E71">
        <v>14616.75</v>
      </c>
      <c r="F71">
        <v>15054.75</v>
      </c>
      <c r="G71">
        <v>14973</v>
      </c>
      <c r="H71">
        <v>15173.5</v>
      </c>
      <c r="I71">
        <v>15146</v>
      </c>
      <c r="J71">
        <v>15356.75</v>
      </c>
      <c r="K71">
        <v>15314.75</v>
      </c>
      <c r="L71">
        <v>15223.75</v>
      </c>
      <c r="M71">
        <v>15353.75</v>
      </c>
      <c r="N71">
        <v>14401.5</v>
      </c>
      <c r="O71">
        <v>14228.25</v>
      </c>
      <c r="P71">
        <v>14107.5</v>
      </c>
      <c r="Q71">
        <v>14044</v>
      </c>
      <c r="R71">
        <v>14221.75</v>
      </c>
      <c r="S71">
        <v>14292.25</v>
      </c>
      <c r="T71">
        <v>14251.25</v>
      </c>
      <c r="U71">
        <v>14245.25</v>
      </c>
      <c r="V71">
        <v>14265.75</v>
      </c>
      <c r="W71">
        <v>14677.25</v>
      </c>
      <c r="X71">
        <v>14023.75</v>
      </c>
      <c r="Y71">
        <v>14087</v>
      </c>
      <c r="Z71">
        <v>14941.5</v>
      </c>
      <c r="AA71">
        <v>14838.25</v>
      </c>
      <c r="AB71">
        <v>15243.25</v>
      </c>
      <c r="AC71">
        <v>15368.5</v>
      </c>
      <c r="AD71">
        <v>15573.25</v>
      </c>
      <c r="AE71">
        <v>15661</v>
      </c>
      <c r="AF71">
        <v>15427</v>
      </c>
      <c r="AG71">
        <v>15441.5</v>
      </c>
      <c r="AH71">
        <v>15579.25</v>
      </c>
      <c r="AI71">
        <v>15648.75</v>
      </c>
      <c r="AJ71">
        <v>15714.5</v>
      </c>
      <c r="AK71">
        <v>15681.25</v>
      </c>
      <c r="AL71">
        <v>15204.5</v>
      </c>
      <c r="AM71">
        <v>14864</v>
      </c>
      <c r="AN71">
        <v>14647.75</v>
      </c>
      <c r="AO71">
        <v>14584.75</v>
      </c>
      <c r="AP71">
        <v>14368.25</v>
      </c>
      <c r="AQ71">
        <v>14305.75</v>
      </c>
      <c r="AR71">
        <v>14217.75</v>
      </c>
      <c r="AS71">
        <v>14488</v>
      </c>
      <c r="AT71">
        <v>14357.25</v>
      </c>
      <c r="AU71">
        <v>14457.25</v>
      </c>
      <c r="AV71">
        <v>14251.75</v>
      </c>
      <c r="AW71">
        <v>13943</v>
      </c>
      <c r="AX71">
        <v>13784.5</v>
      </c>
      <c r="AY71">
        <v>13844</v>
      </c>
      <c r="AZ71">
        <v>13667</v>
      </c>
      <c r="BA71">
        <v>13638.75</v>
      </c>
      <c r="BB71">
        <v>13629.25</v>
      </c>
      <c r="BC71">
        <v>13492.5</v>
      </c>
      <c r="BD71">
        <v>13466</v>
      </c>
      <c r="BE71">
        <v>14634.75</v>
      </c>
      <c r="BF71">
        <v>14647</v>
      </c>
      <c r="BG71">
        <v>14710</v>
      </c>
      <c r="BH71">
        <v>14636.5</v>
      </c>
      <c r="BI71">
        <v>14574.25</v>
      </c>
      <c r="BJ71">
        <v>14678</v>
      </c>
      <c r="BK71">
        <v>14772.75</v>
      </c>
      <c r="BL71">
        <v>14620.5</v>
      </c>
      <c r="BM71">
        <v>14596.5</v>
      </c>
      <c r="BN71">
        <v>14607</v>
      </c>
      <c r="BO71">
        <v>13335</v>
      </c>
      <c r="BP71">
        <v>12835.75</v>
      </c>
      <c r="BQ71">
        <v>12916.75</v>
      </c>
      <c r="BR71">
        <v>12972</v>
      </c>
      <c r="BS71">
        <v>12917.75</v>
      </c>
      <c r="BT71">
        <v>12916.5</v>
      </c>
      <c r="BU71">
        <v>12899.75</v>
      </c>
      <c r="BV71">
        <v>12788.25</v>
      </c>
      <c r="BW71">
        <v>12744.5</v>
      </c>
      <c r="BX71">
        <v>12764</v>
      </c>
      <c r="BY71">
        <v>12838.5</v>
      </c>
      <c r="BZ71">
        <v>12856.5</v>
      </c>
      <c r="CA71">
        <v>12902.75</v>
      </c>
      <c r="CB71">
        <v>12931.25</v>
      </c>
      <c r="CC71">
        <v>12778.25</v>
      </c>
      <c r="CD71">
        <v>13210</v>
      </c>
      <c r="CE71">
        <v>13181.75</v>
      </c>
      <c r="CF71">
        <v>13241.25</v>
      </c>
      <c r="CG71">
        <v>13322.5</v>
      </c>
      <c r="CH71">
        <v>13440</v>
      </c>
      <c r="CI71">
        <v>13388.25</v>
      </c>
      <c r="CJ71">
        <v>13415</v>
      </c>
      <c r="CK71">
        <v>13483.25</v>
      </c>
      <c r="CL71">
        <v>13232.5</v>
      </c>
      <c r="CM71">
        <v>13198.5</v>
      </c>
      <c r="CN71">
        <v>13241.5</v>
      </c>
      <c r="CO71">
        <v>12560.25</v>
      </c>
      <c r="CP71">
        <v>12877.25</v>
      </c>
      <c r="CQ71">
        <v>12868.5</v>
      </c>
      <c r="CR71">
        <v>13123.5</v>
      </c>
      <c r="CS71">
        <v>13000.25</v>
      </c>
    </row>
    <row r="72" spans="1:97" x14ac:dyDescent="0.2">
      <c r="A72">
        <v>69</v>
      </c>
      <c r="B72">
        <v>13801.5</v>
      </c>
      <c r="C72">
        <v>14396</v>
      </c>
      <c r="D72">
        <v>14393</v>
      </c>
      <c r="E72">
        <v>14543</v>
      </c>
      <c r="F72">
        <v>14930.25</v>
      </c>
      <c r="G72">
        <v>14927.75</v>
      </c>
      <c r="H72">
        <v>15014.25</v>
      </c>
      <c r="I72">
        <v>15112.25</v>
      </c>
      <c r="J72">
        <v>15258.75</v>
      </c>
      <c r="K72">
        <v>15104.5</v>
      </c>
      <c r="L72">
        <v>15059.25</v>
      </c>
      <c r="M72">
        <v>15238.75</v>
      </c>
      <c r="N72">
        <v>14420.25</v>
      </c>
      <c r="O72">
        <v>14195.75</v>
      </c>
      <c r="P72">
        <v>14104.25</v>
      </c>
      <c r="Q72">
        <v>13997.5</v>
      </c>
      <c r="R72">
        <v>14247.5</v>
      </c>
      <c r="S72">
        <v>14343.25</v>
      </c>
      <c r="T72">
        <v>14232.75</v>
      </c>
      <c r="U72">
        <v>14194.75</v>
      </c>
      <c r="V72">
        <v>14185.25</v>
      </c>
      <c r="W72">
        <v>14676.75</v>
      </c>
      <c r="X72">
        <v>13926.5</v>
      </c>
      <c r="Y72">
        <v>13969</v>
      </c>
      <c r="Z72">
        <v>14918.75</v>
      </c>
      <c r="AA72">
        <v>14741</v>
      </c>
      <c r="AB72">
        <v>15249.5</v>
      </c>
      <c r="AC72">
        <v>15365.75</v>
      </c>
      <c r="AD72">
        <v>15435.5</v>
      </c>
      <c r="AE72">
        <v>15477</v>
      </c>
      <c r="AF72">
        <v>15377.25</v>
      </c>
      <c r="AG72">
        <v>15377.5</v>
      </c>
      <c r="AH72">
        <v>15482.25</v>
      </c>
      <c r="AI72">
        <v>15590</v>
      </c>
      <c r="AJ72">
        <v>15598.75</v>
      </c>
      <c r="AK72">
        <v>15632.25</v>
      </c>
      <c r="AL72">
        <v>15279</v>
      </c>
      <c r="AM72">
        <v>14905</v>
      </c>
      <c r="AN72">
        <v>14672.5</v>
      </c>
      <c r="AO72">
        <v>14540.5</v>
      </c>
      <c r="AP72">
        <v>14357.75</v>
      </c>
      <c r="AQ72">
        <v>14282.5</v>
      </c>
      <c r="AR72">
        <v>14185</v>
      </c>
      <c r="AS72">
        <v>14430.25</v>
      </c>
      <c r="AT72">
        <v>14329</v>
      </c>
      <c r="AU72">
        <v>14415.5</v>
      </c>
      <c r="AV72">
        <v>14273</v>
      </c>
      <c r="AW72">
        <v>13954.25</v>
      </c>
      <c r="AX72">
        <v>13780.75</v>
      </c>
      <c r="AY72">
        <v>13829.75</v>
      </c>
      <c r="AZ72">
        <v>13725</v>
      </c>
      <c r="BA72">
        <v>13624</v>
      </c>
      <c r="BB72">
        <v>13680.25</v>
      </c>
      <c r="BC72">
        <v>13451.75</v>
      </c>
      <c r="BD72">
        <v>13531.75</v>
      </c>
      <c r="BE72">
        <v>14601.5</v>
      </c>
      <c r="BF72">
        <v>14645.25</v>
      </c>
      <c r="BG72">
        <v>14672.75</v>
      </c>
      <c r="BH72">
        <v>14620.75</v>
      </c>
      <c r="BI72">
        <v>14525.25</v>
      </c>
      <c r="BJ72">
        <v>14634.75</v>
      </c>
      <c r="BK72">
        <v>14711.25</v>
      </c>
      <c r="BL72">
        <v>14595.25</v>
      </c>
      <c r="BM72">
        <v>14583.25</v>
      </c>
      <c r="BN72">
        <v>14537.5</v>
      </c>
      <c r="BO72">
        <v>13289.75</v>
      </c>
      <c r="BP72">
        <v>12887.75</v>
      </c>
      <c r="BQ72">
        <v>12916.25</v>
      </c>
      <c r="BR72">
        <v>13025.75</v>
      </c>
      <c r="BS72">
        <v>12951</v>
      </c>
      <c r="BT72">
        <v>12908</v>
      </c>
      <c r="BU72">
        <v>12878.75</v>
      </c>
      <c r="BV72">
        <v>12746.25</v>
      </c>
      <c r="BW72">
        <v>12798.25</v>
      </c>
      <c r="BX72">
        <v>12824</v>
      </c>
      <c r="BY72">
        <v>12827.75</v>
      </c>
      <c r="BZ72">
        <v>12868.75</v>
      </c>
      <c r="CA72">
        <v>12843</v>
      </c>
      <c r="CB72">
        <v>12927.75</v>
      </c>
      <c r="CC72">
        <v>12815.5</v>
      </c>
      <c r="CD72">
        <v>13188.75</v>
      </c>
      <c r="CE72">
        <v>13111</v>
      </c>
      <c r="CF72">
        <v>13224</v>
      </c>
      <c r="CG72">
        <v>13280.75</v>
      </c>
      <c r="CH72">
        <v>13434.5</v>
      </c>
      <c r="CI72">
        <v>13347.75</v>
      </c>
      <c r="CJ72">
        <v>13361</v>
      </c>
      <c r="CK72">
        <v>13435</v>
      </c>
      <c r="CL72">
        <v>13242.5</v>
      </c>
      <c r="CM72">
        <v>13164.25</v>
      </c>
      <c r="CN72">
        <v>13181</v>
      </c>
      <c r="CO72">
        <v>12514.25</v>
      </c>
      <c r="CP72">
        <v>12781</v>
      </c>
      <c r="CQ72">
        <v>12849.75</v>
      </c>
      <c r="CR72">
        <v>13101.25</v>
      </c>
      <c r="CS72">
        <v>12989.5</v>
      </c>
    </row>
    <row r="73" spans="1:97" x14ac:dyDescent="0.2">
      <c r="A73">
        <v>70</v>
      </c>
      <c r="B73">
        <v>13789.5</v>
      </c>
      <c r="C73">
        <v>14313.25</v>
      </c>
      <c r="D73">
        <v>14416</v>
      </c>
      <c r="E73">
        <v>14490.75</v>
      </c>
      <c r="F73">
        <v>14831.75</v>
      </c>
      <c r="G73">
        <v>14848.75</v>
      </c>
      <c r="H73">
        <v>14890</v>
      </c>
      <c r="I73">
        <v>15056.5</v>
      </c>
      <c r="J73">
        <v>15136</v>
      </c>
      <c r="K73">
        <v>14922.75</v>
      </c>
      <c r="L73">
        <v>14966.25</v>
      </c>
      <c r="M73">
        <v>15106.5</v>
      </c>
      <c r="N73">
        <v>14407.25</v>
      </c>
      <c r="O73">
        <v>14115</v>
      </c>
      <c r="P73">
        <v>14077.25</v>
      </c>
      <c r="Q73">
        <v>13963.75</v>
      </c>
      <c r="R73">
        <v>14177</v>
      </c>
      <c r="S73">
        <v>14357.5</v>
      </c>
      <c r="T73">
        <v>14186.25</v>
      </c>
      <c r="U73">
        <v>14182.75</v>
      </c>
      <c r="V73">
        <v>14165</v>
      </c>
      <c r="W73">
        <v>14649.75</v>
      </c>
      <c r="X73">
        <v>13889</v>
      </c>
      <c r="Y73">
        <v>13861.25</v>
      </c>
      <c r="Z73">
        <v>14867</v>
      </c>
      <c r="AA73">
        <v>14640</v>
      </c>
      <c r="AB73">
        <v>15192</v>
      </c>
      <c r="AC73">
        <v>15303.5</v>
      </c>
      <c r="AD73">
        <v>15336.75</v>
      </c>
      <c r="AE73">
        <v>15373.5</v>
      </c>
      <c r="AF73">
        <v>15310.25</v>
      </c>
      <c r="AG73">
        <v>15317.5</v>
      </c>
      <c r="AH73">
        <v>15415.5</v>
      </c>
      <c r="AI73">
        <v>15537</v>
      </c>
      <c r="AJ73">
        <v>15483.25</v>
      </c>
      <c r="AK73">
        <v>15584.5</v>
      </c>
      <c r="AL73">
        <v>15328</v>
      </c>
      <c r="AM73">
        <v>14887.25</v>
      </c>
      <c r="AN73">
        <v>14683.5</v>
      </c>
      <c r="AO73">
        <v>14438.25</v>
      </c>
      <c r="AP73">
        <v>14348.75</v>
      </c>
      <c r="AQ73">
        <v>14244.5</v>
      </c>
      <c r="AR73">
        <v>14171.25</v>
      </c>
      <c r="AS73">
        <v>14398</v>
      </c>
      <c r="AT73">
        <v>14331.75</v>
      </c>
      <c r="AU73">
        <v>14331</v>
      </c>
      <c r="AV73">
        <v>14269</v>
      </c>
      <c r="AW73">
        <v>14037.25</v>
      </c>
      <c r="AX73">
        <v>13805.5</v>
      </c>
      <c r="AY73">
        <v>13827.25</v>
      </c>
      <c r="AZ73">
        <v>13833.5</v>
      </c>
      <c r="BA73">
        <v>13605.5</v>
      </c>
      <c r="BB73">
        <v>13717.25</v>
      </c>
      <c r="BC73">
        <v>13469.25</v>
      </c>
      <c r="BD73">
        <v>13582</v>
      </c>
      <c r="BE73">
        <v>14585.25</v>
      </c>
      <c r="BF73">
        <v>14639.75</v>
      </c>
      <c r="BG73">
        <v>14595</v>
      </c>
      <c r="BH73">
        <v>14523</v>
      </c>
      <c r="BI73">
        <v>14523.75</v>
      </c>
      <c r="BJ73">
        <v>14640.25</v>
      </c>
      <c r="BK73">
        <v>14672.75</v>
      </c>
      <c r="BL73">
        <v>14558.5</v>
      </c>
      <c r="BM73">
        <v>14539.25</v>
      </c>
      <c r="BN73">
        <v>14504.75</v>
      </c>
      <c r="BO73">
        <v>13246.75</v>
      </c>
      <c r="BP73">
        <v>12918.5</v>
      </c>
      <c r="BQ73">
        <v>12849.75</v>
      </c>
      <c r="BR73">
        <v>13062</v>
      </c>
      <c r="BS73">
        <v>12959.25</v>
      </c>
      <c r="BT73">
        <v>12866.75</v>
      </c>
      <c r="BU73">
        <v>12921.75</v>
      </c>
      <c r="BV73">
        <v>12735.5</v>
      </c>
      <c r="BW73">
        <v>12780.25</v>
      </c>
      <c r="BX73">
        <v>12815.75</v>
      </c>
      <c r="BY73">
        <v>12778</v>
      </c>
      <c r="BZ73">
        <v>12869.25</v>
      </c>
      <c r="CA73">
        <v>12836</v>
      </c>
      <c r="CB73">
        <v>12881.75</v>
      </c>
      <c r="CC73">
        <v>12858.75</v>
      </c>
      <c r="CD73">
        <v>13188</v>
      </c>
      <c r="CE73">
        <v>13072</v>
      </c>
      <c r="CF73">
        <v>13223.5</v>
      </c>
      <c r="CG73">
        <v>13229.5</v>
      </c>
      <c r="CH73">
        <v>13385.25</v>
      </c>
      <c r="CI73">
        <v>13260.75</v>
      </c>
      <c r="CJ73">
        <v>13343.25</v>
      </c>
      <c r="CK73">
        <v>13421.5</v>
      </c>
      <c r="CL73">
        <v>13182</v>
      </c>
      <c r="CM73">
        <v>13130.75</v>
      </c>
      <c r="CN73">
        <v>13177.5</v>
      </c>
      <c r="CO73">
        <v>12489.5</v>
      </c>
      <c r="CP73">
        <v>12705.25</v>
      </c>
      <c r="CQ73">
        <v>12865</v>
      </c>
      <c r="CR73">
        <v>13038</v>
      </c>
      <c r="CS73">
        <v>12957.25</v>
      </c>
    </row>
    <row r="74" spans="1:97" x14ac:dyDescent="0.2">
      <c r="A74">
        <v>71</v>
      </c>
      <c r="B74">
        <v>13789.5</v>
      </c>
      <c r="C74">
        <v>14197.5</v>
      </c>
      <c r="D74">
        <v>14384.5</v>
      </c>
      <c r="E74">
        <v>14454.75</v>
      </c>
      <c r="F74">
        <v>14737</v>
      </c>
      <c r="G74">
        <v>14734.75</v>
      </c>
      <c r="H74">
        <v>14831.75</v>
      </c>
      <c r="I74">
        <v>14914.75</v>
      </c>
      <c r="J74">
        <v>14989.5</v>
      </c>
      <c r="K74">
        <v>14802.25</v>
      </c>
      <c r="L74">
        <v>14912</v>
      </c>
      <c r="M74">
        <v>15008.5</v>
      </c>
      <c r="N74">
        <v>14391.75</v>
      </c>
      <c r="O74">
        <v>14074.5</v>
      </c>
      <c r="P74">
        <v>14045</v>
      </c>
      <c r="Q74">
        <v>13927.25</v>
      </c>
      <c r="R74">
        <v>14102.75</v>
      </c>
      <c r="S74">
        <v>14297.25</v>
      </c>
      <c r="T74">
        <v>14162.5</v>
      </c>
      <c r="U74">
        <v>14147.25</v>
      </c>
      <c r="V74">
        <v>14172.25</v>
      </c>
      <c r="W74">
        <v>14570.75</v>
      </c>
      <c r="X74">
        <v>13903.5</v>
      </c>
      <c r="Y74">
        <v>13824.75</v>
      </c>
      <c r="Z74">
        <v>14814.75</v>
      </c>
      <c r="AA74">
        <v>14607</v>
      </c>
      <c r="AB74">
        <v>15039.5</v>
      </c>
      <c r="AC74">
        <v>15191.75</v>
      </c>
      <c r="AD74">
        <v>15321</v>
      </c>
      <c r="AE74">
        <v>15372.5</v>
      </c>
      <c r="AF74">
        <v>15241.5</v>
      </c>
      <c r="AG74">
        <v>15235.5</v>
      </c>
      <c r="AH74">
        <v>15338.5</v>
      </c>
      <c r="AI74">
        <v>15455.25</v>
      </c>
      <c r="AJ74">
        <v>15406.5</v>
      </c>
      <c r="AK74">
        <v>15464.25</v>
      </c>
      <c r="AL74">
        <v>15319.75</v>
      </c>
      <c r="AM74">
        <v>14828.75</v>
      </c>
      <c r="AN74">
        <v>14627.75</v>
      </c>
      <c r="AO74">
        <v>14372.25</v>
      </c>
      <c r="AP74">
        <v>14317</v>
      </c>
      <c r="AQ74">
        <v>14192.25</v>
      </c>
      <c r="AR74">
        <v>14161.75</v>
      </c>
      <c r="AS74">
        <v>14421.5</v>
      </c>
      <c r="AT74">
        <v>14340.5</v>
      </c>
      <c r="AU74">
        <v>14251.75</v>
      </c>
      <c r="AV74">
        <v>14211</v>
      </c>
      <c r="AW74">
        <v>14056.75</v>
      </c>
      <c r="AX74">
        <v>13829</v>
      </c>
      <c r="AY74">
        <v>13837.25</v>
      </c>
      <c r="AZ74">
        <v>13858.5</v>
      </c>
      <c r="BA74">
        <v>13611.25</v>
      </c>
      <c r="BB74">
        <v>13716</v>
      </c>
      <c r="BC74">
        <v>13551.5</v>
      </c>
      <c r="BD74">
        <v>13551.75</v>
      </c>
      <c r="BE74">
        <v>14567.5</v>
      </c>
      <c r="BF74">
        <v>14617.75</v>
      </c>
      <c r="BG74">
        <v>14531.75</v>
      </c>
      <c r="BH74">
        <v>14483.5</v>
      </c>
      <c r="BI74">
        <v>14558</v>
      </c>
      <c r="BJ74">
        <v>14666.75</v>
      </c>
      <c r="BK74">
        <v>14616.25</v>
      </c>
      <c r="BL74">
        <v>14521.75</v>
      </c>
      <c r="BM74">
        <v>14490</v>
      </c>
      <c r="BN74">
        <v>14465</v>
      </c>
      <c r="BO74">
        <v>13193.5</v>
      </c>
      <c r="BP74">
        <v>12930.5</v>
      </c>
      <c r="BQ74">
        <v>12801.5</v>
      </c>
      <c r="BR74">
        <v>13040.75</v>
      </c>
      <c r="BS74">
        <v>12967.5</v>
      </c>
      <c r="BT74">
        <v>12841</v>
      </c>
      <c r="BU74">
        <v>12975</v>
      </c>
      <c r="BV74">
        <v>12754</v>
      </c>
      <c r="BW74">
        <v>12705.5</v>
      </c>
      <c r="BX74">
        <v>12783.75</v>
      </c>
      <c r="BY74">
        <v>12723.25</v>
      </c>
      <c r="BZ74">
        <v>12809.5</v>
      </c>
      <c r="CA74">
        <v>12912.5</v>
      </c>
      <c r="CB74">
        <v>12841.75</v>
      </c>
      <c r="CC74">
        <v>12889.25</v>
      </c>
      <c r="CD74">
        <v>13179</v>
      </c>
      <c r="CE74">
        <v>13050.25</v>
      </c>
      <c r="CF74">
        <v>13240</v>
      </c>
      <c r="CG74">
        <v>13205.25</v>
      </c>
      <c r="CH74">
        <v>13315.25</v>
      </c>
      <c r="CI74">
        <v>13220.25</v>
      </c>
      <c r="CJ74">
        <v>13391</v>
      </c>
      <c r="CK74">
        <v>13400.25</v>
      </c>
      <c r="CL74">
        <v>13107.5</v>
      </c>
      <c r="CM74">
        <v>13122.25</v>
      </c>
      <c r="CN74">
        <v>13254</v>
      </c>
      <c r="CO74">
        <v>12460.25</v>
      </c>
      <c r="CP74">
        <v>12655</v>
      </c>
      <c r="CQ74">
        <v>12882.75</v>
      </c>
      <c r="CR74">
        <v>12993.25</v>
      </c>
      <c r="CS74">
        <v>12923.75</v>
      </c>
    </row>
    <row r="75" spans="1:97" x14ac:dyDescent="0.2">
      <c r="A75">
        <v>72</v>
      </c>
      <c r="B75">
        <v>13744.5</v>
      </c>
      <c r="C75">
        <v>14121.5</v>
      </c>
      <c r="D75">
        <v>14338.5</v>
      </c>
      <c r="E75">
        <v>14438</v>
      </c>
      <c r="F75">
        <v>14687.5</v>
      </c>
      <c r="G75">
        <v>14653.75</v>
      </c>
      <c r="H75">
        <v>14840</v>
      </c>
      <c r="I75">
        <v>14768</v>
      </c>
      <c r="J75">
        <v>14861</v>
      </c>
      <c r="K75">
        <v>14772.5</v>
      </c>
      <c r="L75">
        <v>14862</v>
      </c>
      <c r="M75">
        <v>14977</v>
      </c>
      <c r="N75">
        <v>14356.5</v>
      </c>
      <c r="O75">
        <v>14118.25</v>
      </c>
      <c r="P75">
        <v>14028.5</v>
      </c>
      <c r="Q75">
        <v>13932</v>
      </c>
      <c r="R75">
        <v>14125.75</v>
      </c>
      <c r="S75">
        <v>14208</v>
      </c>
      <c r="T75">
        <v>14150.25</v>
      </c>
      <c r="U75">
        <v>14118.5</v>
      </c>
      <c r="V75">
        <v>14126.25</v>
      </c>
      <c r="W75">
        <v>14519</v>
      </c>
      <c r="X75">
        <v>13913</v>
      </c>
      <c r="Y75">
        <v>13830</v>
      </c>
      <c r="Z75">
        <v>14767.25</v>
      </c>
      <c r="AA75">
        <v>14629</v>
      </c>
      <c r="AB75">
        <v>14904.5</v>
      </c>
      <c r="AC75">
        <v>15122</v>
      </c>
      <c r="AD75">
        <v>15325.75</v>
      </c>
      <c r="AE75">
        <v>15376</v>
      </c>
      <c r="AF75">
        <v>15174.75</v>
      </c>
      <c r="AG75">
        <v>15144.75</v>
      </c>
      <c r="AH75">
        <v>15225</v>
      </c>
      <c r="AI75">
        <v>15342.5</v>
      </c>
      <c r="AJ75">
        <v>15428.5</v>
      </c>
      <c r="AK75">
        <v>15298.75</v>
      </c>
      <c r="AL75">
        <v>15307.5</v>
      </c>
      <c r="AM75">
        <v>14833.75</v>
      </c>
      <c r="AN75">
        <v>14525.75</v>
      </c>
      <c r="AO75">
        <v>14339.5</v>
      </c>
      <c r="AP75">
        <v>14318.25</v>
      </c>
      <c r="AQ75">
        <v>14187.5</v>
      </c>
      <c r="AR75">
        <v>14138.25</v>
      </c>
      <c r="AS75">
        <v>14445.75</v>
      </c>
      <c r="AT75">
        <v>14354</v>
      </c>
      <c r="AU75">
        <v>14231</v>
      </c>
      <c r="AV75">
        <v>14200.25</v>
      </c>
      <c r="AW75">
        <v>13953.75</v>
      </c>
      <c r="AX75">
        <v>13852.75</v>
      </c>
      <c r="AY75">
        <v>13827.75</v>
      </c>
      <c r="AZ75">
        <v>13748</v>
      </c>
      <c r="BA75">
        <v>13643</v>
      </c>
      <c r="BB75">
        <v>13719.75</v>
      </c>
      <c r="BC75">
        <v>13606.25</v>
      </c>
      <c r="BD75">
        <v>13511.5</v>
      </c>
      <c r="BE75">
        <v>14546.25</v>
      </c>
      <c r="BF75">
        <v>14581.25</v>
      </c>
      <c r="BG75">
        <v>14504.5</v>
      </c>
      <c r="BH75">
        <v>14538</v>
      </c>
      <c r="BI75">
        <v>14581.25</v>
      </c>
      <c r="BJ75">
        <v>14689</v>
      </c>
      <c r="BK75">
        <v>14553.5</v>
      </c>
      <c r="BL75">
        <v>14498.25</v>
      </c>
      <c r="BM75">
        <v>14434.75</v>
      </c>
      <c r="BN75">
        <v>14397.75</v>
      </c>
      <c r="BO75">
        <v>13170.25</v>
      </c>
      <c r="BP75">
        <v>12934.25</v>
      </c>
      <c r="BQ75">
        <v>12793</v>
      </c>
      <c r="BR75">
        <v>13012.5</v>
      </c>
      <c r="BS75">
        <v>12993</v>
      </c>
      <c r="BT75">
        <v>12888.75</v>
      </c>
      <c r="BU75">
        <v>12982.5</v>
      </c>
      <c r="BV75">
        <v>12756.5</v>
      </c>
      <c r="BW75">
        <v>12634</v>
      </c>
      <c r="BX75">
        <v>12764.25</v>
      </c>
      <c r="BY75">
        <v>12731.75</v>
      </c>
      <c r="BZ75">
        <v>12771.75</v>
      </c>
      <c r="CA75">
        <v>12971.75</v>
      </c>
      <c r="CB75">
        <v>12813.5</v>
      </c>
      <c r="CC75">
        <v>12858.75</v>
      </c>
      <c r="CD75">
        <v>13138.5</v>
      </c>
      <c r="CE75">
        <v>13031.75</v>
      </c>
      <c r="CF75">
        <v>13231.5</v>
      </c>
      <c r="CG75">
        <v>13208</v>
      </c>
      <c r="CH75">
        <v>13290.25</v>
      </c>
      <c r="CI75">
        <v>13259.75</v>
      </c>
      <c r="CJ75">
        <v>13416.25</v>
      </c>
      <c r="CK75">
        <v>13354.5</v>
      </c>
      <c r="CL75">
        <v>13068</v>
      </c>
      <c r="CM75">
        <v>13172.75</v>
      </c>
      <c r="CN75">
        <v>13411.5</v>
      </c>
      <c r="CO75">
        <v>12436</v>
      </c>
      <c r="CP75">
        <v>12631.75</v>
      </c>
      <c r="CQ75">
        <v>12886.5</v>
      </c>
      <c r="CR75">
        <v>12993.75</v>
      </c>
      <c r="CS75">
        <v>12897.75</v>
      </c>
    </row>
    <row r="76" spans="1:97" x14ac:dyDescent="0.2">
      <c r="A76">
        <v>73</v>
      </c>
      <c r="B76">
        <v>13654</v>
      </c>
      <c r="C76">
        <v>14091.75</v>
      </c>
      <c r="D76">
        <v>14326.5</v>
      </c>
      <c r="E76">
        <v>14420.25</v>
      </c>
      <c r="F76">
        <v>14717.5</v>
      </c>
      <c r="G76">
        <v>14610.5</v>
      </c>
      <c r="H76">
        <v>14845.5</v>
      </c>
      <c r="I76">
        <v>14705.5</v>
      </c>
      <c r="J76">
        <v>14831.5</v>
      </c>
      <c r="K76">
        <v>14809</v>
      </c>
      <c r="L76">
        <v>14810.25</v>
      </c>
      <c r="M76">
        <v>14959.75</v>
      </c>
      <c r="N76">
        <v>14305.75</v>
      </c>
      <c r="O76">
        <v>14179.75</v>
      </c>
      <c r="P76">
        <v>14034.75</v>
      </c>
      <c r="Q76">
        <v>13996</v>
      </c>
      <c r="R76">
        <v>14155.5</v>
      </c>
      <c r="S76">
        <v>14175</v>
      </c>
      <c r="T76">
        <v>14096.5</v>
      </c>
      <c r="U76">
        <v>14110.75</v>
      </c>
      <c r="V76">
        <v>14064</v>
      </c>
      <c r="W76">
        <v>14500.25</v>
      </c>
      <c r="X76">
        <v>13912.5</v>
      </c>
      <c r="Y76">
        <v>13855.5</v>
      </c>
      <c r="Z76">
        <v>14714</v>
      </c>
      <c r="AA76">
        <v>14640</v>
      </c>
      <c r="AB76">
        <v>14885.25</v>
      </c>
      <c r="AC76">
        <v>15085.75</v>
      </c>
      <c r="AD76">
        <v>15331.25</v>
      </c>
      <c r="AE76">
        <v>15336</v>
      </c>
      <c r="AF76">
        <v>15104.25</v>
      </c>
      <c r="AG76">
        <v>15093.75</v>
      </c>
      <c r="AH76">
        <v>15174.75</v>
      </c>
      <c r="AI76">
        <v>15260</v>
      </c>
      <c r="AJ76">
        <v>15484</v>
      </c>
      <c r="AK76">
        <v>15199.75</v>
      </c>
      <c r="AL76">
        <v>15299</v>
      </c>
      <c r="AM76">
        <v>14874.5</v>
      </c>
      <c r="AN76">
        <v>14468.5</v>
      </c>
      <c r="AO76">
        <v>14291</v>
      </c>
      <c r="AP76">
        <v>14335.75</v>
      </c>
      <c r="AQ76">
        <v>14243.75</v>
      </c>
      <c r="AR76">
        <v>14111.25</v>
      </c>
      <c r="AS76">
        <v>14418.5</v>
      </c>
      <c r="AT76">
        <v>14363</v>
      </c>
      <c r="AU76">
        <v>14282.25</v>
      </c>
      <c r="AV76">
        <v>14245.25</v>
      </c>
      <c r="AW76">
        <v>13853.75</v>
      </c>
      <c r="AX76">
        <v>13840.5</v>
      </c>
      <c r="AY76">
        <v>13788.5</v>
      </c>
      <c r="AZ76">
        <v>13609</v>
      </c>
      <c r="BA76">
        <v>13666.75</v>
      </c>
      <c r="BB76">
        <v>13724.5</v>
      </c>
      <c r="BC76">
        <v>13582.75</v>
      </c>
      <c r="BD76">
        <v>13499.5</v>
      </c>
      <c r="BE76">
        <v>14478.75</v>
      </c>
      <c r="BF76">
        <v>14529.75</v>
      </c>
      <c r="BG76">
        <v>14471.75</v>
      </c>
      <c r="BH76">
        <v>14543</v>
      </c>
      <c r="BI76">
        <v>14550.25</v>
      </c>
      <c r="BJ76">
        <v>14649.75</v>
      </c>
      <c r="BK76">
        <v>14543.75</v>
      </c>
      <c r="BL76">
        <v>14488</v>
      </c>
      <c r="BM76">
        <v>14378.75</v>
      </c>
      <c r="BN76">
        <v>14379.75</v>
      </c>
      <c r="BO76">
        <v>13198.75</v>
      </c>
      <c r="BP76">
        <v>12925</v>
      </c>
      <c r="BQ76">
        <v>12785</v>
      </c>
      <c r="BR76">
        <v>12997.25</v>
      </c>
      <c r="BS76">
        <v>12998.25</v>
      </c>
      <c r="BT76">
        <v>12980.25</v>
      </c>
      <c r="BU76">
        <v>12967.75</v>
      </c>
      <c r="BV76">
        <v>12750.25</v>
      </c>
      <c r="BW76">
        <v>12607.5</v>
      </c>
      <c r="BX76">
        <v>12742</v>
      </c>
      <c r="BY76">
        <v>12785.25</v>
      </c>
      <c r="BZ76">
        <v>12800.75</v>
      </c>
      <c r="CA76">
        <v>12929</v>
      </c>
      <c r="CB76">
        <v>12806.25</v>
      </c>
      <c r="CC76">
        <v>12793.75</v>
      </c>
      <c r="CD76">
        <v>13103.5</v>
      </c>
      <c r="CE76">
        <v>13048.75</v>
      </c>
      <c r="CF76">
        <v>13193.25</v>
      </c>
      <c r="CG76">
        <v>13209</v>
      </c>
      <c r="CH76">
        <v>13297.25</v>
      </c>
      <c r="CI76">
        <v>13278.25</v>
      </c>
      <c r="CJ76">
        <v>13355.75</v>
      </c>
      <c r="CK76">
        <v>13305.25</v>
      </c>
      <c r="CL76">
        <v>13060.75</v>
      </c>
      <c r="CM76">
        <v>13198.75</v>
      </c>
      <c r="CN76">
        <v>13578.5</v>
      </c>
      <c r="CO76">
        <v>12444.5</v>
      </c>
      <c r="CP76">
        <v>12604.5</v>
      </c>
      <c r="CQ76">
        <v>12834.75</v>
      </c>
      <c r="CR76">
        <v>12998.25</v>
      </c>
      <c r="CS76">
        <v>12856.75</v>
      </c>
    </row>
    <row r="77" spans="1:97" x14ac:dyDescent="0.2">
      <c r="A77">
        <v>74</v>
      </c>
      <c r="B77">
        <v>13575.25</v>
      </c>
      <c r="C77">
        <v>14082.5</v>
      </c>
      <c r="D77">
        <v>14332.5</v>
      </c>
      <c r="E77">
        <v>14383.5</v>
      </c>
      <c r="F77">
        <v>14726.75</v>
      </c>
      <c r="G77">
        <v>14559.75</v>
      </c>
      <c r="H77">
        <v>14788.75</v>
      </c>
      <c r="I77">
        <v>14693.25</v>
      </c>
      <c r="J77">
        <v>14848.25</v>
      </c>
      <c r="K77">
        <v>14807</v>
      </c>
      <c r="L77">
        <v>14748.75</v>
      </c>
      <c r="M77">
        <v>14882</v>
      </c>
      <c r="N77">
        <v>14309</v>
      </c>
      <c r="O77">
        <v>14202.25</v>
      </c>
      <c r="P77">
        <v>14062.75</v>
      </c>
      <c r="Q77">
        <v>14058</v>
      </c>
      <c r="R77">
        <v>14101.25</v>
      </c>
      <c r="S77">
        <v>14197.25</v>
      </c>
      <c r="T77">
        <v>14017</v>
      </c>
      <c r="U77">
        <v>14070.25</v>
      </c>
      <c r="V77">
        <v>14058</v>
      </c>
      <c r="W77">
        <v>14449.75</v>
      </c>
      <c r="X77">
        <v>13914.5</v>
      </c>
      <c r="Y77">
        <v>13869.5</v>
      </c>
      <c r="Z77">
        <v>14634</v>
      </c>
      <c r="AA77">
        <v>14619</v>
      </c>
      <c r="AB77">
        <v>14945.75</v>
      </c>
      <c r="AC77">
        <v>15073.75</v>
      </c>
      <c r="AD77">
        <v>15352.75</v>
      </c>
      <c r="AE77">
        <v>15272.5</v>
      </c>
      <c r="AF77">
        <v>15036</v>
      </c>
      <c r="AG77">
        <v>15116</v>
      </c>
      <c r="AH77">
        <v>15204</v>
      </c>
      <c r="AI77">
        <v>15247.25</v>
      </c>
      <c r="AJ77">
        <v>15451.75</v>
      </c>
      <c r="AK77">
        <v>15178</v>
      </c>
      <c r="AL77">
        <v>15299.75</v>
      </c>
      <c r="AM77">
        <v>14864.75</v>
      </c>
      <c r="AN77">
        <v>14454</v>
      </c>
      <c r="AO77">
        <v>14253.75</v>
      </c>
      <c r="AP77">
        <v>14297.25</v>
      </c>
      <c r="AQ77">
        <v>14267</v>
      </c>
      <c r="AR77">
        <v>14084.25</v>
      </c>
      <c r="AS77">
        <v>14346.25</v>
      </c>
      <c r="AT77">
        <v>14350.25</v>
      </c>
      <c r="AU77">
        <v>14345</v>
      </c>
      <c r="AV77">
        <v>14236.75</v>
      </c>
      <c r="AW77">
        <v>13872.5</v>
      </c>
      <c r="AX77">
        <v>13818</v>
      </c>
      <c r="AY77">
        <v>13729.5</v>
      </c>
      <c r="AZ77">
        <v>13533</v>
      </c>
      <c r="BA77">
        <v>13656.25</v>
      </c>
      <c r="BB77">
        <v>13724.75</v>
      </c>
      <c r="BC77">
        <v>13526.75</v>
      </c>
      <c r="BD77">
        <v>13489.25</v>
      </c>
      <c r="BE77">
        <v>14423</v>
      </c>
      <c r="BF77">
        <v>14438.75</v>
      </c>
      <c r="BG77">
        <v>14428.25</v>
      </c>
      <c r="BH77">
        <v>14458.5</v>
      </c>
      <c r="BI77">
        <v>14485</v>
      </c>
      <c r="BJ77">
        <v>14548.75</v>
      </c>
      <c r="BK77">
        <v>14535.25</v>
      </c>
      <c r="BL77">
        <v>14479.25</v>
      </c>
      <c r="BM77">
        <v>14338.25</v>
      </c>
      <c r="BN77">
        <v>14418.75</v>
      </c>
      <c r="BO77">
        <v>13197.25</v>
      </c>
      <c r="BP77">
        <v>12874</v>
      </c>
      <c r="BQ77">
        <v>12777.5</v>
      </c>
      <c r="BR77">
        <v>12970</v>
      </c>
      <c r="BS77">
        <v>12961.5</v>
      </c>
      <c r="BT77">
        <v>13019.25</v>
      </c>
      <c r="BU77">
        <v>12952</v>
      </c>
      <c r="BV77">
        <v>12785.25</v>
      </c>
      <c r="BW77">
        <v>12633.75</v>
      </c>
      <c r="BX77">
        <v>12743.25</v>
      </c>
      <c r="BY77">
        <v>12817.25</v>
      </c>
      <c r="BZ77">
        <v>12815.25</v>
      </c>
      <c r="CA77">
        <v>12837.25</v>
      </c>
      <c r="CB77">
        <v>12848</v>
      </c>
      <c r="CC77">
        <v>12783</v>
      </c>
      <c r="CD77">
        <v>13088</v>
      </c>
      <c r="CE77">
        <v>13106</v>
      </c>
      <c r="CF77">
        <v>13216</v>
      </c>
      <c r="CG77">
        <v>13198.5</v>
      </c>
      <c r="CH77">
        <v>13292.5</v>
      </c>
      <c r="CI77">
        <v>13244.25</v>
      </c>
      <c r="CJ77">
        <v>13252.75</v>
      </c>
      <c r="CK77">
        <v>13254.25</v>
      </c>
      <c r="CL77">
        <v>13058</v>
      </c>
      <c r="CM77">
        <v>13141.5</v>
      </c>
      <c r="CN77">
        <v>13663</v>
      </c>
      <c r="CO77">
        <v>12459</v>
      </c>
      <c r="CP77">
        <v>12582</v>
      </c>
      <c r="CQ77">
        <v>12735.5</v>
      </c>
      <c r="CR77">
        <v>12984</v>
      </c>
      <c r="CS77">
        <v>12822.5</v>
      </c>
    </row>
    <row r="78" spans="1:97" x14ac:dyDescent="0.2">
      <c r="A78">
        <v>75</v>
      </c>
      <c r="B78">
        <v>13514</v>
      </c>
      <c r="C78">
        <v>14095.25</v>
      </c>
      <c r="D78">
        <v>14349.5</v>
      </c>
      <c r="E78">
        <v>14350.5</v>
      </c>
      <c r="F78">
        <v>14641.25</v>
      </c>
      <c r="G78">
        <v>14496.75</v>
      </c>
      <c r="H78">
        <v>14711.75</v>
      </c>
      <c r="I78">
        <v>14677.5</v>
      </c>
      <c r="J78">
        <v>14818.25</v>
      </c>
      <c r="K78">
        <v>14739.5</v>
      </c>
      <c r="L78">
        <v>14680.75</v>
      </c>
      <c r="M78">
        <v>14762.25</v>
      </c>
      <c r="N78">
        <v>14349</v>
      </c>
      <c r="O78">
        <v>14221</v>
      </c>
      <c r="P78">
        <v>14067.75</v>
      </c>
      <c r="Q78">
        <v>14077.5</v>
      </c>
      <c r="R78">
        <v>14018.5</v>
      </c>
      <c r="S78">
        <v>14185</v>
      </c>
      <c r="T78">
        <v>13967.5</v>
      </c>
      <c r="U78">
        <v>14018.25</v>
      </c>
      <c r="V78">
        <v>14079.25</v>
      </c>
      <c r="W78">
        <v>14342.5</v>
      </c>
      <c r="X78">
        <v>13884.75</v>
      </c>
      <c r="Y78">
        <v>13813</v>
      </c>
      <c r="Z78">
        <v>14563.5</v>
      </c>
      <c r="AA78">
        <v>14603.5</v>
      </c>
      <c r="AB78">
        <v>14976.5</v>
      </c>
      <c r="AC78">
        <v>15100.5</v>
      </c>
      <c r="AD78">
        <v>15376.25</v>
      </c>
      <c r="AE78">
        <v>15214</v>
      </c>
      <c r="AF78">
        <v>15006.75</v>
      </c>
      <c r="AG78">
        <v>15154.25</v>
      </c>
      <c r="AH78">
        <v>15215</v>
      </c>
      <c r="AI78">
        <v>15279</v>
      </c>
      <c r="AJ78">
        <v>15346.25</v>
      </c>
      <c r="AK78">
        <v>15177.5</v>
      </c>
      <c r="AL78">
        <v>15306</v>
      </c>
      <c r="AM78">
        <v>14806.25</v>
      </c>
      <c r="AN78">
        <v>14441</v>
      </c>
      <c r="AO78">
        <v>14245.75</v>
      </c>
      <c r="AP78">
        <v>14224.75</v>
      </c>
      <c r="AQ78">
        <v>14188</v>
      </c>
      <c r="AR78">
        <v>14028.5</v>
      </c>
      <c r="AS78">
        <v>14270.5</v>
      </c>
      <c r="AT78">
        <v>14337.75</v>
      </c>
      <c r="AU78">
        <v>14365.25</v>
      </c>
      <c r="AV78">
        <v>14180.5</v>
      </c>
      <c r="AW78">
        <v>13947</v>
      </c>
      <c r="AX78">
        <v>13839.25</v>
      </c>
      <c r="AY78">
        <v>13659</v>
      </c>
      <c r="AZ78">
        <v>13493.5</v>
      </c>
      <c r="BA78">
        <v>13621.25</v>
      </c>
      <c r="BB78">
        <v>13714.5</v>
      </c>
      <c r="BC78">
        <v>13500.5</v>
      </c>
      <c r="BD78">
        <v>13491.5</v>
      </c>
      <c r="BE78">
        <v>14481.25</v>
      </c>
      <c r="BF78">
        <v>14328.25</v>
      </c>
      <c r="BG78">
        <v>14400.75</v>
      </c>
      <c r="BH78">
        <v>14386.5</v>
      </c>
      <c r="BI78">
        <v>14438</v>
      </c>
      <c r="BJ78">
        <v>14493.75</v>
      </c>
      <c r="BK78">
        <v>14437.75</v>
      </c>
      <c r="BL78">
        <v>14450.25</v>
      </c>
      <c r="BM78">
        <v>14330.25</v>
      </c>
      <c r="BN78">
        <v>14415.5</v>
      </c>
      <c r="BO78">
        <v>13158</v>
      </c>
      <c r="BP78">
        <v>12806.75</v>
      </c>
      <c r="BQ78">
        <v>12795.5</v>
      </c>
      <c r="BR78">
        <v>12963.25</v>
      </c>
      <c r="BS78">
        <v>12910.25</v>
      </c>
      <c r="BT78">
        <v>12971.5</v>
      </c>
      <c r="BU78">
        <v>12920.5</v>
      </c>
      <c r="BV78">
        <v>12855</v>
      </c>
      <c r="BW78">
        <v>12676.75</v>
      </c>
      <c r="BX78">
        <v>12771.5</v>
      </c>
      <c r="BY78">
        <v>12795.75</v>
      </c>
      <c r="BZ78">
        <v>12768.25</v>
      </c>
      <c r="CA78">
        <v>12802</v>
      </c>
      <c r="CB78">
        <v>12897.75</v>
      </c>
      <c r="CC78">
        <v>12813</v>
      </c>
      <c r="CD78">
        <v>13048.5</v>
      </c>
      <c r="CE78">
        <v>13146</v>
      </c>
      <c r="CF78">
        <v>13285.25</v>
      </c>
      <c r="CG78">
        <v>13202</v>
      </c>
      <c r="CH78">
        <v>13268</v>
      </c>
      <c r="CI78">
        <v>13198.75</v>
      </c>
      <c r="CJ78">
        <v>13170.5</v>
      </c>
      <c r="CK78">
        <v>13201</v>
      </c>
      <c r="CL78">
        <v>13067.75</v>
      </c>
      <c r="CM78">
        <v>13084.75</v>
      </c>
      <c r="CN78">
        <v>13673.5</v>
      </c>
      <c r="CO78">
        <v>12459.75</v>
      </c>
      <c r="CP78">
        <v>12596.25</v>
      </c>
      <c r="CQ78">
        <v>12702.25</v>
      </c>
      <c r="CR78">
        <v>12954.75</v>
      </c>
      <c r="CS78">
        <v>12831</v>
      </c>
    </row>
    <row r="79" spans="1:97" x14ac:dyDescent="0.2">
      <c r="A79">
        <v>76</v>
      </c>
      <c r="B79">
        <v>13496.5</v>
      </c>
      <c r="C79">
        <v>14134.5</v>
      </c>
      <c r="D79">
        <v>14349.75</v>
      </c>
      <c r="E79">
        <v>14342.75</v>
      </c>
      <c r="F79">
        <v>14569</v>
      </c>
      <c r="G79">
        <v>14464.25</v>
      </c>
      <c r="H79">
        <v>14696.75</v>
      </c>
      <c r="I79">
        <v>14668.75</v>
      </c>
      <c r="J79">
        <v>14779.25</v>
      </c>
      <c r="K79">
        <v>14658</v>
      </c>
      <c r="L79">
        <v>14616</v>
      </c>
      <c r="M79">
        <v>14693.75</v>
      </c>
      <c r="N79">
        <v>14367</v>
      </c>
      <c r="O79">
        <v>14285.75</v>
      </c>
      <c r="P79">
        <v>14025.25</v>
      </c>
      <c r="Q79">
        <v>14094.25</v>
      </c>
      <c r="R79">
        <v>13978.25</v>
      </c>
      <c r="S79">
        <v>14121</v>
      </c>
      <c r="T79">
        <v>13967</v>
      </c>
      <c r="U79">
        <v>14008.5</v>
      </c>
      <c r="V79">
        <v>14074.25</v>
      </c>
      <c r="W79">
        <v>14195.5</v>
      </c>
      <c r="X79">
        <v>13807</v>
      </c>
      <c r="Y79">
        <v>13743.5</v>
      </c>
      <c r="Z79">
        <v>14562.75</v>
      </c>
      <c r="AA79">
        <v>14610.75</v>
      </c>
      <c r="AB79">
        <v>14941.25</v>
      </c>
      <c r="AC79">
        <v>15114.25</v>
      </c>
      <c r="AD79">
        <v>15367.75</v>
      </c>
      <c r="AE79">
        <v>15151.5</v>
      </c>
      <c r="AF79">
        <v>15017.25</v>
      </c>
      <c r="AG79">
        <v>15142.25</v>
      </c>
      <c r="AH79">
        <v>15172.75</v>
      </c>
      <c r="AI79">
        <v>15300.75</v>
      </c>
      <c r="AJ79">
        <v>15257.25</v>
      </c>
      <c r="AK79">
        <v>15172.75</v>
      </c>
      <c r="AL79">
        <v>15267</v>
      </c>
      <c r="AM79">
        <v>14723.75</v>
      </c>
      <c r="AN79">
        <v>14403.25</v>
      </c>
      <c r="AO79">
        <v>14238.75</v>
      </c>
      <c r="AP79">
        <v>14187.75</v>
      </c>
      <c r="AQ79">
        <v>14074.25</v>
      </c>
      <c r="AR79">
        <v>13935</v>
      </c>
      <c r="AS79">
        <v>14221.5</v>
      </c>
      <c r="AT79">
        <v>14350</v>
      </c>
      <c r="AU79">
        <v>14355.25</v>
      </c>
      <c r="AV79">
        <v>14147.5</v>
      </c>
      <c r="AW79">
        <v>13987.25</v>
      </c>
      <c r="AX79">
        <v>13848.5</v>
      </c>
      <c r="AY79">
        <v>13637</v>
      </c>
      <c r="AZ79">
        <v>13454.5</v>
      </c>
      <c r="BA79">
        <v>13586.75</v>
      </c>
      <c r="BB79">
        <v>13660.5</v>
      </c>
      <c r="BC79">
        <v>13511.5</v>
      </c>
      <c r="BD79">
        <v>13509.75</v>
      </c>
      <c r="BE79">
        <v>14573.5</v>
      </c>
      <c r="BF79">
        <v>14280</v>
      </c>
      <c r="BG79">
        <v>14392.75</v>
      </c>
      <c r="BH79">
        <v>14412.5</v>
      </c>
      <c r="BI79">
        <v>14385.25</v>
      </c>
      <c r="BJ79">
        <v>14523</v>
      </c>
      <c r="BK79">
        <v>14357.75</v>
      </c>
      <c r="BL79">
        <v>14396.75</v>
      </c>
      <c r="BM79">
        <v>14398.5</v>
      </c>
      <c r="BN79">
        <v>14363.25</v>
      </c>
      <c r="BO79">
        <v>13174.5</v>
      </c>
      <c r="BP79">
        <v>12804.25</v>
      </c>
      <c r="BQ79">
        <v>12819.75</v>
      </c>
      <c r="BR79">
        <v>12999.5</v>
      </c>
      <c r="BS79">
        <v>12854.25</v>
      </c>
      <c r="BT79">
        <v>12914</v>
      </c>
      <c r="BU79">
        <v>12904</v>
      </c>
      <c r="BV79">
        <v>12888.75</v>
      </c>
      <c r="BW79">
        <v>12706.25</v>
      </c>
      <c r="BX79">
        <v>12757</v>
      </c>
      <c r="BY79">
        <v>12737.75</v>
      </c>
      <c r="BZ79">
        <v>12699.75</v>
      </c>
      <c r="CA79">
        <v>12845.5</v>
      </c>
      <c r="CB79">
        <v>12853.75</v>
      </c>
      <c r="CC79">
        <v>12794</v>
      </c>
      <c r="CD79">
        <v>13002.5</v>
      </c>
      <c r="CE79">
        <v>13147.25</v>
      </c>
      <c r="CF79">
        <v>13258</v>
      </c>
      <c r="CG79">
        <v>13218.5</v>
      </c>
      <c r="CH79">
        <v>13249.25</v>
      </c>
      <c r="CI79">
        <v>13158.75</v>
      </c>
      <c r="CJ79">
        <v>13159</v>
      </c>
      <c r="CK79">
        <v>13138</v>
      </c>
      <c r="CL79">
        <v>13090.5</v>
      </c>
      <c r="CM79">
        <v>13103.5</v>
      </c>
      <c r="CN79">
        <v>13706.75</v>
      </c>
      <c r="CO79">
        <v>12445.75</v>
      </c>
      <c r="CP79">
        <v>12611</v>
      </c>
      <c r="CQ79">
        <v>12775.75</v>
      </c>
      <c r="CR79">
        <v>12901.25</v>
      </c>
      <c r="CS79">
        <v>12841.25</v>
      </c>
    </row>
    <row r="80" spans="1:97" x14ac:dyDescent="0.2">
      <c r="A80">
        <v>77</v>
      </c>
      <c r="B80">
        <v>13560.25</v>
      </c>
      <c r="C80">
        <v>14146.75</v>
      </c>
      <c r="D80">
        <v>14325.5</v>
      </c>
      <c r="E80">
        <v>14354.25</v>
      </c>
      <c r="F80">
        <v>14571.5</v>
      </c>
      <c r="G80">
        <v>14473</v>
      </c>
      <c r="H80">
        <v>14710.75</v>
      </c>
      <c r="I80">
        <v>14673</v>
      </c>
      <c r="J80">
        <v>14751.75</v>
      </c>
      <c r="K80">
        <v>14603.75</v>
      </c>
      <c r="L80">
        <v>14571</v>
      </c>
      <c r="M80">
        <v>14671.5</v>
      </c>
      <c r="N80">
        <v>14339.5</v>
      </c>
      <c r="O80">
        <v>14358</v>
      </c>
      <c r="P80">
        <v>13983</v>
      </c>
      <c r="Q80">
        <v>14109.5</v>
      </c>
      <c r="R80">
        <v>14011.25</v>
      </c>
      <c r="S80">
        <v>14079.25</v>
      </c>
      <c r="T80">
        <v>14013.5</v>
      </c>
      <c r="U80">
        <v>14035</v>
      </c>
      <c r="V80">
        <v>14046.25</v>
      </c>
      <c r="W80">
        <v>14102</v>
      </c>
      <c r="X80">
        <v>13723.25</v>
      </c>
      <c r="Y80">
        <v>13727.25</v>
      </c>
      <c r="Z80">
        <v>14584</v>
      </c>
      <c r="AA80">
        <v>14634</v>
      </c>
      <c r="AB80">
        <v>14896.75</v>
      </c>
      <c r="AC80">
        <v>15095</v>
      </c>
      <c r="AD80">
        <v>15322.5</v>
      </c>
      <c r="AE80">
        <v>15090.5</v>
      </c>
      <c r="AF80">
        <v>14985.5</v>
      </c>
      <c r="AG80">
        <v>15119</v>
      </c>
      <c r="AH80">
        <v>15093</v>
      </c>
      <c r="AI80">
        <v>15274.25</v>
      </c>
      <c r="AJ80">
        <v>15205.75</v>
      </c>
      <c r="AK80">
        <v>15173.25</v>
      </c>
      <c r="AL80">
        <v>15202.25</v>
      </c>
      <c r="AM80">
        <v>14648</v>
      </c>
      <c r="AN80">
        <v>14333</v>
      </c>
      <c r="AO80">
        <v>14231.25</v>
      </c>
      <c r="AP80">
        <v>14203</v>
      </c>
      <c r="AQ80">
        <v>14021</v>
      </c>
      <c r="AR80">
        <v>13864.75</v>
      </c>
      <c r="AS80">
        <v>14193.75</v>
      </c>
      <c r="AT80">
        <v>14387.5</v>
      </c>
      <c r="AU80">
        <v>14336.5</v>
      </c>
      <c r="AV80">
        <v>14144.75</v>
      </c>
      <c r="AW80">
        <v>13988</v>
      </c>
      <c r="AX80">
        <v>13804</v>
      </c>
      <c r="AY80">
        <v>13710.5</v>
      </c>
      <c r="AZ80">
        <v>13447.25</v>
      </c>
      <c r="BA80">
        <v>13591.75</v>
      </c>
      <c r="BB80">
        <v>13599.75</v>
      </c>
      <c r="BC80">
        <v>13540.25</v>
      </c>
      <c r="BD80">
        <v>13517</v>
      </c>
      <c r="BE80">
        <v>14575.5</v>
      </c>
      <c r="BF80">
        <v>14337.5</v>
      </c>
      <c r="BG80">
        <v>14420.75</v>
      </c>
      <c r="BH80">
        <v>14529.75</v>
      </c>
      <c r="BI80">
        <v>14322.25</v>
      </c>
      <c r="BJ80">
        <v>14554</v>
      </c>
      <c r="BK80">
        <v>14429.75</v>
      </c>
      <c r="BL80">
        <v>14371.75</v>
      </c>
      <c r="BM80">
        <v>14483</v>
      </c>
      <c r="BN80">
        <v>14371.75</v>
      </c>
      <c r="BO80">
        <v>13243.75</v>
      </c>
      <c r="BP80">
        <v>12866.25</v>
      </c>
      <c r="BQ80">
        <v>12816.25</v>
      </c>
      <c r="BR80">
        <v>13028.25</v>
      </c>
      <c r="BS80">
        <v>12824</v>
      </c>
      <c r="BT80">
        <v>12925.25</v>
      </c>
      <c r="BU80">
        <v>12949.75</v>
      </c>
      <c r="BV80">
        <v>12862.25</v>
      </c>
      <c r="BW80">
        <v>12693.25</v>
      </c>
      <c r="BX80">
        <v>12700.75</v>
      </c>
      <c r="BY80">
        <v>12699.25</v>
      </c>
      <c r="BZ80">
        <v>12689.75</v>
      </c>
      <c r="CA80">
        <v>12883.75</v>
      </c>
      <c r="CB80">
        <v>12735.75</v>
      </c>
      <c r="CC80">
        <v>12743.75</v>
      </c>
      <c r="CD80">
        <v>12989.5</v>
      </c>
      <c r="CE80">
        <v>13127.25</v>
      </c>
      <c r="CF80">
        <v>13169.5</v>
      </c>
      <c r="CG80">
        <v>13204.5</v>
      </c>
      <c r="CH80">
        <v>13250.5</v>
      </c>
      <c r="CI80">
        <v>13140.25</v>
      </c>
      <c r="CJ80">
        <v>13188</v>
      </c>
      <c r="CK80">
        <v>13070.25</v>
      </c>
      <c r="CL80">
        <v>13093</v>
      </c>
      <c r="CM80">
        <v>13160</v>
      </c>
      <c r="CN80">
        <v>13757.75</v>
      </c>
      <c r="CO80">
        <v>12412.5</v>
      </c>
      <c r="CP80">
        <v>12619</v>
      </c>
      <c r="CQ80">
        <v>12868.75</v>
      </c>
      <c r="CR80">
        <v>12848.25</v>
      </c>
      <c r="CS80">
        <v>12811.5</v>
      </c>
    </row>
    <row r="81" spans="1:97" x14ac:dyDescent="0.2">
      <c r="A81">
        <v>78</v>
      </c>
      <c r="B81">
        <v>13619.25</v>
      </c>
      <c r="C81">
        <v>14084.25</v>
      </c>
      <c r="D81">
        <v>14296.75</v>
      </c>
      <c r="E81">
        <v>14366.75</v>
      </c>
      <c r="F81">
        <v>14573.75</v>
      </c>
      <c r="G81">
        <v>14469.25</v>
      </c>
      <c r="H81">
        <v>14666.5</v>
      </c>
      <c r="I81">
        <v>14653.25</v>
      </c>
      <c r="J81">
        <v>14679</v>
      </c>
      <c r="K81">
        <v>14595.5</v>
      </c>
      <c r="L81">
        <v>14556.75</v>
      </c>
      <c r="M81">
        <v>14629.5</v>
      </c>
      <c r="N81">
        <v>14246.75</v>
      </c>
      <c r="O81">
        <v>14320.75</v>
      </c>
      <c r="P81">
        <v>13982</v>
      </c>
      <c r="Q81">
        <v>14078.25</v>
      </c>
      <c r="R81">
        <v>14104.5</v>
      </c>
      <c r="S81">
        <v>14087.5</v>
      </c>
      <c r="T81">
        <v>14087.5</v>
      </c>
      <c r="U81">
        <v>14072.75</v>
      </c>
      <c r="V81">
        <v>14028.5</v>
      </c>
      <c r="W81">
        <v>14135.5</v>
      </c>
      <c r="X81">
        <v>13670.75</v>
      </c>
      <c r="Y81">
        <v>13711.75</v>
      </c>
      <c r="Z81">
        <v>14556.75</v>
      </c>
      <c r="AA81">
        <v>14623.75</v>
      </c>
      <c r="AB81">
        <v>14892.75</v>
      </c>
      <c r="AC81">
        <v>15051.75</v>
      </c>
      <c r="AD81">
        <v>15255.25</v>
      </c>
      <c r="AE81">
        <v>15064.75</v>
      </c>
      <c r="AF81">
        <v>14906</v>
      </c>
      <c r="AG81">
        <v>15093.5</v>
      </c>
      <c r="AH81">
        <v>15027.5</v>
      </c>
      <c r="AI81">
        <v>15219.5</v>
      </c>
      <c r="AJ81">
        <v>15168.5</v>
      </c>
      <c r="AK81">
        <v>15179.5</v>
      </c>
      <c r="AL81">
        <v>15182.75</v>
      </c>
      <c r="AM81">
        <v>14629</v>
      </c>
      <c r="AN81">
        <v>14262.5</v>
      </c>
      <c r="AO81">
        <v>14244.25</v>
      </c>
      <c r="AP81">
        <v>14222</v>
      </c>
      <c r="AQ81">
        <v>14032.5</v>
      </c>
      <c r="AR81">
        <v>13885.75</v>
      </c>
      <c r="AS81">
        <v>14181.25</v>
      </c>
      <c r="AT81">
        <v>14454</v>
      </c>
      <c r="AU81">
        <v>14296.25</v>
      </c>
      <c r="AV81">
        <v>14134.5</v>
      </c>
      <c r="AW81">
        <v>13930.5</v>
      </c>
      <c r="AX81">
        <v>13767.25</v>
      </c>
      <c r="AY81">
        <v>13785.25</v>
      </c>
      <c r="AZ81">
        <v>13502.5</v>
      </c>
      <c r="BA81">
        <v>13650.5</v>
      </c>
      <c r="BB81">
        <v>13606</v>
      </c>
      <c r="BC81">
        <v>13568</v>
      </c>
      <c r="BD81">
        <v>13492.75</v>
      </c>
      <c r="BE81">
        <v>14516.25</v>
      </c>
      <c r="BF81">
        <v>14439.5</v>
      </c>
      <c r="BG81">
        <v>14483</v>
      </c>
      <c r="BH81">
        <v>14619</v>
      </c>
      <c r="BI81">
        <v>14308.75</v>
      </c>
      <c r="BJ81">
        <v>14504</v>
      </c>
      <c r="BK81">
        <v>14537.25</v>
      </c>
      <c r="BL81">
        <v>14423.5</v>
      </c>
      <c r="BM81">
        <v>14471.5</v>
      </c>
      <c r="BN81">
        <v>14444.5</v>
      </c>
      <c r="BO81">
        <v>13287.5</v>
      </c>
      <c r="BP81">
        <v>12920.75</v>
      </c>
      <c r="BQ81">
        <v>12784.25</v>
      </c>
      <c r="BR81">
        <v>12991.75</v>
      </c>
      <c r="BS81">
        <v>12841.5</v>
      </c>
      <c r="BT81">
        <v>12968.75</v>
      </c>
      <c r="BU81">
        <v>13009.75</v>
      </c>
      <c r="BV81">
        <v>12795.25</v>
      </c>
      <c r="BW81">
        <v>12631.75</v>
      </c>
      <c r="BX81">
        <v>12686</v>
      </c>
      <c r="BY81">
        <v>12701.75</v>
      </c>
      <c r="BZ81">
        <v>12756.25</v>
      </c>
      <c r="CA81">
        <v>12837.25</v>
      </c>
      <c r="CB81">
        <v>12650.5</v>
      </c>
      <c r="CC81">
        <v>12723.5</v>
      </c>
      <c r="CD81">
        <v>12981.5</v>
      </c>
      <c r="CE81">
        <v>13105.75</v>
      </c>
      <c r="CF81">
        <v>13154.75</v>
      </c>
      <c r="CG81">
        <v>13160.25</v>
      </c>
      <c r="CH81">
        <v>13245.25</v>
      </c>
      <c r="CI81">
        <v>13145.5</v>
      </c>
      <c r="CJ81">
        <v>13167</v>
      </c>
      <c r="CK81">
        <v>13044.75</v>
      </c>
      <c r="CL81">
        <v>13082.25</v>
      </c>
      <c r="CM81">
        <v>13187.5</v>
      </c>
      <c r="CN81">
        <v>13729.5</v>
      </c>
      <c r="CO81">
        <v>12393.25</v>
      </c>
      <c r="CP81">
        <v>12651.25</v>
      </c>
      <c r="CQ81">
        <v>12909</v>
      </c>
      <c r="CR81">
        <v>12841.75</v>
      </c>
      <c r="CS81">
        <v>12769</v>
      </c>
    </row>
    <row r="82" spans="1:97" x14ac:dyDescent="0.2">
      <c r="A82">
        <v>79</v>
      </c>
      <c r="B82">
        <v>12500</v>
      </c>
      <c r="C82">
        <v>13120</v>
      </c>
      <c r="D82">
        <v>13420</v>
      </c>
      <c r="E82">
        <v>13288</v>
      </c>
      <c r="F82">
        <v>13420</v>
      </c>
      <c r="G82">
        <v>13480</v>
      </c>
      <c r="H82">
        <v>13252</v>
      </c>
      <c r="I82">
        <v>13664</v>
      </c>
      <c r="J82">
        <v>13560</v>
      </c>
      <c r="K82">
        <v>13696</v>
      </c>
      <c r="L82">
        <v>13592</v>
      </c>
      <c r="M82">
        <v>13780</v>
      </c>
      <c r="N82">
        <v>13528</v>
      </c>
      <c r="O82">
        <v>13720</v>
      </c>
      <c r="P82">
        <v>13492</v>
      </c>
      <c r="Q82">
        <v>13396</v>
      </c>
      <c r="R82">
        <v>13520</v>
      </c>
      <c r="S82">
        <v>13528</v>
      </c>
      <c r="T82">
        <v>13256</v>
      </c>
      <c r="U82">
        <v>13536</v>
      </c>
      <c r="V82">
        <v>13712</v>
      </c>
      <c r="W82">
        <v>13388</v>
      </c>
      <c r="X82">
        <v>13192</v>
      </c>
      <c r="Y82">
        <v>13100</v>
      </c>
      <c r="Z82">
        <v>13680</v>
      </c>
      <c r="AA82">
        <v>13832</v>
      </c>
      <c r="AB82">
        <v>14116</v>
      </c>
      <c r="AC82">
        <v>14308</v>
      </c>
      <c r="AD82">
        <v>14208</v>
      </c>
      <c r="AE82">
        <v>14152</v>
      </c>
      <c r="AF82">
        <v>14176</v>
      </c>
      <c r="AG82">
        <v>14096</v>
      </c>
      <c r="AH82">
        <v>14336</v>
      </c>
      <c r="AI82">
        <v>14428</v>
      </c>
      <c r="AJ82">
        <v>14176</v>
      </c>
      <c r="AK82">
        <v>14404</v>
      </c>
      <c r="AL82">
        <v>14740</v>
      </c>
      <c r="AM82">
        <v>14512</v>
      </c>
      <c r="AN82">
        <v>13788</v>
      </c>
      <c r="AO82">
        <v>13612</v>
      </c>
      <c r="AP82">
        <v>13420</v>
      </c>
      <c r="AQ82">
        <v>13540</v>
      </c>
      <c r="AR82">
        <v>13232</v>
      </c>
      <c r="AS82">
        <v>13400</v>
      </c>
      <c r="AT82">
        <v>13592</v>
      </c>
      <c r="AU82">
        <v>13540</v>
      </c>
      <c r="AV82">
        <v>13620</v>
      </c>
      <c r="AW82">
        <v>13464</v>
      </c>
      <c r="AX82">
        <v>13156</v>
      </c>
      <c r="AY82">
        <v>13276</v>
      </c>
      <c r="AZ82">
        <v>13108</v>
      </c>
      <c r="BA82">
        <v>13100</v>
      </c>
      <c r="BB82">
        <v>13264</v>
      </c>
      <c r="BC82">
        <v>13116</v>
      </c>
      <c r="BD82">
        <v>13036</v>
      </c>
      <c r="BE82">
        <v>13640</v>
      </c>
      <c r="BF82">
        <v>13532</v>
      </c>
      <c r="BG82">
        <v>13620</v>
      </c>
      <c r="BH82">
        <v>13644</v>
      </c>
      <c r="BI82">
        <v>13580</v>
      </c>
      <c r="BJ82">
        <v>13636</v>
      </c>
      <c r="BK82">
        <v>13552</v>
      </c>
      <c r="BL82">
        <v>13572</v>
      </c>
      <c r="BM82">
        <v>13548</v>
      </c>
      <c r="BN82">
        <v>13732</v>
      </c>
      <c r="BO82">
        <v>13282.5</v>
      </c>
      <c r="BP82">
        <v>12929.25</v>
      </c>
      <c r="BQ82">
        <v>12748.5</v>
      </c>
      <c r="BR82">
        <v>12776</v>
      </c>
      <c r="BS82">
        <v>13088</v>
      </c>
      <c r="BT82">
        <v>12532</v>
      </c>
      <c r="BU82">
        <v>12712</v>
      </c>
      <c r="BV82">
        <v>12703.25</v>
      </c>
      <c r="BW82">
        <v>12628</v>
      </c>
      <c r="BX82">
        <v>12572</v>
      </c>
      <c r="BY82">
        <v>12312</v>
      </c>
      <c r="BZ82">
        <v>12440</v>
      </c>
      <c r="CA82">
        <v>13576</v>
      </c>
      <c r="CB82">
        <v>12488</v>
      </c>
      <c r="CC82">
        <v>12804</v>
      </c>
      <c r="CD82">
        <v>12800</v>
      </c>
      <c r="CE82">
        <v>12592</v>
      </c>
      <c r="CF82">
        <v>12764</v>
      </c>
      <c r="CG82">
        <v>13040</v>
      </c>
      <c r="CH82">
        <v>12896</v>
      </c>
      <c r="CI82">
        <v>12780</v>
      </c>
      <c r="CJ82">
        <v>12952</v>
      </c>
      <c r="CK82">
        <v>12848</v>
      </c>
      <c r="CL82">
        <v>12816</v>
      </c>
      <c r="CM82">
        <v>12772</v>
      </c>
      <c r="CN82">
        <v>13060</v>
      </c>
      <c r="CO82">
        <v>12876</v>
      </c>
      <c r="CP82">
        <v>12496</v>
      </c>
      <c r="CQ82">
        <v>12504</v>
      </c>
      <c r="CR82">
        <v>12580</v>
      </c>
      <c r="CS82">
        <v>12548</v>
      </c>
    </row>
    <row r="83" spans="1:97" x14ac:dyDescent="0.2">
      <c r="A83">
        <v>80</v>
      </c>
      <c r="B83">
        <v>12513.5</v>
      </c>
      <c r="C83">
        <v>13112.75</v>
      </c>
      <c r="D83">
        <v>13402.25</v>
      </c>
      <c r="E83">
        <v>13276.25</v>
      </c>
      <c r="F83">
        <v>13420.5</v>
      </c>
      <c r="G83">
        <v>13477.25</v>
      </c>
      <c r="H83">
        <v>13262.5</v>
      </c>
      <c r="I83">
        <v>13653.25</v>
      </c>
      <c r="J83">
        <v>13545</v>
      </c>
      <c r="K83">
        <v>13686</v>
      </c>
      <c r="L83">
        <v>13589</v>
      </c>
      <c r="M83">
        <v>13764.5</v>
      </c>
      <c r="N83">
        <v>13550</v>
      </c>
      <c r="O83">
        <v>13720.25</v>
      </c>
      <c r="P83">
        <v>13511.75</v>
      </c>
      <c r="Q83">
        <v>13405.25</v>
      </c>
      <c r="R83">
        <v>13529.5</v>
      </c>
      <c r="S83">
        <v>13538.75</v>
      </c>
      <c r="T83">
        <v>13292.25</v>
      </c>
      <c r="U83">
        <v>13549.25</v>
      </c>
      <c r="V83">
        <v>13686.5</v>
      </c>
      <c r="W83">
        <v>13398.25</v>
      </c>
      <c r="X83">
        <v>13201.25</v>
      </c>
      <c r="Y83">
        <v>13100.25</v>
      </c>
      <c r="Z83">
        <v>13679.75</v>
      </c>
      <c r="AA83">
        <v>13810.75</v>
      </c>
      <c r="AB83">
        <v>14105.25</v>
      </c>
      <c r="AC83">
        <v>14307.75</v>
      </c>
      <c r="AD83">
        <v>14203.75</v>
      </c>
      <c r="AE83">
        <v>14140.75</v>
      </c>
      <c r="AF83">
        <v>14173</v>
      </c>
      <c r="AG83">
        <v>14088.75</v>
      </c>
      <c r="AH83">
        <v>14308.75</v>
      </c>
      <c r="AI83">
        <v>14393.25</v>
      </c>
      <c r="AJ83">
        <v>14179.25</v>
      </c>
      <c r="AK83">
        <v>14392.5</v>
      </c>
      <c r="AL83">
        <v>14735</v>
      </c>
      <c r="AM83">
        <v>14500.75</v>
      </c>
      <c r="AN83">
        <v>13777.25</v>
      </c>
      <c r="AO83">
        <v>13601</v>
      </c>
      <c r="AP83">
        <v>13423</v>
      </c>
      <c r="AQ83">
        <v>13530.25</v>
      </c>
      <c r="AR83">
        <v>13238</v>
      </c>
      <c r="AS83">
        <v>13404.5</v>
      </c>
      <c r="AT83">
        <v>13583</v>
      </c>
      <c r="AU83">
        <v>13558.75</v>
      </c>
      <c r="AV83">
        <v>13616.75</v>
      </c>
      <c r="AW83">
        <v>13455.5</v>
      </c>
      <c r="AX83">
        <v>13180</v>
      </c>
      <c r="AY83">
        <v>13280.25</v>
      </c>
      <c r="AZ83">
        <v>13103.5</v>
      </c>
      <c r="BA83">
        <v>13117.25</v>
      </c>
      <c r="BB83">
        <v>13255.25</v>
      </c>
      <c r="BC83">
        <v>13121.25</v>
      </c>
      <c r="BD83">
        <v>13032.75</v>
      </c>
      <c r="BE83">
        <v>13638.75</v>
      </c>
      <c r="BF83">
        <v>13538.25</v>
      </c>
      <c r="BG83">
        <v>13626.75</v>
      </c>
      <c r="BH83">
        <v>13639</v>
      </c>
      <c r="BI83">
        <v>13612.5</v>
      </c>
      <c r="BJ83">
        <v>13629.5</v>
      </c>
      <c r="BK83">
        <v>13563.75</v>
      </c>
      <c r="BL83">
        <v>13577.5</v>
      </c>
      <c r="BM83">
        <v>13555.5</v>
      </c>
      <c r="BN83">
        <v>13725.75</v>
      </c>
      <c r="BO83">
        <v>13255.25</v>
      </c>
      <c r="BP83">
        <v>12896.5</v>
      </c>
      <c r="BQ83">
        <v>12737.25</v>
      </c>
      <c r="BR83">
        <v>12769.5</v>
      </c>
      <c r="BS83">
        <v>13070.75</v>
      </c>
      <c r="BT83">
        <v>12536.75</v>
      </c>
      <c r="BU83">
        <v>12706.5</v>
      </c>
      <c r="BV83">
        <v>12660.75</v>
      </c>
      <c r="BW83">
        <v>12620.75</v>
      </c>
      <c r="BX83">
        <v>12554.25</v>
      </c>
      <c r="BY83">
        <v>12314.25</v>
      </c>
      <c r="BZ83">
        <v>12439.75</v>
      </c>
      <c r="CA83">
        <v>13576.75</v>
      </c>
      <c r="CB83">
        <v>12507.75</v>
      </c>
      <c r="CC83">
        <v>12783.75</v>
      </c>
      <c r="CD83">
        <v>12794.75</v>
      </c>
      <c r="CE83">
        <v>12612.75</v>
      </c>
      <c r="CF83">
        <v>12773.5</v>
      </c>
      <c r="CG83">
        <v>13037.25</v>
      </c>
      <c r="CH83">
        <v>12897.75</v>
      </c>
      <c r="CI83">
        <v>12791.5</v>
      </c>
      <c r="CJ83">
        <v>12952</v>
      </c>
      <c r="CK83">
        <v>12847</v>
      </c>
      <c r="CL83">
        <v>12815.5</v>
      </c>
      <c r="CM83">
        <v>12770.75</v>
      </c>
      <c r="CN83">
        <v>13040.75</v>
      </c>
      <c r="CO83">
        <v>12867.25</v>
      </c>
      <c r="CP83">
        <v>12492.5</v>
      </c>
      <c r="CQ83">
        <v>12497.5</v>
      </c>
      <c r="CR83">
        <v>12573.25</v>
      </c>
      <c r="CS83">
        <v>12558.5</v>
      </c>
    </row>
    <row r="84" spans="1:97" x14ac:dyDescent="0.2">
      <c r="A84" s="2"/>
    </row>
    <row r="85" spans="1:97" x14ac:dyDescent="0.2">
      <c r="A85" s="1" t="s">
        <v>98</v>
      </c>
    </row>
    <row r="86" spans="1:97" x14ac:dyDescent="0.2">
      <c r="A86" t="s">
        <v>97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  <c r="O86" t="s">
        <v>13</v>
      </c>
      <c r="P86" t="s">
        <v>14</v>
      </c>
      <c r="Q86" t="s">
        <v>15</v>
      </c>
      <c r="R86" t="s">
        <v>16</v>
      </c>
      <c r="S86" t="s">
        <v>17</v>
      </c>
      <c r="T86" t="s">
        <v>18</v>
      </c>
      <c r="U86" t="s">
        <v>19</v>
      </c>
      <c r="V86" t="s">
        <v>20</v>
      </c>
      <c r="W86" t="s">
        <v>21</v>
      </c>
      <c r="X86" t="s">
        <v>22</v>
      </c>
      <c r="Y86" t="s">
        <v>23</v>
      </c>
      <c r="Z86" t="s">
        <v>24</v>
      </c>
      <c r="AA86" t="s">
        <v>25</v>
      </c>
      <c r="AB86" t="s">
        <v>26</v>
      </c>
      <c r="AC86" t="s">
        <v>27</v>
      </c>
      <c r="AD86" t="s">
        <v>28</v>
      </c>
      <c r="AE86" t="s">
        <v>29</v>
      </c>
      <c r="AF86" t="s">
        <v>30</v>
      </c>
      <c r="AG86" t="s">
        <v>31</v>
      </c>
      <c r="AH86" t="s">
        <v>32</v>
      </c>
      <c r="AI86" t="s">
        <v>33</v>
      </c>
      <c r="AJ86" t="s">
        <v>34</v>
      </c>
      <c r="AK86" t="s">
        <v>35</v>
      </c>
      <c r="AL86" t="s">
        <v>36</v>
      </c>
      <c r="AM86" t="s">
        <v>37</v>
      </c>
      <c r="AN86" t="s">
        <v>38</v>
      </c>
      <c r="AO86" t="s">
        <v>39</v>
      </c>
      <c r="AP86" t="s">
        <v>40</v>
      </c>
      <c r="AQ86" t="s">
        <v>41</v>
      </c>
      <c r="AR86" t="s">
        <v>42</v>
      </c>
      <c r="AS86" t="s">
        <v>43</v>
      </c>
      <c r="AT86" t="s">
        <v>44</v>
      </c>
      <c r="AU86" t="s">
        <v>45</v>
      </c>
      <c r="AV86" t="s">
        <v>46</v>
      </c>
      <c r="AW86" t="s">
        <v>47</v>
      </c>
      <c r="AX86" t="s">
        <v>48</v>
      </c>
      <c r="AY86" t="s">
        <v>49</v>
      </c>
      <c r="AZ86" t="s">
        <v>50</v>
      </c>
      <c r="BA86" t="s">
        <v>51</v>
      </c>
      <c r="BB86" t="s">
        <v>52</v>
      </c>
      <c r="BC86" t="s">
        <v>53</v>
      </c>
      <c r="BD86" t="s">
        <v>54</v>
      </c>
      <c r="BE86" t="s">
        <v>55</v>
      </c>
      <c r="BF86" t="s">
        <v>56</v>
      </c>
      <c r="BG86" t="s">
        <v>57</v>
      </c>
      <c r="BH86" t="s">
        <v>58</v>
      </c>
      <c r="BI86" t="s">
        <v>59</v>
      </c>
      <c r="BJ86" t="s">
        <v>60</v>
      </c>
      <c r="BK86" t="s">
        <v>61</v>
      </c>
      <c r="BL86" t="s">
        <v>62</v>
      </c>
      <c r="BM86" t="s">
        <v>63</v>
      </c>
      <c r="BN86" t="s">
        <v>64</v>
      </c>
      <c r="BO86" t="s">
        <v>65</v>
      </c>
      <c r="BP86" t="s">
        <v>66</v>
      </c>
      <c r="BQ86" t="s">
        <v>67</v>
      </c>
      <c r="BR86" t="s">
        <v>68</v>
      </c>
      <c r="BS86" t="s">
        <v>69</v>
      </c>
      <c r="BT86" t="s">
        <v>70</v>
      </c>
      <c r="BU86" t="s">
        <v>71</v>
      </c>
      <c r="BV86" t="s">
        <v>72</v>
      </c>
      <c r="BW86" t="s">
        <v>73</v>
      </c>
      <c r="BX86" t="s">
        <v>74</v>
      </c>
      <c r="BY86" t="s">
        <v>75</v>
      </c>
      <c r="BZ86" t="s">
        <v>76</v>
      </c>
      <c r="CA86" t="s">
        <v>77</v>
      </c>
      <c r="CB86" t="s">
        <v>78</v>
      </c>
      <c r="CC86" t="s">
        <v>79</v>
      </c>
      <c r="CD86" t="s">
        <v>80</v>
      </c>
      <c r="CE86" t="s">
        <v>81</v>
      </c>
      <c r="CF86" t="s">
        <v>82</v>
      </c>
      <c r="CG86" t="s">
        <v>83</v>
      </c>
      <c r="CH86" t="s">
        <v>84</v>
      </c>
      <c r="CI86" t="s">
        <v>85</v>
      </c>
      <c r="CJ86" t="s">
        <v>86</v>
      </c>
      <c r="CK86" t="s">
        <v>87</v>
      </c>
      <c r="CL86" t="s">
        <v>88</v>
      </c>
      <c r="CM86" t="s">
        <v>89</v>
      </c>
      <c r="CN86" t="s">
        <v>90</v>
      </c>
      <c r="CO86" t="s">
        <v>91</v>
      </c>
      <c r="CP86" t="s">
        <v>92</v>
      </c>
      <c r="CQ86" t="s">
        <v>93</v>
      </c>
      <c r="CR86" t="s">
        <v>94</v>
      </c>
      <c r="CS86" t="s">
        <v>95</v>
      </c>
    </row>
    <row r="87" spans="1:97" x14ac:dyDescent="0.2">
      <c r="A87" s="2" t="s">
        <v>99</v>
      </c>
      <c r="B87">
        <f>AVERAGE(B68:B83)</f>
        <v>13562.484375</v>
      </c>
      <c r="C87">
        <f t="shared" ref="C87:BN87" si="0">AVERAGE(C68:C83)</f>
        <v>14120.90625</v>
      </c>
      <c r="D87">
        <f t="shared" si="0"/>
        <v>14306.421875</v>
      </c>
      <c r="E87">
        <f t="shared" si="0"/>
        <v>14355</v>
      </c>
      <c r="F87">
        <f t="shared" si="0"/>
        <v>14688.1875</v>
      </c>
      <c r="G87">
        <f>AVERAGE(G68:G83)</f>
        <v>14629.640625</v>
      </c>
      <c r="H87">
        <f t="shared" si="0"/>
        <v>14765.765625</v>
      </c>
      <c r="I87">
        <f t="shared" si="0"/>
        <v>14793.296875</v>
      </c>
      <c r="J87">
        <f t="shared" si="0"/>
        <v>14882.421875</v>
      </c>
      <c r="K87">
        <f t="shared" si="0"/>
        <v>14841.390625</v>
      </c>
      <c r="L87">
        <f t="shared" si="0"/>
        <v>14809.71875</v>
      </c>
      <c r="M87">
        <f t="shared" si="0"/>
        <v>14916.296875</v>
      </c>
      <c r="N87">
        <f t="shared" si="0"/>
        <v>14276.0625</v>
      </c>
      <c r="O87">
        <f t="shared" si="0"/>
        <v>14139.625</v>
      </c>
      <c r="P87">
        <f t="shared" si="0"/>
        <v>13998.90625</v>
      </c>
      <c r="Q87">
        <f t="shared" si="0"/>
        <v>13971.203125</v>
      </c>
      <c r="R87">
        <f t="shared" si="0"/>
        <v>14067.546875</v>
      </c>
      <c r="S87">
        <f t="shared" si="0"/>
        <v>14160.421875</v>
      </c>
      <c r="T87">
        <f t="shared" si="0"/>
        <v>14027.046875</v>
      </c>
      <c r="U87">
        <f t="shared" si="0"/>
        <v>14083.828125</v>
      </c>
      <c r="V87">
        <f t="shared" si="0"/>
        <v>14111.671875</v>
      </c>
      <c r="W87">
        <f t="shared" si="0"/>
        <v>14338.40625</v>
      </c>
      <c r="X87">
        <f t="shared" si="0"/>
        <v>13870.796875</v>
      </c>
      <c r="Y87">
        <f t="shared" si="0"/>
        <v>13831.875</v>
      </c>
      <c r="Z87">
        <f t="shared" si="0"/>
        <v>14645.078125</v>
      </c>
      <c r="AA87">
        <f t="shared" si="0"/>
        <v>14610.171875</v>
      </c>
      <c r="AB87">
        <f t="shared" si="0"/>
        <v>14955.78125</v>
      </c>
      <c r="AC87">
        <f t="shared" si="0"/>
        <v>15104.015625</v>
      </c>
      <c r="AD87">
        <f t="shared" si="0"/>
        <v>15292.5</v>
      </c>
      <c r="AE87">
        <f t="shared" si="0"/>
        <v>15225.890625</v>
      </c>
      <c r="AF87">
        <f t="shared" si="0"/>
        <v>15107.03125</v>
      </c>
      <c r="AG87">
        <f t="shared" si="0"/>
        <v>15147.15625</v>
      </c>
      <c r="AH87">
        <f t="shared" si="0"/>
        <v>15261.4375</v>
      </c>
      <c r="AI87">
        <f t="shared" si="0"/>
        <v>15342.984375</v>
      </c>
      <c r="AJ87">
        <f t="shared" si="0"/>
        <v>15350.15625</v>
      </c>
      <c r="AK87">
        <f t="shared" si="0"/>
        <v>15314.6875</v>
      </c>
      <c r="AL87">
        <f t="shared" si="0"/>
        <v>15199.90625</v>
      </c>
      <c r="AM87">
        <f t="shared" si="0"/>
        <v>14791.71875</v>
      </c>
      <c r="AN87">
        <f t="shared" si="0"/>
        <v>14431.46875</v>
      </c>
      <c r="AO87">
        <f t="shared" si="0"/>
        <v>14279.0625</v>
      </c>
      <c r="AP87">
        <f t="shared" si="0"/>
        <v>14211.3125</v>
      </c>
      <c r="AQ87">
        <f t="shared" si="0"/>
        <v>14135.0625</v>
      </c>
      <c r="AR87">
        <f t="shared" si="0"/>
        <v>14013.09375</v>
      </c>
      <c r="AS87">
        <f t="shared" si="0"/>
        <v>14247.6875</v>
      </c>
      <c r="AT87">
        <f t="shared" si="0"/>
        <v>14260.421875</v>
      </c>
      <c r="AU87">
        <f t="shared" si="0"/>
        <v>14260.578125</v>
      </c>
      <c r="AV87">
        <f t="shared" si="0"/>
        <v>14139.359375</v>
      </c>
      <c r="AW87">
        <f t="shared" si="0"/>
        <v>13921.875</v>
      </c>
      <c r="AX87">
        <f t="shared" si="0"/>
        <v>13742.5625</v>
      </c>
      <c r="AY87">
        <f t="shared" si="0"/>
        <v>13713.578125</v>
      </c>
      <c r="AZ87">
        <f t="shared" si="0"/>
        <v>13572.1875</v>
      </c>
      <c r="BA87">
        <f t="shared" si="0"/>
        <v>13570.453125</v>
      </c>
      <c r="BB87">
        <f t="shared" si="0"/>
        <v>13633.046875</v>
      </c>
      <c r="BC87">
        <f t="shared" si="0"/>
        <v>13482.75</v>
      </c>
      <c r="BD87">
        <f t="shared" si="0"/>
        <v>13432.953125</v>
      </c>
      <c r="BE87">
        <f t="shared" si="0"/>
        <v>14466.359375</v>
      </c>
      <c r="BF87">
        <f t="shared" si="0"/>
        <v>14412.484375</v>
      </c>
      <c r="BG87">
        <f t="shared" si="0"/>
        <v>14447.1875</v>
      </c>
      <c r="BH87">
        <f t="shared" si="0"/>
        <v>14440.90625</v>
      </c>
      <c r="BI87">
        <f t="shared" si="0"/>
        <v>14407.75</v>
      </c>
      <c r="BJ87">
        <f t="shared" si="0"/>
        <v>14513.734375</v>
      </c>
      <c r="BK87">
        <f t="shared" si="0"/>
        <v>14507.296875</v>
      </c>
      <c r="BL87">
        <f t="shared" si="0"/>
        <v>14425.15625</v>
      </c>
      <c r="BM87">
        <f t="shared" si="0"/>
        <v>14387.515625</v>
      </c>
      <c r="BN87">
        <f t="shared" si="0"/>
        <v>14414.484375</v>
      </c>
      <c r="BO87">
        <f t="shared" ref="BO87:CS87" si="1">AVERAGE(BO68:BO83)</f>
        <v>13247.71875</v>
      </c>
      <c r="BP87">
        <f t="shared" si="1"/>
        <v>12875.953125</v>
      </c>
      <c r="BQ87">
        <f t="shared" si="1"/>
        <v>12803.453125</v>
      </c>
      <c r="BR87">
        <f t="shared" si="1"/>
        <v>12976.28125</v>
      </c>
      <c r="BS87">
        <f t="shared" si="1"/>
        <v>12928.921875</v>
      </c>
      <c r="BT87">
        <f t="shared" si="1"/>
        <v>12876.328125</v>
      </c>
      <c r="BU87">
        <f t="shared" si="1"/>
        <v>12924.984375</v>
      </c>
      <c r="BV87">
        <f t="shared" si="1"/>
        <v>12793.640625</v>
      </c>
      <c r="BW87">
        <f t="shared" si="1"/>
        <v>12700.078125</v>
      </c>
      <c r="BX87">
        <f t="shared" si="1"/>
        <v>12726.734375</v>
      </c>
      <c r="BY87">
        <f t="shared" si="1"/>
        <v>12728.203125</v>
      </c>
      <c r="BZ87">
        <f t="shared" si="1"/>
        <v>12758.015625</v>
      </c>
      <c r="CA87">
        <f t="shared" si="1"/>
        <v>12969.53125</v>
      </c>
      <c r="CB87">
        <f t="shared" si="1"/>
        <v>12796.578125</v>
      </c>
      <c r="CC87">
        <f t="shared" si="1"/>
        <v>12795.515625</v>
      </c>
      <c r="CD87">
        <f t="shared" si="1"/>
        <v>13118.734375</v>
      </c>
      <c r="CE87">
        <f t="shared" si="1"/>
        <v>13077.34375</v>
      </c>
      <c r="CF87">
        <f t="shared" si="1"/>
        <v>13192.296875</v>
      </c>
      <c r="CG87">
        <f t="shared" si="1"/>
        <v>13220.875</v>
      </c>
      <c r="CH87">
        <f t="shared" si="1"/>
        <v>13321.875</v>
      </c>
      <c r="CI87">
        <f t="shared" si="1"/>
        <v>13238.34375</v>
      </c>
      <c r="CJ87">
        <f t="shared" si="1"/>
        <v>13295.734375</v>
      </c>
      <c r="CK87">
        <f t="shared" si="1"/>
        <v>13293.1875</v>
      </c>
      <c r="CL87">
        <f t="shared" si="1"/>
        <v>13093.71875</v>
      </c>
      <c r="CM87">
        <f t="shared" si="1"/>
        <v>13127.359375</v>
      </c>
      <c r="CN87">
        <f t="shared" si="1"/>
        <v>13405.296875</v>
      </c>
      <c r="CO87">
        <f t="shared" si="1"/>
        <v>12545.078125</v>
      </c>
      <c r="CP87">
        <f t="shared" si="1"/>
        <v>12706.59375</v>
      </c>
      <c r="CQ87">
        <f t="shared" si="1"/>
        <v>12826.796875</v>
      </c>
      <c r="CR87">
        <f t="shared" si="1"/>
        <v>12960.78125</v>
      </c>
      <c r="CS87">
        <f t="shared" si="1"/>
        <v>12881.890625</v>
      </c>
    </row>
    <row r="88" spans="1:97" x14ac:dyDescent="0.2">
      <c r="A88" s="2" t="s">
        <v>98</v>
      </c>
      <c r="B88">
        <f>SUM(B90:B153)</f>
        <v>2742274.359375</v>
      </c>
      <c r="C88">
        <f t="shared" ref="C88:BN88" si="2">SUM(C90:C153)</f>
        <v>5816265.5</v>
      </c>
      <c r="D88">
        <f t="shared" si="2"/>
        <v>5835075.75</v>
      </c>
      <c r="E88">
        <f t="shared" si="2"/>
        <v>5840755.875</v>
      </c>
      <c r="F88">
        <f t="shared" si="2"/>
        <v>10165050.25</v>
      </c>
      <c r="G88">
        <f>SUM(G90:G153)</f>
        <v>11213774.875</v>
      </c>
      <c r="H88">
        <f t="shared" si="2"/>
        <v>11657604.375</v>
      </c>
      <c r="I88">
        <f t="shared" si="2"/>
        <v>11206661.125</v>
      </c>
      <c r="J88">
        <f t="shared" si="2"/>
        <v>13851816.125</v>
      </c>
      <c r="K88">
        <f t="shared" si="2"/>
        <v>13806597.5</v>
      </c>
      <c r="L88">
        <f t="shared" si="2"/>
        <v>13781572</v>
      </c>
      <c r="M88">
        <f t="shared" si="2"/>
        <v>13755455.75</v>
      </c>
      <c r="N88">
        <f t="shared" si="2"/>
        <v>2148144.375</v>
      </c>
      <c r="O88">
        <f t="shared" si="2"/>
        <v>598365</v>
      </c>
      <c r="P88">
        <f t="shared" si="2"/>
        <v>585533.40625</v>
      </c>
      <c r="Q88">
        <f t="shared" si="2"/>
        <v>602416.578125</v>
      </c>
      <c r="R88">
        <f t="shared" si="2"/>
        <v>4901884</v>
      </c>
      <c r="S88">
        <f t="shared" si="2"/>
        <v>5081733.125</v>
      </c>
      <c r="T88">
        <f t="shared" si="2"/>
        <v>5082646.875</v>
      </c>
      <c r="U88">
        <f t="shared" si="2"/>
        <v>5057027.5</v>
      </c>
      <c r="V88">
        <f t="shared" si="2"/>
        <v>7245808.75</v>
      </c>
      <c r="W88">
        <f t="shared" si="2"/>
        <v>7467677.875</v>
      </c>
      <c r="X88">
        <f t="shared" si="2"/>
        <v>7947415.875</v>
      </c>
      <c r="Y88">
        <f t="shared" si="2"/>
        <v>7913078.375</v>
      </c>
      <c r="Z88">
        <f t="shared" si="2"/>
        <v>2609107.453125</v>
      </c>
      <c r="AA88">
        <f t="shared" si="2"/>
        <v>491458.34375</v>
      </c>
      <c r="AB88">
        <f t="shared" si="2"/>
        <v>502796.4375</v>
      </c>
      <c r="AC88">
        <f t="shared" si="2"/>
        <v>466483.90625</v>
      </c>
      <c r="AD88">
        <f t="shared" si="2"/>
        <v>4346341.25</v>
      </c>
      <c r="AE88">
        <f t="shared" si="2"/>
        <v>5395232.875</v>
      </c>
      <c r="AF88">
        <f t="shared" si="2"/>
        <v>5430519</v>
      </c>
      <c r="AG88">
        <f t="shared" si="2"/>
        <v>5357323.78125</v>
      </c>
      <c r="AH88">
        <f t="shared" si="2"/>
        <v>7745606.875</v>
      </c>
      <c r="AI88">
        <f t="shared" si="2"/>
        <v>8136968.125</v>
      </c>
      <c r="AJ88">
        <f t="shared" si="2"/>
        <v>7936898.25</v>
      </c>
      <c r="AK88">
        <f t="shared" si="2"/>
        <v>7911922.625</v>
      </c>
      <c r="AL88">
        <f t="shared" si="2"/>
        <v>874814.40625</v>
      </c>
      <c r="AM88">
        <f t="shared" si="2"/>
        <v>159660.28125</v>
      </c>
      <c r="AN88">
        <f t="shared" si="2"/>
        <v>159404.03125</v>
      </c>
      <c r="AO88">
        <f t="shared" si="2"/>
        <v>158831.1875</v>
      </c>
      <c r="AP88">
        <f t="shared" si="2"/>
        <v>149343.125</v>
      </c>
      <c r="AQ88">
        <f t="shared" si="2"/>
        <v>150548.25</v>
      </c>
      <c r="AR88">
        <f t="shared" si="2"/>
        <v>157699.375</v>
      </c>
      <c r="AS88">
        <f t="shared" si="2"/>
        <v>151156.5</v>
      </c>
      <c r="AT88">
        <f t="shared" si="2"/>
        <v>149841.4375</v>
      </c>
      <c r="AU88">
        <f t="shared" si="2"/>
        <v>156429.3125</v>
      </c>
      <c r="AV88">
        <f t="shared" si="2"/>
        <v>20717.1875</v>
      </c>
      <c r="AW88">
        <f t="shared" si="2"/>
        <v>2914</v>
      </c>
      <c r="AX88">
        <f t="shared" si="2"/>
        <v>4011.5625</v>
      </c>
      <c r="AY88">
        <f t="shared" si="2"/>
        <v>2000.390625</v>
      </c>
      <c r="AZ88">
        <f t="shared" si="2"/>
        <v>2550.1875</v>
      </c>
      <c r="BA88">
        <f t="shared" si="2"/>
        <v>2012.265625</v>
      </c>
      <c r="BB88">
        <f t="shared" si="2"/>
        <v>175.15625</v>
      </c>
      <c r="BC88">
        <f>SUM(BC90:BC153)</f>
        <v>2902.75</v>
      </c>
      <c r="BD88">
        <f t="shared" si="2"/>
        <v>1919.75</v>
      </c>
      <c r="BE88">
        <f t="shared" si="2"/>
        <v>171146.8125</v>
      </c>
      <c r="BF88">
        <f t="shared" si="2"/>
        <v>183274.6875</v>
      </c>
      <c r="BG88">
        <f t="shared" si="2"/>
        <v>181441.75</v>
      </c>
      <c r="BH88">
        <f t="shared" si="2"/>
        <v>187168.5</v>
      </c>
      <c r="BI88">
        <f t="shared" si="2"/>
        <v>185183.5</v>
      </c>
      <c r="BJ88">
        <f t="shared" si="2"/>
        <v>182550.3125</v>
      </c>
      <c r="BK88">
        <f t="shared" si="2"/>
        <v>183984.5625</v>
      </c>
      <c r="BL88">
        <f t="shared" si="2"/>
        <v>184245.5</v>
      </c>
      <c r="BM88">
        <f t="shared" si="2"/>
        <v>186581.8125</v>
      </c>
      <c r="BN88">
        <f t="shared" si="2"/>
        <v>184357.8125</v>
      </c>
      <c r="BO88">
        <f t="shared" ref="BO88:CS88" si="3">SUM(BO90:BO153)</f>
        <v>13807.3125</v>
      </c>
      <c r="BP88">
        <f t="shared" si="3"/>
        <v>9625.375</v>
      </c>
      <c r="BQ88">
        <f t="shared" si="3"/>
        <v>3014.875</v>
      </c>
      <c r="BR88">
        <f t="shared" si="3"/>
        <v>1791834.75</v>
      </c>
      <c r="BS88">
        <f t="shared" si="3"/>
        <v>248135.6875</v>
      </c>
      <c r="BT88">
        <f t="shared" si="3"/>
        <v>247131.328125</v>
      </c>
      <c r="BU88">
        <f t="shared" si="3"/>
        <v>254381.484375</v>
      </c>
      <c r="BV88">
        <f t="shared" si="3"/>
        <v>1357585.875</v>
      </c>
      <c r="BW88">
        <f t="shared" si="3"/>
        <v>1560553.5</v>
      </c>
      <c r="BX88">
        <f t="shared" si="3"/>
        <v>1590725.625</v>
      </c>
      <c r="BY88">
        <f t="shared" si="3"/>
        <v>1596443.625</v>
      </c>
      <c r="BZ88">
        <f t="shared" si="3"/>
        <v>2970130.875</v>
      </c>
      <c r="CA88">
        <f t="shared" si="3"/>
        <v>3331505.5</v>
      </c>
      <c r="CB88">
        <f t="shared" si="3"/>
        <v>3119660</v>
      </c>
      <c r="CC88">
        <f t="shared" si="3"/>
        <v>3072246.75</v>
      </c>
      <c r="CD88">
        <f t="shared" si="3"/>
        <v>5627493.75</v>
      </c>
      <c r="CE88">
        <f t="shared" si="3"/>
        <v>5831455.875</v>
      </c>
      <c r="CF88">
        <f t="shared" si="3"/>
        <v>5564599.75</v>
      </c>
      <c r="CG88">
        <f t="shared" si="3"/>
        <v>5630320.25</v>
      </c>
      <c r="CH88">
        <f t="shared" si="3"/>
        <v>11034999.25</v>
      </c>
      <c r="CI88">
        <f t="shared" si="3"/>
        <v>10701329.125</v>
      </c>
      <c r="CJ88">
        <f t="shared" si="3"/>
        <v>10445816.875</v>
      </c>
      <c r="CK88">
        <f t="shared" si="3"/>
        <v>10266310.625</v>
      </c>
      <c r="CL88">
        <f t="shared" si="3"/>
        <v>3045277.75</v>
      </c>
      <c r="CM88">
        <f t="shared" si="3"/>
        <v>3443006.375</v>
      </c>
      <c r="CN88">
        <f t="shared" si="3"/>
        <v>3266431.6875</v>
      </c>
      <c r="CO88">
        <f t="shared" si="3"/>
        <v>3391194.875</v>
      </c>
      <c r="CP88">
        <f t="shared" si="3"/>
        <v>4890679.75</v>
      </c>
      <c r="CQ88">
        <f t="shared" si="3"/>
        <v>5057245.375</v>
      </c>
      <c r="CR88">
        <f t="shared" si="3"/>
        <v>5045849.875</v>
      </c>
      <c r="CS88">
        <f t="shared" si="3"/>
        <v>4939715.25</v>
      </c>
    </row>
    <row r="89" spans="1:97" x14ac:dyDescent="0.2">
      <c r="A89" s="2"/>
    </row>
    <row r="90" spans="1:97" x14ac:dyDescent="0.2">
      <c r="A90" s="2">
        <v>1</v>
      </c>
      <c r="B90">
        <f>MAX(0,AVERAGE(B4:B5)*($A5-$A4)-B$87)</f>
        <v>0</v>
      </c>
      <c r="C90">
        <f t="shared" ref="C90:BN91" si="4">MAX(0,AVERAGE(C4:C5)*($A5-$A4)-C$87)</f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>MAX(0,AVERAGE(G4:G5)*($A5-$A4)-G$87)</f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4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4"/>
        <v>0</v>
      </c>
      <c r="Z90">
        <f t="shared" si="4"/>
        <v>0</v>
      </c>
      <c r="AA90">
        <f t="shared" si="4"/>
        <v>0</v>
      </c>
      <c r="AB90">
        <f t="shared" si="4"/>
        <v>0</v>
      </c>
      <c r="AC90">
        <f t="shared" si="4"/>
        <v>0</v>
      </c>
      <c r="AD90">
        <f t="shared" si="4"/>
        <v>0</v>
      </c>
      <c r="AE90">
        <f t="shared" si="4"/>
        <v>0</v>
      </c>
      <c r="AF90">
        <f t="shared" si="4"/>
        <v>0</v>
      </c>
      <c r="AG90">
        <f t="shared" si="4"/>
        <v>0</v>
      </c>
      <c r="AH90">
        <f t="shared" si="4"/>
        <v>0</v>
      </c>
      <c r="AI90">
        <f t="shared" si="4"/>
        <v>0</v>
      </c>
      <c r="AJ90">
        <f t="shared" si="4"/>
        <v>0</v>
      </c>
      <c r="AK90">
        <f t="shared" si="4"/>
        <v>0</v>
      </c>
      <c r="AL90">
        <f t="shared" si="4"/>
        <v>0</v>
      </c>
      <c r="AM90">
        <f t="shared" si="4"/>
        <v>0</v>
      </c>
      <c r="AN90">
        <f t="shared" si="4"/>
        <v>0</v>
      </c>
      <c r="AO90">
        <f t="shared" si="4"/>
        <v>0</v>
      </c>
      <c r="AP90">
        <f t="shared" si="4"/>
        <v>0</v>
      </c>
      <c r="AQ90">
        <f t="shared" si="4"/>
        <v>0</v>
      </c>
      <c r="AR90">
        <f t="shared" si="4"/>
        <v>0</v>
      </c>
      <c r="AS90">
        <f t="shared" si="4"/>
        <v>0</v>
      </c>
      <c r="AT90">
        <f t="shared" si="4"/>
        <v>0</v>
      </c>
      <c r="AU90">
        <f t="shared" si="4"/>
        <v>0</v>
      </c>
      <c r="AV90">
        <f t="shared" si="4"/>
        <v>0</v>
      </c>
      <c r="AW90">
        <f t="shared" si="4"/>
        <v>0</v>
      </c>
      <c r="AX90">
        <f t="shared" si="4"/>
        <v>0</v>
      </c>
      <c r="AY90">
        <f>MAX(0,AVERAGE(AY4:AY5)*($A5-$A4)-AY$87)</f>
        <v>0</v>
      </c>
      <c r="AZ90">
        <f t="shared" si="4"/>
        <v>0</v>
      </c>
      <c r="BA90">
        <f t="shared" si="4"/>
        <v>0</v>
      </c>
      <c r="BB90">
        <f t="shared" si="4"/>
        <v>0</v>
      </c>
      <c r="BC90">
        <f>MAX(0,AVERAGE(BC4:BC5)*($A5-$A4)-BC$87)</f>
        <v>0</v>
      </c>
      <c r="BD90">
        <f t="shared" si="4"/>
        <v>0</v>
      </c>
      <c r="BE90">
        <f t="shared" si="4"/>
        <v>0</v>
      </c>
      <c r="BF90">
        <f t="shared" si="4"/>
        <v>0</v>
      </c>
      <c r="BG90">
        <f t="shared" si="4"/>
        <v>0</v>
      </c>
      <c r="BH90">
        <f t="shared" si="4"/>
        <v>0</v>
      </c>
      <c r="BI90">
        <f t="shared" si="4"/>
        <v>0</v>
      </c>
      <c r="BJ90">
        <f t="shared" si="4"/>
        <v>0</v>
      </c>
      <c r="BK90">
        <f t="shared" si="4"/>
        <v>0</v>
      </c>
      <c r="BL90">
        <f t="shared" si="4"/>
        <v>0</v>
      </c>
      <c r="BM90">
        <f t="shared" si="4"/>
        <v>0</v>
      </c>
      <c r="BN90">
        <f t="shared" si="4"/>
        <v>0</v>
      </c>
      <c r="BO90">
        <f t="shared" ref="BO90:CS94" si="5">MAX(0,AVERAGE(BO4:BO5)*($A5-$A4)-BO$87)</f>
        <v>0</v>
      </c>
      <c r="BP90">
        <f t="shared" si="5"/>
        <v>0</v>
      </c>
      <c r="BQ90">
        <f t="shared" si="5"/>
        <v>0</v>
      </c>
      <c r="BR90">
        <f t="shared" si="5"/>
        <v>0</v>
      </c>
      <c r="BS90">
        <f t="shared" si="5"/>
        <v>0</v>
      </c>
      <c r="BT90">
        <f t="shared" si="5"/>
        <v>0</v>
      </c>
      <c r="BU90">
        <f t="shared" si="5"/>
        <v>0</v>
      </c>
      <c r="BV90">
        <f t="shared" si="5"/>
        <v>0</v>
      </c>
      <c r="BW90">
        <f t="shared" si="5"/>
        <v>0</v>
      </c>
      <c r="BX90">
        <f t="shared" si="5"/>
        <v>0</v>
      </c>
      <c r="BY90">
        <f t="shared" si="5"/>
        <v>0</v>
      </c>
      <c r="BZ90">
        <f t="shared" si="5"/>
        <v>0</v>
      </c>
      <c r="CA90">
        <f t="shared" si="5"/>
        <v>587.34375</v>
      </c>
      <c r="CB90">
        <f t="shared" si="5"/>
        <v>0</v>
      </c>
      <c r="CC90">
        <f t="shared" si="5"/>
        <v>0</v>
      </c>
      <c r="CD90">
        <f t="shared" si="5"/>
        <v>0</v>
      </c>
      <c r="CE90">
        <f t="shared" si="5"/>
        <v>0</v>
      </c>
      <c r="CF90">
        <f t="shared" si="5"/>
        <v>0</v>
      </c>
      <c r="CG90">
        <f t="shared" si="5"/>
        <v>0</v>
      </c>
      <c r="CH90">
        <f t="shared" si="5"/>
        <v>0</v>
      </c>
      <c r="CI90">
        <f t="shared" si="5"/>
        <v>0</v>
      </c>
      <c r="CJ90">
        <f t="shared" si="5"/>
        <v>0</v>
      </c>
      <c r="CK90">
        <f t="shared" si="5"/>
        <v>0</v>
      </c>
      <c r="CL90">
        <f t="shared" si="5"/>
        <v>0</v>
      </c>
      <c r="CM90">
        <f t="shared" si="5"/>
        <v>0</v>
      </c>
      <c r="CN90">
        <f t="shared" si="5"/>
        <v>0</v>
      </c>
      <c r="CO90">
        <f t="shared" si="5"/>
        <v>259.296875</v>
      </c>
      <c r="CP90">
        <f t="shared" si="5"/>
        <v>0</v>
      </c>
      <c r="CQ90">
        <f t="shared" si="5"/>
        <v>0</v>
      </c>
      <c r="CR90">
        <f t="shared" si="5"/>
        <v>0</v>
      </c>
      <c r="CS90">
        <f t="shared" si="5"/>
        <v>0</v>
      </c>
    </row>
    <row r="91" spans="1:97" x14ac:dyDescent="0.2">
      <c r="A91" s="2">
        <v>2</v>
      </c>
      <c r="B91">
        <f t="shared" ref="B91:Q153" si="6">MAX(0,AVERAGE(B5:B6)*($A6-$A5)-B$87)</f>
        <v>0</v>
      </c>
      <c r="C91">
        <f t="shared" si="6"/>
        <v>0</v>
      </c>
      <c r="D91">
        <f t="shared" si="6"/>
        <v>0</v>
      </c>
      <c r="E91">
        <f t="shared" si="6"/>
        <v>0</v>
      </c>
      <c r="F91">
        <f t="shared" si="6"/>
        <v>0</v>
      </c>
      <c r="G91">
        <f t="shared" si="6"/>
        <v>0</v>
      </c>
      <c r="H91">
        <f t="shared" si="6"/>
        <v>0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4"/>
        <v>0</v>
      </c>
      <c r="S91">
        <f t="shared" si="4"/>
        <v>0</v>
      </c>
      <c r="T91">
        <f t="shared" si="4"/>
        <v>0</v>
      </c>
      <c r="U91">
        <f t="shared" si="4"/>
        <v>0</v>
      </c>
      <c r="V91">
        <f t="shared" si="4"/>
        <v>0</v>
      </c>
      <c r="W91">
        <f t="shared" si="4"/>
        <v>0</v>
      </c>
      <c r="X91">
        <f t="shared" si="4"/>
        <v>0</v>
      </c>
      <c r="Y91">
        <f t="shared" si="4"/>
        <v>0</v>
      </c>
      <c r="Z91">
        <f t="shared" si="4"/>
        <v>0</v>
      </c>
      <c r="AA91">
        <f t="shared" si="4"/>
        <v>0</v>
      </c>
      <c r="AB91">
        <f t="shared" si="4"/>
        <v>0</v>
      </c>
      <c r="AC91">
        <f t="shared" si="4"/>
        <v>0</v>
      </c>
      <c r="AD91">
        <f t="shared" si="4"/>
        <v>0</v>
      </c>
      <c r="AE91">
        <f t="shared" si="4"/>
        <v>0</v>
      </c>
      <c r="AF91">
        <f t="shared" si="4"/>
        <v>0</v>
      </c>
      <c r="AG91">
        <f t="shared" si="4"/>
        <v>0</v>
      </c>
      <c r="AH91">
        <f t="shared" si="4"/>
        <v>0</v>
      </c>
      <c r="AI91">
        <f t="shared" si="4"/>
        <v>0</v>
      </c>
      <c r="AJ91">
        <f t="shared" si="4"/>
        <v>0</v>
      </c>
      <c r="AK91">
        <f t="shared" si="4"/>
        <v>0</v>
      </c>
      <c r="AL91">
        <f t="shared" si="4"/>
        <v>0</v>
      </c>
      <c r="AM91">
        <f t="shared" si="4"/>
        <v>0</v>
      </c>
      <c r="AN91">
        <f t="shared" si="4"/>
        <v>0</v>
      </c>
      <c r="AO91">
        <f t="shared" si="4"/>
        <v>0</v>
      </c>
      <c r="AP91">
        <f t="shared" si="4"/>
        <v>0</v>
      </c>
      <c r="AQ91">
        <f t="shared" si="4"/>
        <v>0</v>
      </c>
      <c r="AR91">
        <f t="shared" si="4"/>
        <v>0</v>
      </c>
      <c r="AS91">
        <f t="shared" si="4"/>
        <v>0</v>
      </c>
      <c r="AT91">
        <f t="shared" si="4"/>
        <v>0</v>
      </c>
      <c r="AU91">
        <f t="shared" si="4"/>
        <v>0</v>
      </c>
      <c r="AV91">
        <f t="shared" si="4"/>
        <v>0</v>
      </c>
      <c r="AW91">
        <f t="shared" si="4"/>
        <v>0</v>
      </c>
      <c r="AX91">
        <f t="shared" si="4"/>
        <v>0</v>
      </c>
      <c r="AY91">
        <f t="shared" si="4"/>
        <v>0</v>
      </c>
      <c r="AZ91">
        <f t="shared" si="4"/>
        <v>0</v>
      </c>
      <c r="BA91">
        <f t="shared" si="4"/>
        <v>0</v>
      </c>
      <c r="BB91">
        <f t="shared" si="4"/>
        <v>0</v>
      </c>
      <c r="BC91">
        <f t="shared" si="4"/>
        <v>0</v>
      </c>
      <c r="BD91">
        <f t="shared" si="4"/>
        <v>0</v>
      </c>
      <c r="BE91">
        <f t="shared" si="4"/>
        <v>0</v>
      </c>
      <c r="BF91">
        <f t="shared" si="4"/>
        <v>0</v>
      </c>
      <c r="BG91">
        <f t="shared" si="4"/>
        <v>0</v>
      </c>
      <c r="BH91">
        <f t="shared" si="4"/>
        <v>0</v>
      </c>
      <c r="BI91">
        <f t="shared" si="4"/>
        <v>0</v>
      </c>
      <c r="BJ91">
        <f t="shared" si="4"/>
        <v>0</v>
      </c>
      <c r="BK91">
        <f t="shared" si="4"/>
        <v>0</v>
      </c>
      <c r="BL91">
        <f t="shared" si="4"/>
        <v>0</v>
      </c>
      <c r="BM91">
        <f t="shared" si="4"/>
        <v>0</v>
      </c>
      <c r="BN91">
        <f t="shared" si="4"/>
        <v>0</v>
      </c>
      <c r="BO91">
        <f t="shared" si="5"/>
        <v>0</v>
      </c>
      <c r="BP91">
        <f t="shared" si="5"/>
        <v>0</v>
      </c>
      <c r="BQ91">
        <f t="shared" si="5"/>
        <v>0</v>
      </c>
      <c r="BR91">
        <f t="shared" si="5"/>
        <v>0</v>
      </c>
      <c r="BS91">
        <f t="shared" si="5"/>
        <v>0</v>
      </c>
      <c r="BT91">
        <f t="shared" si="5"/>
        <v>0</v>
      </c>
      <c r="BU91">
        <f t="shared" si="5"/>
        <v>0</v>
      </c>
      <c r="BV91">
        <f t="shared" si="5"/>
        <v>0</v>
      </c>
      <c r="BW91">
        <f t="shared" si="5"/>
        <v>0</v>
      </c>
      <c r="BX91">
        <f t="shared" si="5"/>
        <v>0</v>
      </c>
      <c r="BY91">
        <f t="shared" si="5"/>
        <v>0</v>
      </c>
      <c r="BZ91">
        <f t="shared" si="5"/>
        <v>0</v>
      </c>
      <c r="CA91">
        <f t="shared" si="5"/>
        <v>548.59375</v>
      </c>
      <c r="CB91">
        <f t="shared" si="5"/>
        <v>0</v>
      </c>
      <c r="CC91">
        <f t="shared" si="5"/>
        <v>0</v>
      </c>
      <c r="CD91">
        <f t="shared" si="5"/>
        <v>0</v>
      </c>
      <c r="CE91">
        <f t="shared" si="5"/>
        <v>0</v>
      </c>
      <c r="CF91">
        <f t="shared" si="5"/>
        <v>0</v>
      </c>
      <c r="CG91">
        <f t="shared" si="5"/>
        <v>0</v>
      </c>
      <c r="CH91">
        <f t="shared" si="5"/>
        <v>0</v>
      </c>
      <c r="CI91">
        <f t="shared" si="5"/>
        <v>0</v>
      </c>
      <c r="CJ91">
        <f t="shared" si="5"/>
        <v>0</v>
      </c>
      <c r="CK91">
        <f t="shared" si="5"/>
        <v>0</v>
      </c>
      <c r="CL91">
        <f t="shared" si="5"/>
        <v>0</v>
      </c>
      <c r="CM91">
        <f t="shared" si="5"/>
        <v>0</v>
      </c>
      <c r="CN91">
        <f t="shared" si="5"/>
        <v>0</v>
      </c>
      <c r="CO91">
        <f t="shared" si="5"/>
        <v>213.421875</v>
      </c>
      <c r="CP91">
        <f t="shared" si="5"/>
        <v>0</v>
      </c>
      <c r="CQ91">
        <f t="shared" si="5"/>
        <v>0</v>
      </c>
      <c r="CR91">
        <f t="shared" si="5"/>
        <v>0</v>
      </c>
      <c r="CS91">
        <f t="shared" si="5"/>
        <v>0</v>
      </c>
    </row>
    <row r="92" spans="1:97" x14ac:dyDescent="0.2">
      <c r="A92" s="2">
        <v>3</v>
      </c>
      <c r="B92">
        <f t="shared" si="6"/>
        <v>0</v>
      </c>
      <c r="C92">
        <f t="shared" ref="C92:BN95" si="7">MAX(0,AVERAGE(C6:C7)*($A7-$A6)-C$87)</f>
        <v>0</v>
      </c>
      <c r="D92">
        <f t="shared" si="7"/>
        <v>0</v>
      </c>
      <c r="E92">
        <f t="shared" si="7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0</v>
      </c>
      <c r="V92">
        <f t="shared" si="7"/>
        <v>0</v>
      </c>
      <c r="W92">
        <f t="shared" si="7"/>
        <v>0</v>
      </c>
      <c r="X92">
        <f t="shared" si="7"/>
        <v>0</v>
      </c>
      <c r="Y92">
        <f t="shared" si="7"/>
        <v>0</v>
      </c>
      <c r="Z92">
        <f t="shared" si="7"/>
        <v>0</v>
      </c>
      <c r="AA92">
        <f t="shared" si="7"/>
        <v>0</v>
      </c>
      <c r="AB92">
        <f t="shared" si="7"/>
        <v>0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  <c r="AG92">
        <f t="shared" si="7"/>
        <v>0</v>
      </c>
      <c r="AH92">
        <f t="shared" si="7"/>
        <v>0</v>
      </c>
      <c r="AI92">
        <f t="shared" si="7"/>
        <v>0</v>
      </c>
      <c r="AJ92">
        <f t="shared" si="7"/>
        <v>0</v>
      </c>
      <c r="AK92">
        <f t="shared" si="7"/>
        <v>0</v>
      </c>
      <c r="AL92">
        <f t="shared" si="7"/>
        <v>0</v>
      </c>
      <c r="AM92">
        <f t="shared" si="7"/>
        <v>0</v>
      </c>
      <c r="AN92">
        <f t="shared" si="7"/>
        <v>0</v>
      </c>
      <c r="AO92">
        <f t="shared" si="7"/>
        <v>0</v>
      </c>
      <c r="AP92">
        <f t="shared" si="7"/>
        <v>0</v>
      </c>
      <c r="AQ92">
        <f t="shared" si="7"/>
        <v>0</v>
      </c>
      <c r="AR92">
        <f t="shared" si="7"/>
        <v>0</v>
      </c>
      <c r="AS92">
        <f t="shared" si="7"/>
        <v>0</v>
      </c>
      <c r="AT92">
        <f t="shared" si="7"/>
        <v>0</v>
      </c>
      <c r="AU92">
        <f t="shared" si="7"/>
        <v>0</v>
      </c>
      <c r="AV92">
        <f t="shared" si="7"/>
        <v>0</v>
      </c>
      <c r="AW92">
        <f t="shared" si="7"/>
        <v>0</v>
      </c>
      <c r="AX92">
        <f t="shared" si="7"/>
        <v>0</v>
      </c>
      <c r="AY92">
        <f t="shared" si="7"/>
        <v>0</v>
      </c>
      <c r="AZ92">
        <f t="shared" si="7"/>
        <v>0</v>
      </c>
      <c r="BA92">
        <f t="shared" si="7"/>
        <v>0</v>
      </c>
      <c r="BB92">
        <f t="shared" si="7"/>
        <v>0</v>
      </c>
      <c r="BC92">
        <f t="shared" si="7"/>
        <v>0</v>
      </c>
      <c r="BD92">
        <f t="shared" si="7"/>
        <v>0</v>
      </c>
      <c r="BE92">
        <f t="shared" si="7"/>
        <v>0</v>
      </c>
      <c r="BF92">
        <f t="shared" si="7"/>
        <v>0</v>
      </c>
      <c r="BG92">
        <f t="shared" si="7"/>
        <v>0</v>
      </c>
      <c r="BH92">
        <f t="shared" si="7"/>
        <v>0</v>
      </c>
      <c r="BI92">
        <f t="shared" si="7"/>
        <v>0</v>
      </c>
      <c r="BJ92">
        <f t="shared" si="7"/>
        <v>0</v>
      </c>
      <c r="BK92">
        <f t="shared" si="7"/>
        <v>0</v>
      </c>
      <c r="BL92">
        <f t="shared" si="7"/>
        <v>0</v>
      </c>
      <c r="BM92">
        <f t="shared" si="7"/>
        <v>0</v>
      </c>
      <c r="BN92">
        <f t="shared" si="7"/>
        <v>0</v>
      </c>
      <c r="BO92">
        <f t="shared" si="5"/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516.09375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0</v>
      </c>
      <c r="CM92">
        <f t="shared" si="5"/>
        <v>0</v>
      </c>
      <c r="CN92">
        <f t="shared" si="5"/>
        <v>0</v>
      </c>
      <c r="CO92">
        <f t="shared" si="5"/>
        <v>218.921875</v>
      </c>
      <c r="CP92">
        <f t="shared" si="5"/>
        <v>0</v>
      </c>
      <c r="CQ92">
        <f t="shared" si="5"/>
        <v>0</v>
      </c>
      <c r="CR92">
        <f t="shared" si="5"/>
        <v>0</v>
      </c>
      <c r="CS92">
        <f t="shared" si="5"/>
        <v>0</v>
      </c>
    </row>
    <row r="93" spans="1:97" x14ac:dyDescent="0.2">
      <c r="A93" s="2">
        <v>4</v>
      </c>
      <c r="B93">
        <f t="shared" si="6"/>
        <v>0</v>
      </c>
      <c r="C93">
        <f t="shared" si="7"/>
        <v>0</v>
      </c>
      <c r="D93">
        <f t="shared" si="7"/>
        <v>0</v>
      </c>
      <c r="E93">
        <f t="shared" si="7"/>
        <v>0</v>
      </c>
      <c r="F93">
        <f t="shared" si="7"/>
        <v>0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  <c r="AI93">
        <f t="shared" si="7"/>
        <v>0</v>
      </c>
      <c r="AJ93">
        <f t="shared" si="7"/>
        <v>0</v>
      </c>
      <c r="AK93">
        <f t="shared" si="7"/>
        <v>0</v>
      </c>
      <c r="AL93">
        <f t="shared" si="7"/>
        <v>0</v>
      </c>
      <c r="AM93">
        <f t="shared" si="7"/>
        <v>0</v>
      </c>
      <c r="AN93">
        <f t="shared" si="7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7"/>
        <v>0</v>
      </c>
      <c r="AS93">
        <f t="shared" si="7"/>
        <v>0</v>
      </c>
      <c r="AT93">
        <f t="shared" si="7"/>
        <v>0</v>
      </c>
      <c r="AU93">
        <f t="shared" si="7"/>
        <v>0</v>
      </c>
      <c r="AV93">
        <f t="shared" si="7"/>
        <v>0</v>
      </c>
      <c r="AW93">
        <f t="shared" si="7"/>
        <v>0</v>
      </c>
      <c r="AX93">
        <f t="shared" si="7"/>
        <v>0</v>
      </c>
      <c r="AY93">
        <f t="shared" si="7"/>
        <v>0</v>
      </c>
      <c r="AZ93">
        <f t="shared" si="7"/>
        <v>0</v>
      </c>
      <c r="BA93">
        <f t="shared" si="7"/>
        <v>0</v>
      </c>
      <c r="BB93">
        <f t="shared" si="7"/>
        <v>0</v>
      </c>
      <c r="BC93">
        <f t="shared" si="7"/>
        <v>0</v>
      </c>
      <c r="BD93">
        <f t="shared" si="7"/>
        <v>0</v>
      </c>
      <c r="BE93">
        <f t="shared" si="7"/>
        <v>0</v>
      </c>
      <c r="BF93">
        <f t="shared" si="7"/>
        <v>0</v>
      </c>
      <c r="BG93">
        <f t="shared" si="7"/>
        <v>0</v>
      </c>
      <c r="BH93">
        <f t="shared" si="7"/>
        <v>0</v>
      </c>
      <c r="BI93">
        <f t="shared" si="7"/>
        <v>0</v>
      </c>
      <c r="BJ93">
        <f t="shared" si="7"/>
        <v>0</v>
      </c>
      <c r="BK93">
        <f t="shared" si="7"/>
        <v>0</v>
      </c>
      <c r="BL93">
        <f t="shared" si="7"/>
        <v>0</v>
      </c>
      <c r="BM93">
        <f t="shared" si="7"/>
        <v>0</v>
      </c>
      <c r="BN93">
        <f t="shared" si="7"/>
        <v>0</v>
      </c>
      <c r="BO93">
        <f t="shared" si="5"/>
        <v>0</v>
      </c>
      <c r="BP93">
        <f t="shared" si="5"/>
        <v>0</v>
      </c>
      <c r="BQ93">
        <f t="shared" si="5"/>
        <v>0</v>
      </c>
      <c r="BR93">
        <f t="shared" si="5"/>
        <v>0</v>
      </c>
      <c r="BS93">
        <f t="shared" si="5"/>
        <v>0</v>
      </c>
      <c r="BT93">
        <f t="shared" si="5"/>
        <v>0</v>
      </c>
      <c r="BU93">
        <f t="shared" si="5"/>
        <v>0</v>
      </c>
      <c r="BV93">
        <f t="shared" si="5"/>
        <v>0</v>
      </c>
      <c r="BW93">
        <f t="shared" si="5"/>
        <v>0</v>
      </c>
      <c r="BX93">
        <f t="shared" si="5"/>
        <v>0</v>
      </c>
      <c r="BY93">
        <f t="shared" si="5"/>
        <v>0</v>
      </c>
      <c r="BZ93">
        <f t="shared" si="5"/>
        <v>0</v>
      </c>
      <c r="CA93">
        <f t="shared" si="5"/>
        <v>504.71875</v>
      </c>
      <c r="CB93">
        <f t="shared" si="5"/>
        <v>0</v>
      </c>
      <c r="CC93">
        <f t="shared" si="5"/>
        <v>0</v>
      </c>
      <c r="CD93">
        <f t="shared" si="5"/>
        <v>0</v>
      </c>
      <c r="CE93">
        <f t="shared" si="5"/>
        <v>0</v>
      </c>
      <c r="CF93">
        <f t="shared" si="5"/>
        <v>0</v>
      </c>
      <c r="CG93">
        <f t="shared" si="5"/>
        <v>0</v>
      </c>
      <c r="CH93">
        <f t="shared" si="5"/>
        <v>0</v>
      </c>
      <c r="CI93">
        <f t="shared" si="5"/>
        <v>0</v>
      </c>
      <c r="CJ93">
        <f t="shared" si="5"/>
        <v>0</v>
      </c>
      <c r="CK93">
        <f t="shared" si="5"/>
        <v>0</v>
      </c>
      <c r="CL93">
        <f t="shared" si="5"/>
        <v>0</v>
      </c>
      <c r="CM93">
        <f t="shared" si="5"/>
        <v>0</v>
      </c>
      <c r="CN93">
        <f t="shared" si="5"/>
        <v>0</v>
      </c>
      <c r="CO93">
        <f t="shared" si="5"/>
        <v>299.421875</v>
      </c>
      <c r="CP93">
        <f t="shared" si="5"/>
        <v>0</v>
      </c>
      <c r="CQ93">
        <f t="shared" si="5"/>
        <v>0</v>
      </c>
      <c r="CR93">
        <f t="shared" si="5"/>
        <v>0</v>
      </c>
      <c r="CS93">
        <f t="shared" si="5"/>
        <v>0</v>
      </c>
    </row>
    <row r="94" spans="1:97" x14ac:dyDescent="0.2">
      <c r="A94" s="2">
        <v>5</v>
      </c>
      <c r="B94">
        <f t="shared" si="6"/>
        <v>0</v>
      </c>
      <c r="C94">
        <f t="shared" si="7"/>
        <v>0</v>
      </c>
      <c r="D94">
        <f t="shared" si="7"/>
        <v>0</v>
      </c>
      <c r="E94">
        <f t="shared" si="7"/>
        <v>0</v>
      </c>
      <c r="F94">
        <f t="shared" si="7"/>
        <v>0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0</v>
      </c>
      <c r="T94">
        <f t="shared" si="7"/>
        <v>0</v>
      </c>
      <c r="U94">
        <f t="shared" si="7"/>
        <v>0</v>
      </c>
      <c r="V94">
        <f t="shared" si="7"/>
        <v>0</v>
      </c>
      <c r="W94">
        <f t="shared" si="7"/>
        <v>0</v>
      </c>
      <c r="X94">
        <f t="shared" si="7"/>
        <v>0</v>
      </c>
      <c r="Y94">
        <f t="shared" si="7"/>
        <v>0</v>
      </c>
      <c r="Z94">
        <f t="shared" si="7"/>
        <v>0</v>
      </c>
      <c r="AA94">
        <f t="shared" si="7"/>
        <v>0</v>
      </c>
      <c r="AB94">
        <f t="shared" si="7"/>
        <v>0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  <c r="AG94">
        <f t="shared" si="7"/>
        <v>0</v>
      </c>
      <c r="AH94">
        <f t="shared" si="7"/>
        <v>0</v>
      </c>
      <c r="AI94">
        <f t="shared" si="7"/>
        <v>0</v>
      </c>
      <c r="AJ94">
        <f t="shared" si="7"/>
        <v>0</v>
      </c>
      <c r="AK94">
        <f t="shared" si="7"/>
        <v>0</v>
      </c>
      <c r="AL94">
        <f t="shared" si="7"/>
        <v>0</v>
      </c>
      <c r="AM94">
        <f t="shared" si="7"/>
        <v>0</v>
      </c>
      <c r="AN94">
        <f t="shared" si="7"/>
        <v>0</v>
      </c>
      <c r="AO94">
        <f t="shared" si="7"/>
        <v>0</v>
      </c>
      <c r="AP94">
        <f t="shared" si="7"/>
        <v>0</v>
      </c>
      <c r="AQ94">
        <f t="shared" si="7"/>
        <v>0</v>
      </c>
      <c r="AR94">
        <f t="shared" si="7"/>
        <v>0</v>
      </c>
      <c r="AS94">
        <f t="shared" si="7"/>
        <v>0</v>
      </c>
      <c r="AT94">
        <f t="shared" si="7"/>
        <v>0</v>
      </c>
      <c r="AU94">
        <f t="shared" si="7"/>
        <v>0</v>
      </c>
      <c r="AV94">
        <f t="shared" si="7"/>
        <v>0</v>
      </c>
      <c r="AW94">
        <f t="shared" si="7"/>
        <v>0</v>
      </c>
      <c r="AX94">
        <f t="shared" si="7"/>
        <v>0</v>
      </c>
      <c r="AY94">
        <f t="shared" si="7"/>
        <v>0</v>
      </c>
      <c r="AZ94">
        <f t="shared" si="7"/>
        <v>0</v>
      </c>
      <c r="BA94">
        <f t="shared" si="7"/>
        <v>0</v>
      </c>
      <c r="BB94">
        <f t="shared" si="7"/>
        <v>0</v>
      </c>
      <c r="BC94">
        <f t="shared" si="7"/>
        <v>0</v>
      </c>
      <c r="BD94">
        <f t="shared" si="7"/>
        <v>0</v>
      </c>
      <c r="BE94">
        <f t="shared" si="7"/>
        <v>0</v>
      </c>
      <c r="BF94">
        <f t="shared" si="7"/>
        <v>0</v>
      </c>
      <c r="BG94">
        <f t="shared" si="7"/>
        <v>0</v>
      </c>
      <c r="BH94">
        <f t="shared" si="7"/>
        <v>0</v>
      </c>
      <c r="BI94">
        <f t="shared" si="7"/>
        <v>0</v>
      </c>
      <c r="BJ94">
        <f t="shared" si="7"/>
        <v>0</v>
      </c>
      <c r="BK94">
        <f t="shared" si="7"/>
        <v>0</v>
      </c>
      <c r="BL94">
        <f t="shared" si="7"/>
        <v>0</v>
      </c>
      <c r="BM94">
        <f t="shared" si="7"/>
        <v>0</v>
      </c>
      <c r="BN94">
        <f t="shared" si="7"/>
        <v>0</v>
      </c>
      <c r="BO94">
        <f t="shared" si="5"/>
        <v>0</v>
      </c>
      <c r="BP94">
        <f t="shared" si="5"/>
        <v>0</v>
      </c>
      <c r="BQ94">
        <f t="shared" si="5"/>
        <v>0</v>
      </c>
      <c r="BR94">
        <f t="shared" si="5"/>
        <v>0</v>
      </c>
      <c r="BS94">
        <f t="shared" si="5"/>
        <v>0</v>
      </c>
      <c r="BT94">
        <f t="shared" si="5"/>
        <v>0</v>
      </c>
      <c r="BU94">
        <f t="shared" si="5"/>
        <v>0</v>
      </c>
      <c r="BV94">
        <f t="shared" si="5"/>
        <v>0</v>
      </c>
      <c r="BW94">
        <f t="shared" si="5"/>
        <v>0</v>
      </c>
      <c r="BX94">
        <f t="shared" si="5"/>
        <v>0</v>
      </c>
      <c r="BY94">
        <f t="shared" si="5"/>
        <v>0</v>
      </c>
      <c r="BZ94">
        <f t="shared" si="5"/>
        <v>0</v>
      </c>
      <c r="CA94">
        <f t="shared" si="5"/>
        <v>477.96875</v>
      </c>
      <c r="CB94">
        <f t="shared" si="5"/>
        <v>0</v>
      </c>
      <c r="CC94">
        <f t="shared" si="5"/>
        <v>0</v>
      </c>
      <c r="CD94">
        <f t="shared" si="5"/>
        <v>0</v>
      </c>
      <c r="CE94">
        <f t="shared" si="5"/>
        <v>0</v>
      </c>
      <c r="CF94">
        <f t="shared" si="5"/>
        <v>0</v>
      </c>
      <c r="CG94">
        <f t="shared" si="5"/>
        <v>0</v>
      </c>
      <c r="CH94">
        <f t="shared" si="5"/>
        <v>0</v>
      </c>
      <c r="CI94">
        <f t="shared" si="5"/>
        <v>0</v>
      </c>
      <c r="CJ94">
        <f t="shared" si="5"/>
        <v>0</v>
      </c>
      <c r="CK94">
        <f t="shared" si="5"/>
        <v>0</v>
      </c>
      <c r="CL94">
        <f t="shared" si="5"/>
        <v>0</v>
      </c>
      <c r="CM94">
        <f t="shared" si="5"/>
        <v>0</v>
      </c>
      <c r="CN94">
        <f t="shared" si="5"/>
        <v>0</v>
      </c>
      <c r="CO94">
        <f t="shared" si="5"/>
        <v>401.546875</v>
      </c>
      <c r="CP94">
        <f t="shared" si="5"/>
        <v>0</v>
      </c>
      <c r="CQ94">
        <f t="shared" si="5"/>
        <v>0</v>
      </c>
      <c r="CR94">
        <f t="shared" si="5"/>
        <v>0</v>
      </c>
      <c r="CS94">
        <f t="shared" si="5"/>
        <v>0</v>
      </c>
    </row>
    <row r="95" spans="1:97" x14ac:dyDescent="0.2">
      <c r="A95" s="2">
        <v>6</v>
      </c>
      <c r="B95">
        <f t="shared" si="6"/>
        <v>0</v>
      </c>
      <c r="C95">
        <f t="shared" si="7"/>
        <v>0</v>
      </c>
      <c r="D95">
        <f t="shared" si="7"/>
        <v>0</v>
      </c>
      <c r="E95">
        <f t="shared" si="7"/>
        <v>0</v>
      </c>
      <c r="F95">
        <f t="shared" si="7"/>
        <v>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0</v>
      </c>
      <c r="U95">
        <f t="shared" si="7"/>
        <v>0</v>
      </c>
      <c r="V95">
        <f t="shared" si="7"/>
        <v>0</v>
      </c>
      <c r="W95">
        <f t="shared" si="7"/>
        <v>0</v>
      </c>
      <c r="X95">
        <f t="shared" si="7"/>
        <v>0</v>
      </c>
      <c r="Y95">
        <f t="shared" si="7"/>
        <v>0</v>
      </c>
      <c r="Z95">
        <f t="shared" si="7"/>
        <v>0</v>
      </c>
      <c r="AA95">
        <f t="shared" si="7"/>
        <v>0</v>
      </c>
      <c r="AB95">
        <f t="shared" si="7"/>
        <v>0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  <c r="AG95">
        <f t="shared" si="7"/>
        <v>0</v>
      </c>
      <c r="AH95">
        <f t="shared" si="7"/>
        <v>0</v>
      </c>
      <c r="AI95">
        <f t="shared" si="7"/>
        <v>0</v>
      </c>
      <c r="AJ95">
        <f t="shared" si="7"/>
        <v>0</v>
      </c>
      <c r="AK95">
        <f t="shared" si="7"/>
        <v>0</v>
      </c>
      <c r="AL95">
        <f t="shared" si="7"/>
        <v>0</v>
      </c>
      <c r="AM95">
        <f t="shared" si="7"/>
        <v>0</v>
      </c>
      <c r="AN95">
        <f t="shared" si="7"/>
        <v>0</v>
      </c>
      <c r="AO95">
        <f t="shared" si="7"/>
        <v>0</v>
      </c>
      <c r="AP95">
        <f t="shared" si="7"/>
        <v>0</v>
      </c>
      <c r="AQ95">
        <f t="shared" si="7"/>
        <v>0</v>
      </c>
      <c r="AR95">
        <f t="shared" si="7"/>
        <v>0</v>
      </c>
      <c r="AS95">
        <f t="shared" si="7"/>
        <v>0</v>
      </c>
      <c r="AT95">
        <f t="shared" si="7"/>
        <v>0</v>
      </c>
      <c r="AU95">
        <f t="shared" si="7"/>
        <v>0</v>
      </c>
      <c r="AV95">
        <f t="shared" si="7"/>
        <v>0</v>
      </c>
      <c r="AW95">
        <f t="shared" si="7"/>
        <v>0</v>
      </c>
      <c r="AX95">
        <f t="shared" si="7"/>
        <v>0</v>
      </c>
      <c r="AY95">
        <f t="shared" si="7"/>
        <v>0</v>
      </c>
      <c r="AZ95">
        <f t="shared" si="7"/>
        <v>0</v>
      </c>
      <c r="BA95">
        <f t="shared" si="7"/>
        <v>0</v>
      </c>
      <c r="BB95">
        <f t="shared" si="7"/>
        <v>0</v>
      </c>
      <c r="BC95">
        <f t="shared" si="7"/>
        <v>0</v>
      </c>
      <c r="BD95">
        <f t="shared" si="7"/>
        <v>0</v>
      </c>
      <c r="BE95">
        <f t="shared" si="7"/>
        <v>0</v>
      </c>
      <c r="BF95">
        <f t="shared" si="7"/>
        <v>0</v>
      </c>
      <c r="BG95">
        <f t="shared" si="7"/>
        <v>0</v>
      </c>
      <c r="BH95">
        <f t="shared" si="7"/>
        <v>0</v>
      </c>
      <c r="BI95">
        <f t="shared" si="7"/>
        <v>0</v>
      </c>
      <c r="BJ95">
        <f t="shared" si="7"/>
        <v>0</v>
      </c>
      <c r="BK95">
        <f t="shared" si="7"/>
        <v>0</v>
      </c>
      <c r="BL95">
        <f t="shared" si="7"/>
        <v>0</v>
      </c>
      <c r="BM95">
        <f t="shared" si="7"/>
        <v>0</v>
      </c>
      <c r="BN95">
        <f t="shared" ref="BN95:CS98" si="8">MAX(0,AVERAGE(BN9:BN10)*($A10-$A9)-BN$87)</f>
        <v>0</v>
      </c>
      <c r="BO95">
        <f t="shared" si="8"/>
        <v>0</v>
      </c>
      <c r="BP95">
        <f t="shared" si="8"/>
        <v>0</v>
      </c>
      <c r="BQ95">
        <f t="shared" si="8"/>
        <v>0</v>
      </c>
      <c r="BR95">
        <f t="shared" si="8"/>
        <v>0</v>
      </c>
      <c r="BS95">
        <f t="shared" si="8"/>
        <v>0</v>
      </c>
      <c r="BT95">
        <f t="shared" si="8"/>
        <v>0</v>
      </c>
      <c r="BU95">
        <f t="shared" si="8"/>
        <v>0</v>
      </c>
      <c r="BV95">
        <f t="shared" si="8"/>
        <v>0</v>
      </c>
      <c r="BW95">
        <f t="shared" si="8"/>
        <v>0</v>
      </c>
      <c r="BX95">
        <f t="shared" si="8"/>
        <v>0</v>
      </c>
      <c r="BY95">
        <f t="shared" si="8"/>
        <v>0</v>
      </c>
      <c r="BZ95">
        <f t="shared" si="8"/>
        <v>0</v>
      </c>
      <c r="CA95">
        <f t="shared" si="8"/>
        <v>426.59375</v>
      </c>
      <c r="CB95">
        <f t="shared" si="8"/>
        <v>0</v>
      </c>
      <c r="CC95">
        <f t="shared" si="8"/>
        <v>0</v>
      </c>
      <c r="CD95">
        <f t="shared" si="8"/>
        <v>0</v>
      </c>
      <c r="CE95">
        <f t="shared" si="8"/>
        <v>0</v>
      </c>
      <c r="CF95">
        <f t="shared" si="8"/>
        <v>0</v>
      </c>
      <c r="CG95">
        <f t="shared" si="8"/>
        <v>0</v>
      </c>
      <c r="CH95">
        <f t="shared" si="8"/>
        <v>0</v>
      </c>
      <c r="CI95">
        <f t="shared" si="8"/>
        <v>0</v>
      </c>
      <c r="CJ95">
        <f t="shared" si="8"/>
        <v>0</v>
      </c>
      <c r="CK95">
        <f t="shared" si="8"/>
        <v>0</v>
      </c>
      <c r="CL95">
        <f t="shared" si="8"/>
        <v>0</v>
      </c>
      <c r="CM95">
        <f t="shared" si="8"/>
        <v>0</v>
      </c>
      <c r="CN95">
        <f t="shared" si="8"/>
        <v>0</v>
      </c>
      <c r="CO95">
        <f t="shared" si="8"/>
        <v>458.171875</v>
      </c>
      <c r="CP95">
        <f t="shared" si="8"/>
        <v>0</v>
      </c>
      <c r="CQ95">
        <f t="shared" si="8"/>
        <v>0</v>
      </c>
      <c r="CR95">
        <f t="shared" si="8"/>
        <v>0</v>
      </c>
      <c r="CS95">
        <f t="shared" si="8"/>
        <v>0</v>
      </c>
    </row>
    <row r="96" spans="1:97" x14ac:dyDescent="0.2">
      <c r="A96" s="2">
        <v>7</v>
      </c>
      <c r="B96">
        <f t="shared" si="6"/>
        <v>0</v>
      </c>
      <c r="C96">
        <f t="shared" ref="C96:BN99" si="9">MAX(0,AVERAGE(C10:C11)*($A11-$A10)-C$87)</f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  <c r="V96">
        <f t="shared" si="9"/>
        <v>0</v>
      </c>
      <c r="W96">
        <f t="shared" si="9"/>
        <v>0</v>
      </c>
      <c r="X96">
        <f t="shared" si="9"/>
        <v>0</v>
      </c>
      <c r="Y96">
        <f t="shared" si="9"/>
        <v>0</v>
      </c>
      <c r="Z96">
        <f t="shared" si="9"/>
        <v>0</v>
      </c>
      <c r="AA96">
        <f t="shared" si="9"/>
        <v>0</v>
      </c>
      <c r="AB96">
        <f t="shared" si="9"/>
        <v>0</v>
      </c>
      <c r="AC96">
        <f t="shared" si="9"/>
        <v>0</v>
      </c>
      <c r="AD96">
        <f t="shared" si="9"/>
        <v>0</v>
      </c>
      <c r="AE96">
        <f t="shared" si="9"/>
        <v>0</v>
      </c>
      <c r="AF96">
        <f t="shared" si="9"/>
        <v>0</v>
      </c>
      <c r="AG96">
        <f t="shared" si="9"/>
        <v>0</v>
      </c>
      <c r="AH96">
        <f t="shared" si="9"/>
        <v>0</v>
      </c>
      <c r="AI96">
        <f t="shared" si="9"/>
        <v>0</v>
      </c>
      <c r="AJ96">
        <f t="shared" si="9"/>
        <v>0</v>
      </c>
      <c r="AK96">
        <f t="shared" si="9"/>
        <v>0</v>
      </c>
      <c r="AL96">
        <f t="shared" si="9"/>
        <v>0</v>
      </c>
      <c r="AM96">
        <f t="shared" si="9"/>
        <v>0</v>
      </c>
      <c r="AN96">
        <f t="shared" si="9"/>
        <v>0</v>
      </c>
      <c r="AO96">
        <f t="shared" si="9"/>
        <v>0</v>
      </c>
      <c r="AP96">
        <f t="shared" si="9"/>
        <v>0</v>
      </c>
      <c r="AQ96">
        <f t="shared" si="9"/>
        <v>0</v>
      </c>
      <c r="AR96">
        <f t="shared" si="9"/>
        <v>0</v>
      </c>
      <c r="AS96">
        <f t="shared" si="9"/>
        <v>0</v>
      </c>
      <c r="AT96">
        <f t="shared" si="9"/>
        <v>0</v>
      </c>
      <c r="AU96">
        <f t="shared" si="9"/>
        <v>0</v>
      </c>
      <c r="AV96">
        <f t="shared" si="9"/>
        <v>0</v>
      </c>
      <c r="AW96">
        <f t="shared" si="9"/>
        <v>0</v>
      </c>
      <c r="AX96">
        <f t="shared" si="9"/>
        <v>0</v>
      </c>
      <c r="AY96">
        <f t="shared" si="9"/>
        <v>0</v>
      </c>
      <c r="AZ96">
        <f t="shared" si="9"/>
        <v>0</v>
      </c>
      <c r="BA96">
        <f t="shared" si="9"/>
        <v>0</v>
      </c>
      <c r="BB96">
        <f t="shared" si="9"/>
        <v>0</v>
      </c>
      <c r="BC96">
        <f t="shared" si="9"/>
        <v>0</v>
      </c>
      <c r="BD96">
        <f t="shared" si="9"/>
        <v>0</v>
      </c>
      <c r="BE96">
        <f t="shared" si="9"/>
        <v>0</v>
      </c>
      <c r="BF96">
        <f t="shared" si="9"/>
        <v>0</v>
      </c>
      <c r="BG96">
        <f t="shared" si="9"/>
        <v>0</v>
      </c>
      <c r="BH96">
        <f t="shared" si="9"/>
        <v>0</v>
      </c>
      <c r="BI96">
        <f t="shared" si="9"/>
        <v>0</v>
      </c>
      <c r="BJ96">
        <f t="shared" si="9"/>
        <v>0</v>
      </c>
      <c r="BK96">
        <f t="shared" si="9"/>
        <v>0</v>
      </c>
      <c r="BL96">
        <f t="shared" si="9"/>
        <v>0</v>
      </c>
      <c r="BM96">
        <f t="shared" si="9"/>
        <v>0</v>
      </c>
      <c r="BN96">
        <f t="shared" si="9"/>
        <v>0</v>
      </c>
      <c r="BO96">
        <f t="shared" si="8"/>
        <v>0</v>
      </c>
      <c r="BP96">
        <f t="shared" si="8"/>
        <v>0</v>
      </c>
      <c r="BQ96">
        <f t="shared" si="8"/>
        <v>0</v>
      </c>
      <c r="BR96">
        <f t="shared" si="8"/>
        <v>0</v>
      </c>
      <c r="BS96">
        <f t="shared" si="8"/>
        <v>0</v>
      </c>
      <c r="BT96">
        <f t="shared" si="8"/>
        <v>0</v>
      </c>
      <c r="BU96">
        <f t="shared" si="8"/>
        <v>0</v>
      </c>
      <c r="BV96">
        <f t="shared" si="8"/>
        <v>0</v>
      </c>
      <c r="BW96">
        <f t="shared" si="8"/>
        <v>0</v>
      </c>
      <c r="BX96">
        <f t="shared" si="8"/>
        <v>0</v>
      </c>
      <c r="BY96">
        <f t="shared" si="8"/>
        <v>0</v>
      </c>
      <c r="BZ96">
        <f t="shared" si="8"/>
        <v>0</v>
      </c>
      <c r="CA96">
        <f t="shared" si="8"/>
        <v>406.84375</v>
      </c>
      <c r="CB96">
        <f t="shared" si="8"/>
        <v>0</v>
      </c>
      <c r="CC96">
        <f t="shared" si="8"/>
        <v>0</v>
      </c>
      <c r="CD96">
        <f t="shared" si="8"/>
        <v>0</v>
      </c>
      <c r="CE96">
        <f t="shared" si="8"/>
        <v>0</v>
      </c>
      <c r="CF96">
        <f t="shared" si="8"/>
        <v>0</v>
      </c>
      <c r="CG96">
        <f t="shared" si="8"/>
        <v>0</v>
      </c>
      <c r="CH96">
        <f t="shared" si="8"/>
        <v>0</v>
      </c>
      <c r="CI96">
        <f t="shared" si="8"/>
        <v>0</v>
      </c>
      <c r="CJ96">
        <f t="shared" si="8"/>
        <v>0</v>
      </c>
      <c r="CK96">
        <f t="shared" si="8"/>
        <v>0</v>
      </c>
      <c r="CL96">
        <f t="shared" si="8"/>
        <v>0</v>
      </c>
      <c r="CM96">
        <f t="shared" si="8"/>
        <v>0</v>
      </c>
      <c r="CN96">
        <f t="shared" si="8"/>
        <v>0</v>
      </c>
      <c r="CO96">
        <f t="shared" si="8"/>
        <v>473.921875</v>
      </c>
      <c r="CP96">
        <f t="shared" si="8"/>
        <v>0</v>
      </c>
      <c r="CQ96">
        <f t="shared" si="8"/>
        <v>0</v>
      </c>
      <c r="CR96">
        <f t="shared" si="8"/>
        <v>0</v>
      </c>
      <c r="CS96">
        <f t="shared" si="8"/>
        <v>0</v>
      </c>
    </row>
    <row r="97" spans="1:97" x14ac:dyDescent="0.2">
      <c r="A97" s="2">
        <v>8</v>
      </c>
      <c r="B97">
        <f t="shared" si="6"/>
        <v>0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  <c r="U97">
        <f t="shared" si="9"/>
        <v>0</v>
      </c>
      <c r="V97">
        <f t="shared" si="9"/>
        <v>0</v>
      </c>
      <c r="W97">
        <f t="shared" si="9"/>
        <v>0</v>
      </c>
      <c r="X97">
        <f t="shared" si="9"/>
        <v>0</v>
      </c>
      <c r="Y97">
        <f t="shared" si="9"/>
        <v>0</v>
      </c>
      <c r="Z97">
        <f t="shared" si="9"/>
        <v>0</v>
      </c>
      <c r="AA97">
        <f t="shared" si="9"/>
        <v>0</v>
      </c>
      <c r="AB97">
        <f t="shared" si="9"/>
        <v>0</v>
      </c>
      <c r="AC97">
        <f t="shared" si="9"/>
        <v>0</v>
      </c>
      <c r="AD97">
        <f t="shared" si="9"/>
        <v>0</v>
      </c>
      <c r="AE97">
        <f t="shared" si="9"/>
        <v>0</v>
      </c>
      <c r="AF97">
        <f t="shared" si="9"/>
        <v>0</v>
      </c>
      <c r="AG97">
        <f t="shared" si="9"/>
        <v>0</v>
      </c>
      <c r="AH97">
        <f t="shared" si="9"/>
        <v>0</v>
      </c>
      <c r="AI97">
        <f t="shared" si="9"/>
        <v>0</v>
      </c>
      <c r="AJ97">
        <f t="shared" si="9"/>
        <v>0</v>
      </c>
      <c r="AK97">
        <f t="shared" si="9"/>
        <v>0</v>
      </c>
      <c r="AL97">
        <f t="shared" si="9"/>
        <v>0</v>
      </c>
      <c r="AM97">
        <f t="shared" si="9"/>
        <v>0</v>
      </c>
      <c r="AN97">
        <f t="shared" si="9"/>
        <v>0</v>
      </c>
      <c r="AO97">
        <f t="shared" si="9"/>
        <v>0</v>
      </c>
      <c r="AP97">
        <f t="shared" si="9"/>
        <v>0</v>
      </c>
      <c r="AQ97">
        <f t="shared" si="9"/>
        <v>0</v>
      </c>
      <c r="AR97">
        <f t="shared" si="9"/>
        <v>0</v>
      </c>
      <c r="AS97">
        <f t="shared" si="9"/>
        <v>0</v>
      </c>
      <c r="AT97">
        <f t="shared" si="9"/>
        <v>0</v>
      </c>
      <c r="AU97">
        <f t="shared" si="9"/>
        <v>0</v>
      </c>
      <c r="AV97">
        <f t="shared" si="9"/>
        <v>0</v>
      </c>
      <c r="AW97">
        <f t="shared" si="9"/>
        <v>0</v>
      </c>
      <c r="AX97">
        <f t="shared" si="9"/>
        <v>0</v>
      </c>
      <c r="AY97">
        <f t="shared" si="9"/>
        <v>0</v>
      </c>
      <c r="AZ97">
        <f t="shared" si="9"/>
        <v>0</v>
      </c>
      <c r="BA97">
        <f t="shared" si="9"/>
        <v>0</v>
      </c>
      <c r="BB97">
        <f t="shared" si="9"/>
        <v>0</v>
      </c>
      <c r="BC97">
        <f t="shared" si="9"/>
        <v>0</v>
      </c>
      <c r="BD97">
        <f t="shared" si="9"/>
        <v>0</v>
      </c>
      <c r="BE97">
        <f t="shared" si="9"/>
        <v>0</v>
      </c>
      <c r="BF97">
        <f t="shared" si="9"/>
        <v>0</v>
      </c>
      <c r="BG97">
        <f t="shared" si="9"/>
        <v>0</v>
      </c>
      <c r="BH97">
        <f t="shared" si="9"/>
        <v>0</v>
      </c>
      <c r="BI97">
        <f t="shared" si="9"/>
        <v>0</v>
      </c>
      <c r="BJ97">
        <f t="shared" si="9"/>
        <v>0</v>
      </c>
      <c r="BK97">
        <f t="shared" si="9"/>
        <v>0</v>
      </c>
      <c r="BL97">
        <f t="shared" si="9"/>
        <v>0</v>
      </c>
      <c r="BM97">
        <f t="shared" si="9"/>
        <v>0</v>
      </c>
      <c r="BN97">
        <f t="shared" si="9"/>
        <v>0</v>
      </c>
      <c r="BO97">
        <f t="shared" si="8"/>
        <v>0</v>
      </c>
      <c r="BP97">
        <f t="shared" si="8"/>
        <v>0</v>
      </c>
      <c r="BQ97">
        <f t="shared" si="8"/>
        <v>0</v>
      </c>
      <c r="BR97">
        <f t="shared" si="8"/>
        <v>0</v>
      </c>
      <c r="BS97">
        <f t="shared" si="8"/>
        <v>0</v>
      </c>
      <c r="BT97">
        <f t="shared" si="8"/>
        <v>0</v>
      </c>
      <c r="BU97">
        <f t="shared" si="8"/>
        <v>0</v>
      </c>
      <c r="BV97">
        <f t="shared" si="8"/>
        <v>0</v>
      </c>
      <c r="BW97">
        <f t="shared" si="8"/>
        <v>0</v>
      </c>
      <c r="BX97">
        <f t="shared" si="8"/>
        <v>0</v>
      </c>
      <c r="BY97">
        <f t="shared" si="8"/>
        <v>0</v>
      </c>
      <c r="BZ97">
        <f t="shared" si="8"/>
        <v>0</v>
      </c>
      <c r="CA97">
        <f t="shared" si="8"/>
        <v>513.96875</v>
      </c>
      <c r="CB97">
        <f t="shared" si="8"/>
        <v>0</v>
      </c>
      <c r="CC97">
        <f t="shared" si="8"/>
        <v>0</v>
      </c>
      <c r="CD97">
        <f t="shared" si="8"/>
        <v>0</v>
      </c>
      <c r="CE97">
        <f t="shared" si="8"/>
        <v>0</v>
      </c>
      <c r="CF97">
        <f t="shared" si="8"/>
        <v>0</v>
      </c>
      <c r="CG97">
        <f t="shared" si="8"/>
        <v>0</v>
      </c>
      <c r="CH97">
        <f t="shared" si="8"/>
        <v>0</v>
      </c>
      <c r="CI97">
        <f t="shared" si="8"/>
        <v>0</v>
      </c>
      <c r="CJ97">
        <f t="shared" si="8"/>
        <v>0</v>
      </c>
      <c r="CK97">
        <f t="shared" si="8"/>
        <v>0</v>
      </c>
      <c r="CL97">
        <f t="shared" si="8"/>
        <v>0</v>
      </c>
      <c r="CM97">
        <f t="shared" si="8"/>
        <v>0</v>
      </c>
      <c r="CN97">
        <f t="shared" si="8"/>
        <v>0</v>
      </c>
      <c r="CO97">
        <f t="shared" si="8"/>
        <v>555.546875</v>
      </c>
      <c r="CP97">
        <f t="shared" si="8"/>
        <v>0</v>
      </c>
      <c r="CQ97">
        <f t="shared" si="8"/>
        <v>0</v>
      </c>
      <c r="CR97">
        <f t="shared" si="8"/>
        <v>0</v>
      </c>
      <c r="CS97">
        <f t="shared" si="8"/>
        <v>0</v>
      </c>
    </row>
    <row r="98" spans="1:97" x14ac:dyDescent="0.2">
      <c r="A98" s="2">
        <v>9</v>
      </c>
      <c r="B98">
        <f t="shared" si="6"/>
        <v>0</v>
      </c>
      <c r="C98">
        <f t="shared" si="9"/>
        <v>306.34375</v>
      </c>
      <c r="D98">
        <f t="shared" si="9"/>
        <v>292.453125</v>
      </c>
      <c r="E98">
        <f t="shared" si="9"/>
        <v>408.375</v>
      </c>
      <c r="F98">
        <f>MAX(0,AVERAGE(F12:F13)*($A13-$A12)-F$87)</f>
        <v>787.1875</v>
      </c>
      <c r="G98">
        <f t="shared" si="9"/>
        <v>1490.484375</v>
      </c>
      <c r="H98">
        <f t="shared" si="9"/>
        <v>1279.234375</v>
      </c>
      <c r="I98">
        <f t="shared" si="9"/>
        <v>1409.828125</v>
      </c>
      <c r="J98">
        <f t="shared" si="9"/>
        <v>1768.953125</v>
      </c>
      <c r="K98">
        <f t="shared" si="9"/>
        <v>1672.359375</v>
      </c>
      <c r="L98">
        <f t="shared" si="9"/>
        <v>1499.90625</v>
      </c>
      <c r="M98">
        <f t="shared" si="9"/>
        <v>1521.078125</v>
      </c>
      <c r="N98">
        <f t="shared" si="9"/>
        <v>74.4375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584.078125</v>
      </c>
      <c r="S98">
        <f t="shared" si="9"/>
        <v>596.578125</v>
      </c>
      <c r="T98">
        <f t="shared" si="9"/>
        <v>659.953125</v>
      </c>
      <c r="U98">
        <f t="shared" si="9"/>
        <v>293.421875</v>
      </c>
      <c r="V98">
        <f t="shared" si="9"/>
        <v>1001.953125</v>
      </c>
      <c r="W98">
        <f t="shared" si="9"/>
        <v>605.96875</v>
      </c>
      <c r="X98">
        <f t="shared" si="9"/>
        <v>734.828125</v>
      </c>
      <c r="Y98">
        <f t="shared" si="9"/>
        <v>534.125</v>
      </c>
      <c r="Z98">
        <f t="shared" si="9"/>
        <v>0</v>
      </c>
      <c r="AA98">
        <f t="shared" si="9"/>
        <v>0</v>
      </c>
      <c r="AB98">
        <f t="shared" si="9"/>
        <v>0</v>
      </c>
      <c r="AC98">
        <f t="shared" si="9"/>
        <v>0</v>
      </c>
      <c r="AD98">
        <f t="shared" si="9"/>
        <v>0</v>
      </c>
      <c r="AE98">
        <f t="shared" si="9"/>
        <v>167.734375</v>
      </c>
      <c r="AF98">
        <f t="shared" si="9"/>
        <v>242.84375</v>
      </c>
      <c r="AG98">
        <f t="shared" si="9"/>
        <v>0</v>
      </c>
      <c r="AH98">
        <f t="shared" si="9"/>
        <v>420.8125</v>
      </c>
      <c r="AI98">
        <f t="shared" si="9"/>
        <v>225.515625</v>
      </c>
      <c r="AJ98">
        <f t="shared" si="9"/>
        <v>387.84375</v>
      </c>
      <c r="AK98">
        <f t="shared" si="9"/>
        <v>550.5625</v>
      </c>
      <c r="AL98">
        <f t="shared" si="9"/>
        <v>0</v>
      </c>
      <c r="AM98">
        <f t="shared" si="9"/>
        <v>0</v>
      </c>
      <c r="AN98">
        <f t="shared" si="9"/>
        <v>0</v>
      </c>
      <c r="AO98">
        <f t="shared" si="9"/>
        <v>0</v>
      </c>
      <c r="AP98">
        <f t="shared" si="9"/>
        <v>0</v>
      </c>
      <c r="AQ98">
        <f t="shared" si="9"/>
        <v>0</v>
      </c>
      <c r="AR98">
        <f t="shared" si="9"/>
        <v>0</v>
      </c>
      <c r="AS98">
        <f t="shared" si="9"/>
        <v>0</v>
      </c>
      <c r="AT98">
        <f t="shared" si="9"/>
        <v>0</v>
      </c>
      <c r="AU98">
        <f t="shared" si="9"/>
        <v>0</v>
      </c>
      <c r="AV98">
        <f t="shared" si="9"/>
        <v>0</v>
      </c>
      <c r="AW98">
        <f t="shared" si="9"/>
        <v>0</v>
      </c>
      <c r="AX98">
        <f t="shared" si="9"/>
        <v>0</v>
      </c>
      <c r="AY98">
        <f t="shared" si="9"/>
        <v>0</v>
      </c>
      <c r="AZ98">
        <f t="shared" si="9"/>
        <v>0</v>
      </c>
      <c r="BA98">
        <f t="shared" si="9"/>
        <v>0</v>
      </c>
      <c r="BB98">
        <f t="shared" si="9"/>
        <v>0</v>
      </c>
      <c r="BC98">
        <f t="shared" si="9"/>
        <v>0</v>
      </c>
      <c r="BD98">
        <f t="shared" si="9"/>
        <v>0</v>
      </c>
      <c r="BE98">
        <f t="shared" si="9"/>
        <v>0</v>
      </c>
      <c r="BF98">
        <f t="shared" si="9"/>
        <v>0</v>
      </c>
      <c r="BG98">
        <f t="shared" si="9"/>
        <v>0</v>
      </c>
      <c r="BH98">
        <f t="shared" si="9"/>
        <v>0</v>
      </c>
      <c r="BI98">
        <f t="shared" si="9"/>
        <v>0</v>
      </c>
      <c r="BJ98">
        <f t="shared" si="9"/>
        <v>0</v>
      </c>
      <c r="BK98">
        <f t="shared" si="9"/>
        <v>0</v>
      </c>
      <c r="BL98">
        <f t="shared" si="9"/>
        <v>0</v>
      </c>
      <c r="BM98">
        <f t="shared" si="9"/>
        <v>0</v>
      </c>
      <c r="BN98">
        <f t="shared" si="9"/>
        <v>0</v>
      </c>
      <c r="BO98">
        <f t="shared" si="8"/>
        <v>0</v>
      </c>
      <c r="BP98">
        <f t="shared" si="8"/>
        <v>0</v>
      </c>
      <c r="BQ98">
        <f t="shared" si="8"/>
        <v>0</v>
      </c>
      <c r="BR98">
        <f t="shared" si="8"/>
        <v>626.34375</v>
      </c>
      <c r="BS98">
        <f t="shared" si="8"/>
        <v>0</v>
      </c>
      <c r="BT98">
        <f t="shared" si="8"/>
        <v>0</v>
      </c>
      <c r="BU98">
        <f t="shared" si="8"/>
        <v>0</v>
      </c>
      <c r="BV98">
        <f t="shared" si="8"/>
        <v>84.859375</v>
      </c>
      <c r="BW98">
        <f t="shared" si="8"/>
        <v>10.546875</v>
      </c>
      <c r="BX98">
        <f t="shared" si="8"/>
        <v>92.140625</v>
      </c>
      <c r="BY98">
        <f t="shared" si="8"/>
        <v>27.921875</v>
      </c>
      <c r="BZ98">
        <f t="shared" si="8"/>
        <v>233.359375</v>
      </c>
      <c r="CA98">
        <f t="shared" si="8"/>
        <v>1110.59375</v>
      </c>
      <c r="CB98">
        <f t="shared" si="8"/>
        <v>329.921875</v>
      </c>
      <c r="CC98">
        <f t="shared" si="8"/>
        <v>413.359375</v>
      </c>
      <c r="CD98">
        <f t="shared" si="8"/>
        <v>820.890625</v>
      </c>
      <c r="CE98">
        <f t="shared" si="8"/>
        <v>912.53125</v>
      </c>
      <c r="CF98">
        <f t="shared" si="8"/>
        <v>832.578125</v>
      </c>
      <c r="CG98">
        <f t="shared" si="8"/>
        <v>896.25</v>
      </c>
      <c r="CH98">
        <f t="shared" si="8"/>
        <v>1971.5</v>
      </c>
      <c r="CI98">
        <f t="shared" si="8"/>
        <v>2069.03125</v>
      </c>
      <c r="CJ98">
        <f t="shared" si="8"/>
        <v>2138.640625</v>
      </c>
      <c r="CK98">
        <f t="shared" si="8"/>
        <v>1831.6875</v>
      </c>
      <c r="CL98">
        <f t="shared" si="8"/>
        <v>376.90625</v>
      </c>
      <c r="CM98">
        <f t="shared" si="8"/>
        <v>624.890625</v>
      </c>
      <c r="CN98">
        <f t="shared" si="8"/>
        <v>288.453125</v>
      </c>
      <c r="CO98">
        <f t="shared" si="8"/>
        <v>1117.046875</v>
      </c>
      <c r="CP98">
        <f t="shared" si="8"/>
        <v>678.03125</v>
      </c>
      <c r="CQ98">
        <f t="shared" si="8"/>
        <v>917.203125</v>
      </c>
      <c r="CR98">
        <f t="shared" si="8"/>
        <v>751.46875</v>
      </c>
      <c r="CS98">
        <f t="shared" si="8"/>
        <v>913.734375</v>
      </c>
    </row>
    <row r="99" spans="1:97" x14ac:dyDescent="0.2">
      <c r="A99" s="2">
        <v>10</v>
      </c>
      <c r="B99">
        <f t="shared" si="6"/>
        <v>1639.890625</v>
      </c>
      <c r="C99">
        <f t="shared" si="9"/>
        <v>4262.96875</v>
      </c>
      <c r="D99">
        <f t="shared" si="9"/>
        <v>4357.453125</v>
      </c>
      <c r="E99">
        <f t="shared" si="9"/>
        <v>4676</v>
      </c>
      <c r="F99">
        <f t="shared" si="9"/>
        <v>7504.8125</v>
      </c>
      <c r="G99">
        <f t="shared" si="9"/>
        <v>9454.609375</v>
      </c>
      <c r="H99">
        <f t="shared" si="9"/>
        <v>9319.109375</v>
      </c>
      <c r="I99">
        <f t="shared" si="9"/>
        <v>9443.078125</v>
      </c>
      <c r="J99">
        <f t="shared" si="9"/>
        <v>11464.328125</v>
      </c>
      <c r="K99">
        <f t="shared" si="9"/>
        <v>11084.234375</v>
      </c>
      <c r="L99">
        <f t="shared" si="9"/>
        <v>10560.65625</v>
      </c>
      <c r="M99">
        <f t="shared" si="9"/>
        <v>10369.703125</v>
      </c>
      <c r="N99">
        <f t="shared" si="9"/>
        <v>2396.8125</v>
      </c>
      <c r="O99">
        <f t="shared" si="9"/>
        <v>102.625</v>
      </c>
      <c r="P99">
        <f t="shared" si="9"/>
        <v>229.09375</v>
      </c>
      <c r="Q99">
        <f t="shared" si="9"/>
        <v>160.296875</v>
      </c>
      <c r="R99">
        <f t="shared" si="9"/>
        <v>4094.203125</v>
      </c>
      <c r="S99">
        <f t="shared" si="9"/>
        <v>4430.703125</v>
      </c>
      <c r="T99">
        <f t="shared" si="9"/>
        <v>4185.828125</v>
      </c>
      <c r="U99">
        <f t="shared" si="9"/>
        <v>3587.296875</v>
      </c>
      <c r="V99">
        <f t="shared" si="9"/>
        <v>6284.703125</v>
      </c>
      <c r="W99">
        <f t="shared" si="9"/>
        <v>5845.96875</v>
      </c>
      <c r="X99">
        <f t="shared" si="9"/>
        <v>5022.703125</v>
      </c>
      <c r="Y99">
        <f t="shared" si="9"/>
        <v>4731.875</v>
      </c>
      <c r="Z99">
        <f t="shared" si="9"/>
        <v>3018.046875</v>
      </c>
      <c r="AA99">
        <f t="shared" si="9"/>
        <v>0</v>
      </c>
      <c r="AB99">
        <f t="shared" si="9"/>
        <v>0</v>
      </c>
      <c r="AC99">
        <f t="shared" si="9"/>
        <v>0</v>
      </c>
      <c r="AD99">
        <f t="shared" si="9"/>
        <v>2188.75</v>
      </c>
      <c r="AE99">
        <f t="shared" si="9"/>
        <v>3694.734375</v>
      </c>
      <c r="AF99">
        <f t="shared" si="9"/>
        <v>3927.84375</v>
      </c>
      <c r="AG99">
        <f t="shared" si="9"/>
        <v>3348.71875</v>
      </c>
      <c r="AH99">
        <f t="shared" si="9"/>
        <v>5393.6875</v>
      </c>
      <c r="AI99">
        <f t="shared" si="9"/>
        <v>5385.265625</v>
      </c>
      <c r="AJ99">
        <f t="shared" si="9"/>
        <v>5566.71875</v>
      </c>
      <c r="AK99">
        <f t="shared" si="9"/>
        <v>5583.0625</v>
      </c>
      <c r="AL99">
        <f t="shared" si="9"/>
        <v>896.46875</v>
      </c>
      <c r="AM99">
        <f t="shared" si="9"/>
        <v>0</v>
      </c>
      <c r="AN99">
        <f t="shared" si="9"/>
        <v>0</v>
      </c>
      <c r="AO99">
        <f t="shared" si="9"/>
        <v>0</v>
      </c>
      <c r="AP99">
        <f t="shared" si="9"/>
        <v>0</v>
      </c>
      <c r="AQ99">
        <f t="shared" si="9"/>
        <v>0</v>
      </c>
      <c r="AR99">
        <f t="shared" si="9"/>
        <v>0</v>
      </c>
      <c r="AS99">
        <f t="shared" si="9"/>
        <v>0</v>
      </c>
      <c r="AT99">
        <f t="shared" si="9"/>
        <v>0</v>
      </c>
      <c r="AU99">
        <f t="shared" si="9"/>
        <v>0</v>
      </c>
      <c r="AV99">
        <f t="shared" si="9"/>
        <v>0</v>
      </c>
      <c r="AW99">
        <f t="shared" si="9"/>
        <v>0</v>
      </c>
      <c r="AX99">
        <f t="shared" si="9"/>
        <v>0</v>
      </c>
      <c r="AY99">
        <f t="shared" si="9"/>
        <v>0</v>
      </c>
      <c r="AZ99">
        <f t="shared" si="9"/>
        <v>0</v>
      </c>
      <c r="BA99">
        <f t="shared" si="9"/>
        <v>0</v>
      </c>
      <c r="BB99">
        <f t="shared" si="9"/>
        <v>0</v>
      </c>
      <c r="BC99">
        <f t="shared" si="9"/>
        <v>0</v>
      </c>
      <c r="BD99">
        <f t="shared" si="9"/>
        <v>0</v>
      </c>
      <c r="BE99">
        <f t="shared" si="9"/>
        <v>0</v>
      </c>
      <c r="BF99">
        <f t="shared" si="9"/>
        <v>0</v>
      </c>
      <c r="BG99">
        <f t="shared" si="9"/>
        <v>0</v>
      </c>
      <c r="BH99">
        <f t="shared" si="9"/>
        <v>0</v>
      </c>
      <c r="BI99">
        <f t="shared" si="9"/>
        <v>0</v>
      </c>
      <c r="BJ99">
        <f t="shared" si="9"/>
        <v>0</v>
      </c>
      <c r="BK99">
        <f t="shared" si="9"/>
        <v>0</v>
      </c>
      <c r="BL99">
        <f t="shared" si="9"/>
        <v>0</v>
      </c>
      <c r="BM99">
        <f t="shared" si="9"/>
        <v>0</v>
      </c>
      <c r="BN99">
        <f t="shared" ref="BN99:CS102" si="10">MAX(0,AVERAGE(BN13:BN14)*($A14-$A13)-BN$87)</f>
        <v>0</v>
      </c>
      <c r="BO99">
        <f t="shared" si="10"/>
        <v>0</v>
      </c>
      <c r="BP99">
        <f t="shared" si="10"/>
        <v>0</v>
      </c>
      <c r="BQ99">
        <f t="shared" si="10"/>
        <v>0</v>
      </c>
      <c r="BR99">
        <f t="shared" si="10"/>
        <v>2987.46875</v>
      </c>
      <c r="BS99">
        <f t="shared" si="10"/>
        <v>189.828125</v>
      </c>
      <c r="BT99">
        <f t="shared" si="10"/>
        <v>156.171875</v>
      </c>
      <c r="BU99">
        <f t="shared" si="10"/>
        <v>134.390625</v>
      </c>
      <c r="BV99">
        <f t="shared" si="10"/>
        <v>676.984375</v>
      </c>
      <c r="BW99">
        <f t="shared" si="10"/>
        <v>963.671875</v>
      </c>
      <c r="BX99">
        <f t="shared" si="10"/>
        <v>956.515625</v>
      </c>
      <c r="BY99">
        <f t="shared" si="10"/>
        <v>988.296875</v>
      </c>
      <c r="BZ99">
        <f t="shared" si="10"/>
        <v>2127.984375</v>
      </c>
      <c r="CA99">
        <f t="shared" si="10"/>
        <v>3307.59375</v>
      </c>
      <c r="CB99">
        <f t="shared" si="10"/>
        <v>2517.921875</v>
      </c>
      <c r="CC99">
        <f t="shared" si="10"/>
        <v>2560.359375</v>
      </c>
      <c r="CD99">
        <f t="shared" si="10"/>
        <v>4407.765625</v>
      </c>
      <c r="CE99">
        <f t="shared" si="10"/>
        <v>4819.15625</v>
      </c>
      <c r="CF99">
        <f t="shared" si="10"/>
        <v>4492.703125</v>
      </c>
      <c r="CG99">
        <f t="shared" si="10"/>
        <v>4852.125</v>
      </c>
      <c r="CH99">
        <f t="shared" si="10"/>
        <v>9469.75</v>
      </c>
      <c r="CI99">
        <f t="shared" si="10"/>
        <v>9483.03125</v>
      </c>
      <c r="CJ99">
        <f t="shared" si="10"/>
        <v>10273.140625</v>
      </c>
      <c r="CK99">
        <f t="shared" si="10"/>
        <v>8988.1875</v>
      </c>
      <c r="CL99">
        <f t="shared" si="10"/>
        <v>2397.65625</v>
      </c>
      <c r="CM99">
        <f t="shared" si="10"/>
        <v>3434.140625</v>
      </c>
      <c r="CN99">
        <f t="shared" si="10"/>
        <v>2778.328125</v>
      </c>
      <c r="CO99">
        <f t="shared" si="10"/>
        <v>3268.546875</v>
      </c>
      <c r="CP99">
        <f t="shared" si="10"/>
        <v>3833.40625</v>
      </c>
      <c r="CQ99">
        <f t="shared" si="10"/>
        <v>4309.953125</v>
      </c>
      <c r="CR99">
        <f t="shared" si="10"/>
        <v>4342.96875</v>
      </c>
      <c r="CS99">
        <f t="shared" si="10"/>
        <v>4450.609375</v>
      </c>
    </row>
    <row r="100" spans="1:97" x14ac:dyDescent="0.2">
      <c r="A100" s="2">
        <v>11</v>
      </c>
      <c r="B100">
        <f t="shared" si="6"/>
        <v>6444.640625</v>
      </c>
      <c r="C100">
        <f t="shared" ref="C100:BN103" si="11">MAX(0,AVERAGE(C14:C15)*($A15-$A14)-C$87)</f>
        <v>14133.09375</v>
      </c>
      <c r="D100">
        <f t="shared" si="11"/>
        <v>14467.328125</v>
      </c>
      <c r="E100">
        <f t="shared" si="11"/>
        <v>14892.125</v>
      </c>
      <c r="F100">
        <f t="shared" si="11"/>
        <v>24202.6875</v>
      </c>
      <c r="G100">
        <f t="shared" si="11"/>
        <v>28985.359375</v>
      </c>
      <c r="H100">
        <f t="shared" si="11"/>
        <v>28983.234375</v>
      </c>
      <c r="I100">
        <f t="shared" si="11"/>
        <v>29351.953125</v>
      </c>
      <c r="J100">
        <f t="shared" si="11"/>
        <v>35266.078125</v>
      </c>
      <c r="K100">
        <f t="shared" si="11"/>
        <v>34624.359375</v>
      </c>
      <c r="L100">
        <f t="shared" si="11"/>
        <v>33384.53125</v>
      </c>
      <c r="M100">
        <f t="shared" si="11"/>
        <v>32506.828125</v>
      </c>
      <c r="N100">
        <f t="shared" si="11"/>
        <v>7891.0625</v>
      </c>
      <c r="O100">
        <f t="shared" si="11"/>
        <v>1166.25</v>
      </c>
      <c r="P100">
        <f t="shared" si="11"/>
        <v>1287.84375</v>
      </c>
      <c r="Q100">
        <f t="shared" si="11"/>
        <v>1226.046875</v>
      </c>
      <c r="R100">
        <f t="shared" si="11"/>
        <v>12763.078125</v>
      </c>
      <c r="S100">
        <f t="shared" si="11"/>
        <v>13865.453125</v>
      </c>
      <c r="T100">
        <f t="shared" si="11"/>
        <v>12931.203125</v>
      </c>
      <c r="U100">
        <f t="shared" si="11"/>
        <v>12028.171875</v>
      </c>
      <c r="V100">
        <f t="shared" si="11"/>
        <v>19254.328125</v>
      </c>
      <c r="W100">
        <f t="shared" si="11"/>
        <v>19053.09375</v>
      </c>
      <c r="X100">
        <f t="shared" si="11"/>
        <v>15710.578125</v>
      </c>
      <c r="Y100">
        <f t="shared" si="11"/>
        <v>15303.75</v>
      </c>
      <c r="Z100">
        <f t="shared" si="11"/>
        <v>10472.796875</v>
      </c>
      <c r="AA100">
        <f t="shared" si="11"/>
        <v>9.703125</v>
      </c>
      <c r="AB100">
        <f t="shared" si="11"/>
        <v>320.34375</v>
      </c>
      <c r="AC100">
        <f t="shared" si="11"/>
        <v>164.234375</v>
      </c>
      <c r="AD100">
        <f t="shared" si="11"/>
        <v>8347.125</v>
      </c>
      <c r="AE100">
        <f t="shared" si="11"/>
        <v>12437.359375</v>
      </c>
      <c r="AF100">
        <f t="shared" si="11"/>
        <v>12970.21875</v>
      </c>
      <c r="AG100">
        <f t="shared" si="11"/>
        <v>11815.96875</v>
      </c>
      <c r="AH100">
        <f t="shared" si="11"/>
        <v>17816.0625</v>
      </c>
      <c r="AI100">
        <f t="shared" si="11"/>
        <v>18404.765625</v>
      </c>
      <c r="AJ100">
        <f t="shared" si="11"/>
        <v>18667.46875</v>
      </c>
      <c r="AK100">
        <f t="shared" si="11"/>
        <v>18170.6875</v>
      </c>
      <c r="AL100">
        <f t="shared" si="11"/>
        <v>3413.71875</v>
      </c>
      <c r="AM100">
        <f t="shared" si="11"/>
        <v>0</v>
      </c>
      <c r="AN100">
        <f t="shared" si="11"/>
        <v>0</v>
      </c>
      <c r="AO100">
        <f t="shared" si="11"/>
        <v>0</v>
      </c>
      <c r="AP100">
        <f t="shared" si="11"/>
        <v>0</v>
      </c>
      <c r="AQ100">
        <f t="shared" si="11"/>
        <v>0</v>
      </c>
      <c r="AR100">
        <f t="shared" si="11"/>
        <v>0</v>
      </c>
      <c r="AS100">
        <f t="shared" si="11"/>
        <v>0</v>
      </c>
      <c r="AT100">
        <f t="shared" si="11"/>
        <v>0</v>
      </c>
      <c r="AU100">
        <f t="shared" si="11"/>
        <v>0</v>
      </c>
      <c r="AV100">
        <f t="shared" si="11"/>
        <v>0</v>
      </c>
      <c r="AW100">
        <f t="shared" si="11"/>
        <v>0</v>
      </c>
      <c r="AX100">
        <f t="shared" si="11"/>
        <v>0</v>
      </c>
      <c r="AY100">
        <f t="shared" si="11"/>
        <v>0</v>
      </c>
      <c r="AZ100">
        <f t="shared" si="11"/>
        <v>0</v>
      </c>
      <c r="BA100">
        <f t="shared" si="11"/>
        <v>0</v>
      </c>
      <c r="BB100">
        <f t="shared" si="11"/>
        <v>0</v>
      </c>
      <c r="BC100">
        <f t="shared" si="11"/>
        <v>0</v>
      </c>
      <c r="BD100">
        <f t="shared" si="11"/>
        <v>0</v>
      </c>
      <c r="BE100">
        <f t="shared" si="11"/>
        <v>0</v>
      </c>
      <c r="BF100">
        <f t="shared" si="11"/>
        <v>0</v>
      </c>
      <c r="BG100">
        <f t="shared" si="11"/>
        <v>0</v>
      </c>
      <c r="BH100">
        <f t="shared" si="11"/>
        <v>0</v>
      </c>
      <c r="BI100">
        <f t="shared" si="11"/>
        <v>0</v>
      </c>
      <c r="BJ100">
        <f t="shared" si="11"/>
        <v>0</v>
      </c>
      <c r="BK100">
        <f t="shared" si="11"/>
        <v>0</v>
      </c>
      <c r="BL100">
        <f t="shared" si="11"/>
        <v>0</v>
      </c>
      <c r="BM100">
        <f t="shared" si="11"/>
        <v>0</v>
      </c>
      <c r="BN100">
        <f t="shared" si="11"/>
        <v>0</v>
      </c>
      <c r="BO100">
        <f t="shared" si="10"/>
        <v>63.65625</v>
      </c>
      <c r="BP100">
        <f t="shared" si="10"/>
        <v>0</v>
      </c>
      <c r="BQ100">
        <f t="shared" si="10"/>
        <v>0</v>
      </c>
      <c r="BR100">
        <f t="shared" si="10"/>
        <v>8417.84375</v>
      </c>
      <c r="BS100">
        <f t="shared" si="10"/>
        <v>616.828125</v>
      </c>
      <c r="BT100">
        <f t="shared" si="10"/>
        <v>589.546875</v>
      </c>
      <c r="BU100">
        <f t="shared" si="10"/>
        <v>690.140625</v>
      </c>
      <c r="BV100">
        <f t="shared" si="10"/>
        <v>2438.859375</v>
      </c>
      <c r="BW100">
        <f t="shared" si="10"/>
        <v>3384.296875</v>
      </c>
      <c r="BX100">
        <f t="shared" si="10"/>
        <v>3255.765625</v>
      </c>
      <c r="BY100">
        <f t="shared" si="10"/>
        <v>3478.671875</v>
      </c>
      <c r="BZ100">
        <f t="shared" si="10"/>
        <v>6899.359375</v>
      </c>
      <c r="CA100">
        <f t="shared" si="10"/>
        <v>8962.96875</v>
      </c>
      <c r="CB100">
        <f t="shared" si="10"/>
        <v>7874.921875</v>
      </c>
      <c r="CC100">
        <f t="shared" si="10"/>
        <v>7873.484375</v>
      </c>
      <c r="CD100">
        <f t="shared" si="10"/>
        <v>13606.890625</v>
      </c>
      <c r="CE100">
        <f t="shared" si="10"/>
        <v>14750.28125</v>
      </c>
      <c r="CF100">
        <f t="shared" si="10"/>
        <v>13696.828125</v>
      </c>
      <c r="CG100">
        <f t="shared" si="10"/>
        <v>14806</v>
      </c>
      <c r="CH100">
        <f t="shared" si="10"/>
        <v>28315.125</v>
      </c>
      <c r="CI100">
        <f t="shared" si="10"/>
        <v>28018.40625</v>
      </c>
      <c r="CJ100">
        <f t="shared" si="10"/>
        <v>29942.265625</v>
      </c>
      <c r="CK100">
        <f t="shared" si="10"/>
        <v>26904.1875</v>
      </c>
      <c r="CL100">
        <f t="shared" si="10"/>
        <v>7543.90625</v>
      </c>
      <c r="CM100">
        <f t="shared" si="10"/>
        <v>10240.015625</v>
      </c>
      <c r="CN100">
        <f t="shared" si="10"/>
        <v>8844.578125</v>
      </c>
      <c r="CO100">
        <f t="shared" si="10"/>
        <v>8877.671875</v>
      </c>
      <c r="CP100">
        <f t="shared" si="10"/>
        <v>11705.28125</v>
      </c>
      <c r="CQ100">
        <f t="shared" si="10"/>
        <v>12609.328125</v>
      </c>
      <c r="CR100">
        <f t="shared" si="10"/>
        <v>13089.96875</v>
      </c>
      <c r="CS100">
        <f t="shared" si="10"/>
        <v>12991.484375</v>
      </c>
    </row>
    <row r="101" spans="1:97" x14ac:dyDescent="0.2">
      <c r="A101" s="2">
        <v>12</v>
      </c>
      <c r="B101">
        <f t="shared" si="6"/>
        <v>15226.640625</v>
      </c>
      <c r="C101">
        <f t="shared" si="11"/>
        <v>32632.09375</v>
      </c>
      <c r="D101">
        <f t="shared" si="11"/>
        <v>33383.953125</v>
      </c>
      <c r="E101">
        <f t="shared" si="11"/>
        <v>33629.625</v>
      </c>
      <c r="F101">
        <f t="shared" si="11"/>
        <v>55870.8125</v>
      </c>
      <c r="G101">
        <f t="shared" si="11"/>
        <v>65511.609375</v>
      </c>
      <c r="H101">
        <f t="shared" si="11"/>
        <v>66125.734375</v>
      </c>
      <c r="I101">
        <f t="shared" si="11"/>
        <v>66473.453125</v>
      </c>
      <c r="J101">
        <f t="shared" si="11"/>
        <v>79829.203125</v>
      </c>
      <c r="K101">
        <f t="shared" si="11"/>
        <v>78990.484375</v>
      </c>
      <c r="L101">
        <f t="shared" si="11"/>
        <v>76430.15625</v>
      </c>
      <c r="M101">
        <f t="shared" si="11"/>
        <v>74885.328125</v>
      </c>
      <c r="N101">
        <f t="shared" si="11"/>
        <v>17758.6875</v>
      </c>
      <c r="O101">
        <f t="shared" si="11"/>
        <v>3145.875</v>
      </c>
      <c r="P101">
        <f t="shared" si="11"/>
        <v>3239.96875</v>
      </c>
      <c r="Q101">
        <f t="shared" si="11"/>
        <v>3170.421875</v>
      </c>
      <c r="R101">
        <f t="shared" si="11"/>
        <v>29068.078125</v>
      </c>
      <c r="S101">
        <f t="shared" si="11"/>
        <v>31454.328125</v>
      </c>
      <c r="T101">
        <f t="shared" si="11"/>
        <v>29419.453125</v>
      </c>
      <c r="U101">
        <f t="shared" si="11"/>
        <v>28388.421875</v>
      </c>
      <c r="V101">
        <f t="shared" si="11"/>
        <v>43663.953125</v>
      </c>
      <c r="W101">
        <f t="shared" si="11"/>
        <v>44235.21875</v>
      </c>
      <c r="X101">
        <f t="shared" si="11"/>
        <v>36216.078125</v>
      </c>
      <c r="Y101">
        <f t="shared" si="11"/>
        <v>35953.625</v>
      </c>
      <c r="Z101">
        <f t="shared" si="11"/>
        <v>23566.796875</v>
      </c>
      <c r="AA101">
        <f t="shared" si="11"/>
        <v>1235.578125</v>
      </c>
      <c r="AB101">
        <f t="shared" si="11"/>
        <v>1465.71875</v>
      </c>
      <c r="AC101">
        <f t="shared" si="11"/>
        <v>1274.984375</v>
      </c>
      <c r="AD101">
        <f t="shared" si="11"/>
        <v>20269.875</v>
      </c>
      <c r="AE101">
        <f t="shared" si="11"/>
        <v>28831.109375</v>
      </c>
      <c r="AF101">
        <f t="shared" si="11"/>
        <v>29698.09375</v>
      </c>
      <c r="AG101">
        <f t="shared" si="11"/>
        <v>27959.96875</v>
      </c>
      <c r="AH101">
        <f t="shared" si="11"/>
        <v>41405.3125</v>
      </c>
      <c r="AI101">
        <f t="shared" si="11"/>
        <v>43177.515625</v>
      </c>
      <c r="AJ101">
        <f t="shared" si="11"/>
        <v>43630.46875</v>
      </c>
      <c r="AK101">
        <f t="shared" si="11"/>
        <v>42265.5625</v>
      </c>
      <c r="AL101">
        <f t="shared" si="11"/>
        <v>7676.84375</v>
      </c>
      <c r="AM101">
        <f t="shared" si="11"/>
        <v>278.90625</v>
      </c>
      <c r="AN101">
        <f t="shared" si="11"/>
        <v>41.90625</v>
      </c>
      <c r="AO101">
        <f t="shared" si="11"/>
        <v>111.1875</v>
      </c>
      <c r="AP101">
        <f t="shared" si="11"/>
        <v>0</v>
      </c>
      <c r="AQ101">
        <f t="shared" si="11"/>
        <v>0</v>
      </c>
      <c r="AR101">
        <f t="shared" si="11"/>
        <v>0</v>
      </c>
      <c r="AS101">
        <f t="shared" si="11"/>
        <v>0</v>
      </c>
      <c r="AT101">
        <f t="shared" si="11"/>
        <v>0</v>
      </c>
      <c r="AU101">
        <f t="shared" si="11"/>
        <v>0</v>
      </c>
      <c r="AV101">
        <f t="shared" si="11"/>
        <v>0</v>
      </c>
      <c r="AW101">
        <f t="shared" si="11"/>
        <v>0</v>
      </c>
      <c r="AX101">
        <f t="shared" si="11"/>
        <v>0</v>
      </c>
      <c r="AY101">
        <f t="shared" si="11"/>
        <v>0</v>
      </c>
      <c r="AZ101">
        <f t="shared" si="11"/>
        <v>0</v>
      </c>
      <c r="BA101">
        <f t="shared" si="11"/>
        <v>0</v>
      </c>
      <c r="BB101">
        <f t="shared" si="11"/>
        <v>0</v>
      </c>
      <c r="BC101">
        <f t="shared" si="11"/>
        <v>0</v>
      </c>
      <c r="BD101">
        <f t="shared" si="11"/>
        <v>0</v>
      </c>
      <c r="BE101">
        <f t="shared" si="11"/>
        <v>0</v>
      </c>
      <c r="BF101">
        <f t="shared" si="11"/>
        <v>0</v>
      </c>
      <c r="BG101">
        <f t="shared" si="11"/>
        <v>0</v>
      </c>
      <c r="BH101">
        <f t="shared" si="11"/>
        <v>0</v>
      </c>
      <c r="BI101">
        <f t="shared" si="11"/>
        <v>0</v>
      </c>
      <c r="BJ101">
        <f t="shared" si="11"/>
        <v>0</v>
      </c>
      <c r="BK101">
        <f t="shared" si="11"/>
        <v>0</v>
      </c>
      <c r="BL101">
        <f t="shared" si="11"/>
        <v>0</v>
      </c>
      <c r="BM101">
        <f t="shared" si="11"/>
        <v>0</v>
      </c>
      <c r="BN101">
        <f t="shared" si="11"/>
        <v>0</v>
      </c>
      <c r="BO101">
        <f t="shared" si="10"/>
        <v>211.65625</v>
      </c>
      <c r="BP101">
        <f t="shared" si="10"/>
        <v>0</v>
      </c>
      <c r="BQ101">
        <f t="shared" si="10"/>
        <v>0</v>
      </c>
      <c r="BR101">
        <f t="shared" si="10"/>
        <v>17962.21875</v>
      </c>
      <c r="BS101">
        <f t="shared" si="10"/>
        <v>1440.703125</v>
      </c>
      <c r="BT101">
        <f t="shared" si="10"/>
        <v>1372.546875</v>
      </c>
      <c r="BU101">
        <f t="shared" si="10"/>
        <v>1645.890625</v>
      </c>
      <c r="BV101">
        <f t="shared" si="10"/>
        <v>6092.984375</v>
      </c>
      <c r="BW101">
        <f t="shared" si="10"/>
        <v>8027.796875</v>
      </c>
      <c r="BX101">
        <f t="shared" si="10"/>
        <v>7846.390625</v>
      </c>
      <c r="BY101">
        <f t="shared" si="10"/>
        <v>8365.671875</v>
      </c>
      <c r="BZ101">
        <f t="shared" si="10"/>
        <v>16080.734375</v>
      </c>
      <c r="CA101">
        <f t="shared" si="10"/>
        <v>19757.09375</v>
      </c>
      <c r="CB101">
        <f t="shared" si="10"/>
        <v>18126.421875</v>
      </c>
      <c r="CC101">
        <f t="shared" si="10"/>
        <v>17966.859375</v>
      </c>
      <c r="CD101">
        <f t="shared" si="10"/>
        <v>31151.265625</v>
      </c>
      <c r="CE101">
        <f t="shared" si="10"/>
        <v>33651.53125</v>
      </c>
      <c r="CF101">
        <f t="shared" si="10"/>
        <v>31382.828125</v>
      </c>
      <c r="CG101">
        <f t="shared" si="10"/>
        <v>33632.25</v>
      </c>
      <c r="CH101">
        <f t="shared" si="10"/>
        <v>64196.125</v>
      </c>
      <c r="CI101">
        <f t="shared" si="10"/>
        <v>63391.90625</v>
      </c>
      <c r="CJ101">
        <f t="shared" si="10"/>
        <v>65992.265625</v>
      </c>
      <c r="CK101">
        <f t="shared" si="10"/>
        <v>60586.6875</v>
      </c>
      <c r="CL101">
        <f t="shared" si="10"/>
        <v>17539.28125</v>
      </c>
      <c r="CM101">
        <f t="shared" si="10"/>
        <v>22762.390625</v>
      </c>
      <c r="CN101">
        <f t="shared" si="10"/>
        <v>20179.453125</v>
      </c>
      <c r="CO101">
        <f t="shared" si="10"/>
        <v>19927.921875</v>
      </c>
      <c r="CP101">
        <f t="shared" si="10"/>
        <v>26612.40625</v>
      </c>
      <c r="CQ101">
        <f t="shared" si="10"/>
        <v>28386.953125</v>
      </c>
      <c r="CR101">
        <f t="shared" si="10"/>
        <v>29385.21875</v>
      </c>
      <c r="CS101">
        <f t="shared" si="10"/>
        <v>28830.109375</v>
      </c>
    </row>
    <row r="102" spans="1:97" x14ac:dyDescent="0.2">
      <c r="A102" s="2">
        <v>13</v>
      </c>
      <c r="B102">
        <f t="shared" si="6"/>
        <v>28526.640625</v>
      </c>
      <c r="C102">
        <f t="shared" si="11"/>
        <v>61130.46875</v>
      </c>
      <c r="D102">
        <f t="shared" si="11"/>
        <v>62310.453125</v>
      </c>
      <c r="E102">
        <f t="shared" si="11"/>
        <v>62467</v>
      </c>
      <c r="F102">
        <f t="shared" si="11"/>
        <v>105326.9375</v>
      </c>
      <c r="G102">
        <f t="shared" si="11"/>
        <v>121708.109375</v>
      </c>
      <c r="H102">
        <f t="shared" si="11"/>
        <v>123829.984375</v>
      </c>
      <c r="I102">
        <f t="shared" si="11"/>
        <v>122853.703125</v>
      </c>
      <c r="J102">
        <f t="shared" si="11"/>
        <v>148493.078125</v>
      </c>
      <c r="K102">
        <f t="shared" si="11"/>
        <v>147313.484375</v>
      </c>
      <c r="L102">
        <f t="shared" si="11"/>
        <v>143683.03125</v>
      </c>
      <c r="M102">
        <f t="shared" si="11"/>
        <v>141732.328125</v>
      </c>
      <c r="N102">
        <f t="shared" si="11"/>
        <v>32151.1875</v>
      </c>
      <c r="O102">
        <f t="shared" si="11"/>
        <v>6152.125</v>
      </c>
      <c r="P102">
        <f t="shared" si="11"/>
        <v>6185.59375</v>
      </c>
      <c r="Q102">
        <f t="shared" si="11"/>
        <v>6182.921875</v>
      </c>
      <c r="R102">
        <f t="shared" si="11"/>
        <v>54220.578125</v>
      </c>
      <c r="S102">
        <f t="shared" si="11"/>
        <v>58129.328125</v>
      </c>
      <c r="T102">
        <f t="shared" si="11"/>
        <v>55052.078125</v>
      </c>
      <c r="U102">
        <f t="shared" si="11"/>
        <v>54068.671875</v>
      </c>
      <c r="V102">
        <f t="shared" si="11"/>
        <v>81554.328125</v>
      </c>
      <c r="W102">
        <f t="shared" si="11"/>
        <v>83398.96875</v>
      </c>
      <c r="X102">
        <f t="shared" si="11"/>
        <v>68982.578125</v>
      </c>
      <c r="Y102">
        <f t="shared" si="11"/>
        <v>69001</v>
      </c>
      <c r="Z102">
        <f t="shared" si="11"/>
        <v>42201.421875</v>
      </c>
      <c r="AA102">
        <f t="shared" si="11"/>
        <v>3054.078125</v>
      </c>
      <c r="AB102">
        <f t="shared" si="11"/>
        <v>3157.09375</v>
      </c>
      <c r="AC102">
        <f t="shared" si="11"/>
        <v>2838.984375</v>
      </c>
      <c r="AD102">
        <f t="shared" si="11"/>
        <v>39045.375</v>
      </c>
      <c r="AE102">
        <f t="shared" si="11"/>
        <v>54124.859375</v>
      </c>
      <c r="AF102">
        <f t="shared" si="11"/>
        <v>55314.09375</v>
      </c>
      <c r="AG102">
        <f t="shared" si="11"/>
        <v>53275.71875</v>
      </c>
      <c r="AH102">
        <f t="shared" si="11"/>
        <v>78178.4375</v>
      </c>
      <c r="AI102">
        <f t="shared" si="11"/>
        <v>81728.640625</v>
      </c>
      <c r="AJ102">
        <f t="shared" si="11"/>
        <v>82308.46875</v>
      </c>
      <c r="AK102">
        <f t="shared" si="11"/>
        <v>80316.9375</v>
      </c>
      <c r="AL102">
        <f t="shared" si="11"/>
        <v>13688.09375</v>
      </c>
      <c r="AM102">
        <f t="shared" si="11"/>
        <v>693.65625</v>
      </c>
      <c r="AN102">
        <f t="shared" si="11"/>
        <v>523.65625</v>
      </c>
      <c r="AO102">
        <f t="shared" si="11"/>
        <v>596.4375</v>
      </c>
      <c r="AP102">
        <f t="shared" si="11"/>
        <v>231.6875</v>
      </c>
      <c r="AQ102">
        <f t="shared" si="11"/>
        <v>276.9375</v>
      </c>
      <c r="AR102">
        <f t="shared" si="11"/>
        <v>411.65625</v>
      </c>
      <c r="AS102">
        <f t="shared" si="11"/>
        <v>152.4375</v>
      </c>
      <c r="AT102">
        <f t="shared" si="11"/>
        <v>387.453125</v>
      </c>
      <c r="AU102">
        <f t="shared" si="11"/>
        <v>421.171875</v>
      </c>
      <c r="AV102">
        <f t="shared" si="11"/>
        <v>0</v>
      </c>
      <c r="AW102">
        <f t="shared" si="11"/>
        <v>0</v>
      </c>
      <c r="AX102">
        <f t="shared" si="11"/>
        <v>0</v>
      </c>
      <c r="AY102">
        <f t="shared" si="11"/>
        <v>0</v>
      </c>
      <c r="AZ102">
        <f t="shared" si="11"/>
        <v>0</v>
      </c>
      <c r="BA102">
        <f t="shared" si="11"/>
        <v>0</v>
      </c>
      <c r="BB102">
        <f t="shared" si="11"/>
        <v>0</v>
      </c>
      <c r="BC102">
        <f t="shared" si="11"/>
        <v>0</v>
      </c>
      <c r="BD102">
        <f t="shared" si="11"/>
        <v>0</v>
      </c>
      <c r="BE102">
        <f t="shared" si="11"/>
        <v>320.890625</v>
      </c>
      <c r="BF102">
        <f t="shared" si="11"/>
        <v>453.265625</v>
      </c>
      <c r="BG102">
        <f t="shared" si="11"/>
        <v>222.0625</v>
      </c>
      <c r="BH102">
        <f t="shared" si="11"/>
        <v>378.84375</v>
      </c>
      <c r="BI102">
        <f t="shared" si="11"/>
        <v>320.75</v>
      </c>
      <c r="BJ102">
        <f t="shared" si="11"/>
        <v>325.515625</v>
      </c>
      <c r="BK102">
        <f t="shared" si="11"/>
        <v>294.203125</v>
      </c>
      <c r="BL102">
        <f t="shared" si="11"/>
        <v>199.46875</v>
      </c>
      <c r="BM102">
        <f t="shared" si="11"/>
        <v>386.109375</v>
      </c>
      <c r="BN102">
        <f t="shared" si="11"/>
        <v>377.390625</v>
      </c>
      <c r="BO102">
        <f t="shared" si="10"/>
        <v>319.78125</v>
      </c>
      <c r="BP102">
        <f t="shared" si="10"/>
        <v>0</v>
      </c>
      <c r="BQ102">
        <f t="shared" si="10"/>
        <v>0</v>
      </c>
      <c r="BR102">
        <f t="shared" si="10"/>
        <v>31646.71875</v>
      </c>
      <c r="BS102">
        <f t="shared" si="10"/>
        <v>2766.828125</v>
      </c>
      <c r="BT102">
        <f t="shared" si="10"/>
        <v>2627.046875</v>
      </c>
      <c r="BU102">
        <f t="shared" si="10"/>
        <v>3054.765625</v>
      </c>
      <c r="BV102">
        <f t="shared" si="10"/>
        <v>12164.234375</v>
      </c>
      <c r="BW102">
        <f t="shared" si="10"/>
        <v>15319.046875</v>
      </c>
      <c r="BX102">
        <f t="shared" si="10"/>
        <v>15350.265625</v>
      </c>
      <c r="BY102">
        <f t="shared" si="10"/>
        <v>16167.796875</v>
      </c>
      <c r="BZ102">
        <f t="shared" si="10"/>
        <v>30646.609375</v>
      </c>
      <c r="CA102">
        <f t="shared" si="10"/>
        <v>36393.09375</v>
      </c>
      <c r="CB102">
        <f t="shared" si="10"/>
        <v>34400.296875</v>
      </c>
      <c r="CC102">
        <f t="shared" si="10"/>
        <v>33778.234375</v>
      </c>
      <c r="CD102">
        <f t="shared" si="10"/>
        <v>58583.265625</v>
      </c>
      <c r="CE102">
        <f t="shared" si="10"/>
        <v>63066.03125</v>
      </c>
      <c r="CF102">
        <f t="shared" si="10"/>
        <v>59264.578125</v>
      </c>
      <c r="CG102">
        <f t="shared" si="10"/>
        <v>62712.375</v>
      </c>
      <c r="CH102">
        <f t="shared" si="10"/>
        <v>120187.625</v>
      </c>
      <c r="CI102">
        <f t="shared" si="10"/>
        <v>118764.78125</v>
      </c>
      <c r="CJ102">
        <f t="shared" si="10"/>
        <v>120937.890625</v>
      </c>
      <c r="CK102">
        <f t="shared" si="10"/>
        <v>112995.9375</v>
      </c>
      <c r="CL102">
        <f t="shared" si="10"/>
        <v>33442.65625</v>
      </c>
      <c r="CM102">
        <f t="shared" si="10"/>
        <v>41748.765625</v>
      </c>
      <c r="CN102">
        <f t="shared" si="10"/>
        <v>37761.703125</v>
      </c>
      <c r="CO102">
        <f t="shared" si="10"/>
        <v>37510.421875</v>
      </c>
      <c r="CP102">
        <f t="shared" si="10"/>
        <v>50025.28125</v>
      </c>
      <c r="CQ102">
        <f t="shared" si="10"/>
        <v>53320.203125</v>
      </c>
      <c r="CR102">
        <f t="shared" si="10"/>
        <v>54656.46875</v>
      </c>
      <c r="CS102">
        <f t="shared" si="10"/>
        <v>53179.109375</v>
      </c>
    </row>
    <row r="103" spans="1:97" x14ac:dyDescent="0.2">
      <c r="A103" s="2">
        <v>14</v>
      </c>
      <c r="B103">
        <f t="shared" si="6"/>
        <v>46183.640625</v>
      </c>
      <c r="C103">
        <f t="shared" si="11"/>
        <v>99464.96875</v>
      </c>
      <c r="D103">
        <f t="shared" si="11"/>
        <v>100700.078125</v>
      </c>
      <c r="E103">
        <f t="shared" si="11"/>
        <v>101216.75</v>
      </c>
      <c r="F103">
        <f t="shared" si="11"/>
        <v>172270.0625</v>
      </c>
      <c r="G103">
        <f t="shared" si="11"/>
        <v>196656.734375</v>
      </c>
      <c r="H103">
        <f t="shared" si="11"/>
        <v>201174.234375</v>
      </c>
      <c r="I103">
        <f t="shared" si="11"/>
        <v>197229.078125</v>
      </c>
      <c r="J103">
        <f t="shared" si="11"/>
        <v>240314.203125</v>
      </c>
      <c r="K103">
        <f t="shared" si="11"/>
        <v>238632.359375</v>
      </c>
      <c r="L103">
        <f t="shared" si="11"/>
        <v>235930.28125</v>
      </c>
      <c r="M103">
        <f t="shared" si="11"/>
        <v>232556.453125</v>
      </c>
      <c r="N103">
        <f t="shared" si="11"/>
        <v>50063.5625</v>
      </c>
      <c r="O103">
        <f t="shared" si="11"/>
        <v>10156.625</v>
      </c>
      <c r="P103">
        <f t="shared" si="11"/>
        <v>10092.71875</v>
      </c>
      <c r="Q103">
        <f t="shared" si="11"/>
        <v>10265.546875</v>
      </c>
      <c r="R103">
        <f t="shared" si="11"/>
        <v>87957.828125</v>
      </c>
      <c r="S103">
        <f t="shared" si="11"/>
        <v>93102.453125</v>
      </c>
      <c r="T103">
        <f t="shared" si="11"/>
        <v>89737.453125</v>
      </c>
      <c r="U103">
        <f t="shared" si="11"/>
        <v>88540.171875</v>
      </c>
      <c r="V103">
        <f t="shared" si="11"/>
        <v>132440.828125</v>
      </c>
      <c r="W103">
        <f t="shared" si="11"/>
        <v>135807.71875</v>
      </c>
      <c r="X103">
        <f t="shared" si="11"/>
        <v>114545.828125</v>
      </c>
      <c r="Y103">
        <f t="shared" si="11"/>
        <v>114394.5</v>
      </c>
      <c r="Z103">
        <f t="shared" si="11"/>
        <v>64643.796875</v>
      </c>
      <c r="AA103">
        <f t="shared" si="11"/>
        <v>5322.328125</v>
      </c>
      <c r="AB103">
        <f t="shared" si="11"/>
        <v>5425.71875</v>
      </c>
      <c r="AC103">
        <f t="shared" si="11"/>
        <v>4871.484375</v>
      </c>
      <c r="AD103">
        <f t="shared" si="11"/>
        <v>64582.875</v>
      </c>
      <c r="AE103">
        <f t="shared" si="11"/>
        <v>88122.609375</v>
      </c>
      <c r="AF103">
        <f t="shared" si="11"/>
        <v>89855.34375</v>
      </c>
      <c r="AG103">
        <f t="shared" si="11"/>
        <v>87479.71875</v>
      </c>
      <c r="AH103">
        <f t="shared" si="11"/>
        <v>127764.0625</v>
      </c>
      <c r="AI103">
        <f t="shared" si="11"/>
        <v>133677.265625</v>
      </c>
      <c r="AJ103">
        <f t="shared" si="11"/>
        <v>134045.84375</v>
      </c>
      <c r="AK103">
        <f t="shared" si="11"/>
        <v>132342.4375</v>
      </c>
      <c r="AL103">
        <f t="shared" si="11"/>
        <v>20999.84375</v>
      </c>
      <c r="AM103">
        <f t="shared" si="11"/>
        <v>1179.53125</v>
      </c>
      <c r="AN103">
        <f t="shared" si="11"/>
        <v>1106.15625</v>
      </c>
      <c r="AO103">
        <f t="shared" si="11"/>
        <v>1117.5625</v>
      </c>
      <c r="AP103">
        <f t="shared" si="11"/>
        <v>802.1875</v>
      </c>
      <c r="AQ103">
        <f t="shared" si="11"/>
        <v>820.6875</v>
      </c>
      <c r="AR103">
        <f t="shared" si="11"/>
        <v>966.28125</v>
      </c>
      <c r="AS103">
        <f t="shared" si="11"/>
        <v>706.3125</v>
      </c>
      <c r="AT103">
        <f t="shared" si="11"/>
        <v>915.453125</v>
      </c>
      <c r="AU103">
        <f t="shared" si="11"/>
        <v>952.796875</v>
      </c>
      <c r="AV103">
        <f t="shared" si="11"/>
        <v>0</v>
      </c>
      <c r="AW103">
        <f t="shared" si="11"/>
        <v>0</v>
      </c>
      <c r="AX103">
        <f t="shared" si="11"/>
        <v>0</v>
      </c>
      <c r="AY103">
        <f t="shared" si="11"/>
        <v>0</v>
      </c>
      <c r="AZ103">
        <f t="shared" si="11"/>
        <v>0</v>
      </c>
      <c r="BA103">
        <f t="shared" si="11"/>
        <v>0</v>
      </c>
      <c r="BB103">
        <f t="shared" si="11"/>
        <v>0</v>
      </c>
      <c r="BC103">
        <f t="shared" si="11"/>
        <v>0</v>
      </c>
      <c r="BD103">
        <f t="shared" si="11"/>
        <v>0</v>
      </c>
      <c r="BE103">
        <f t="shared" si="11"/>
        <v>920.765625</v>
      </c>
      <c r="BF103">
        <f t="shared" si="11"/>
        <v>996.765625</v>
      </c>
      <c r="BG103">
        <f t="shared" si="11"/>
        <v>711.5625</v>
      </c>
      <c r="BH103">
        <f t="shared" si="11"/>
        <v>964.21875</v>
      </c>
      <c r="BI103">
        <f t="shared" si="11"/>
        <v>857.625</v>
      </c>
      <c r="BJ103">
        <f t="shared" si="11"/>
        <v>876.890625</v>
      </c>
      <c r="BK103">
        <f t="shared" si="11"/>
        <v>859.078125</v>
      </c>
      <c r="BL103">
        <f t="shared" si="11"/>
        <v>733.09375</v>
      </c>
      <c r="BM103">
        <f t="shared" si="11"/>
        <v>888.109375</v>
      </c>
      <c r="BN103">
        <f t="shared" ref="BN103:CS106" si="12">MAX(0,AVERAGE(BN17:BN18)*($A18-$A17)-BN$87)</f>
        <v>982.640625</v>
      </c>
      <c r="BO103">
        <f t="shared" si="12"/>
        <v>394.65625</v>
      </c>
      <c r="BP103">
        <f t="shared" si="12"/>
        <v>0</v>
      </c>
      <c r="BQ103">
        <f t="shared" si="12"/>
        <v>0</v>
      </c>
      <c r="BR103">
        <f t="shared" si="12"/>
        <v>48367.71875</v>
      </c>
      <c r="BS103">
        <f t="shared" si="12"/>
        <v>4564.953125</v>
      </c>
      <c r="BT103">
        <f t="shared" si="12"/>
        <v>4398.671875</v>
      </c>
      <c r="BU103">
        <f t="shared" si="12"/>
        <v>4936.015625</v>
      </c>
      <c r="BV103">
        <f t="shared" si="12"/>
        <v>20791.234375</v>
      </c>
      <c r="BW103">
        <f t="shared" si="12"/>
        <v>25358.796875</v>
      </c>
      <c r="BX103">
        <f t="shared" si="12"/>
        <v>25821.265625</v>
      </c>
      <c r="BY103">
        <f t="shared" si="12"/>
        <v>26902.921875</v>
      </c>
      <c r="BZ103">
        <f t="shared" si="12"/>
        <v>50813.609375</v>
      </c>
      <c r="CA103">
        <f t="shared" si="12"/>
        <v>58743.59375</v>
      </c>
      <c r="CB103">
        <f t="shared" si="12"/>
        <v>56482.296875</v>
      </c>
      <c r="CC103">
        <f t="shared" si="12"/>
        <v>55178.859375</v>
      </c>
      <c r="CD103">
        <f t="shared" si="12"/>
        <v>96153.390625</v>
      </c>
      <c r="CE103">
        <f t="shared" si="12"/>
        <v>103208.03125</v>
      </c>
      <c r="CF103">
        <f t="shared" si="12"/>
        <v>97227.328125</v>
      </c>
      <c r="CG103">
        <f t="shared" si="12"/>
        <v>101899</v>
      </c>
      <c r="CH103">
        <f t="shared" si="12"/>
        <v>196286.125</v>
      </c>
      <c r="CI103">
        <f t="shared" si="12"/>
        <v>193930.90625</v>
      </c>
      <c r="CJ103">
        <f t="shared" si="12"/>
        <v>194543.015625</v>
      </c>
      <c r="CK103">
        <f t="shared" si="12"/>
        <v>184735.3125</v>
      </c>
      <c r="CL103">
        <f t="shared" si="12"/>
        <v>55323.90625</v>
      </c>
      <c r="CM103">
        <f t="shared" si="12"/>
        <v>66884.140625</v>
      </c>
      <c r="CN103">
        <f t="shared" si="12"/>
        <v>61709.453125</v>
      </c>
      <c r="CO103">
        <f t="shared" si="12"/>
        <v>61363.296875</v>
      </c>
      <c r="CP103">
        <f t="shared" si="12"/>
        <v>82248.65625</v>
      </c>
      <c r="CQ103">
        <f t="shared" si="12"/>
        <v>87566.828125</v>
      </c>
      <c r="CR103">
        <f t="shared" si="12"/>
        <v>88937.84375</v>
      </c>
      <c r="CS103">
        <f t="shared" si="12"/>
        <v>86165.984375</v>
      </c>
    </row>
    <row r="104" spans="1:97" x14ac:dyDescent="0.2">
      <c r="A104" s="2">
        <v>15</v>
      </c>
      <c r="B104">
        <f t="shared" si="6"/>
        <v>67372.765625</v>
      </c>
      <c r="C104">
        <f t="shared" ref="C104:BN107" si="13">MAX(0,AVERAGE(C18:C19)*($A19-$A18)-C$87)</f>
        <v>145599.71875</v>
      </c>
      <c r="D104">
        <f t="shared" si="13"/>
        <v>146667.078125</v>
      </c>
      <c r="E104">
        <f t="shared" si="13"/>
        <v>147397.375</v>
      </c>
      <c r="F104">
        <f t="shared" si="13"/>
        <v>253319.5625</v>
      </c>
      <c r="G104">
        <f t="shared" si="13"/>
        <v>286427.109375</v>
      </c>
      <c r="H104">
        <f t="shared" si="13"/>
        <v>294043.359375</v>
      </c>
      <c r="I104">
        <f t="shared" si="13"/>
        <v>286117.828125</v>
      </c>
      <c r="J104">
        <f t="shared" si="13"/>
        <v>349947.328125</v>
      </c>
      <c r="K104">
        <f t="shared" si="13"/>
        <v>347722.359375</v>
      </c>
      <c r="L104">
        <f t="shared" si="13"/>
        <v>347490.03125</v>
      </c>
      <c r="M104">
        <f t="shared" si="13"/>
        <v>341571.328125</v>
      </c>
      <c r="N104">
        <f t="shared" si="13"/>
        <v>69830.5625</v>
      </c>
      <c r="O104">
        <f t="shared" si="13"/>
        <v>14987.25</v>
      </c>
      <c r="P104">
        <f t="shared" si="13"/>
        <v>14755.84375</v>
      </c>
      <c r="Q104">
        <f t="shared" si="13"/>
        <v>15148.046875</v>
      </c>
      <c r="R104">
        <f t="shared" si="13"/>
        <v>128679.703125</v>
      </c>
      <c r="S104">
        <f t="shared" si="13"/>
        <v>134377.703125</v>
      </c>
      <c r="T104">
        <f t="shared" si="13"/>
        <v>131704.453125</v>
      </c>
      <c r="U104">
        <f t="shared" si="13"/>
        <v>129800.671875</v>
      </c>
      <c r="V104">
        <f t="shared" si="13"/>
        <v>192835.953125</v>
      </c>
      <c r="W104">
        <f t="shared" si="13"/>
        <v>198394.21875</v>
      </c>
      <c r="X104">
        <f t="shared" si="13"/>
        <v>171280.953125</v>
      </c>
      <c r="Y104">
        <f t="shared" si="13"/>
        <v>170216.625</v>
      </c>
      <c r="Z104">
        <f t="shared" si="13"/>
        <v>88394.671875</v>
      </c>
      <c r="AA104">
        <f t="shared" si="13"/>
        <v>7914.203125</v>
      </c>
      <c r="AB104">
        <f t="shared" si="13"/>
        <v>8177.59375</v>
      </c>
      <c r="AC104">
        <f t="shared" si="13"/>
        <v>7367.859375</v>
      </c>
      <c r="AD104">
        <f t="shared" si="13"/>
        <v>96181.25</v>
      </c>
      <c r="AE104">
        <f t="shared" si="13"/>
        <v>129166.484375</v>
      </c>
      <c r="AF104">
        <f t="shared" si="13"/>
        <v>132134.59375</v>
      </c>
      <c r="AG104">
        <f t="shared" si="13"/>
        <v>128845.96875</v>
      </c>
      <c r="AH104">
        <f t="shared" si="13"/>
        <v>187676.0625</v>
      </c>
      <c r="AI104">
        <f t="shared" si="13"/>
        <v>196780.015625</v>
      </c>
      <c r="AJ104">
        <f t="shared" si="13"/>
        <v>196591.21875</v>
      </c>
      <c r="AK104">
        <f t="shared" si="13"/>
        <v>195605.6875</v>
      </c>
      <c r="AL104">
        <f t="shared" si="13"/>
        <v>28880.46875</v>
      </c>
      <c r="AM104">
        <f t="shared" si="13"/>
        <v>1746.15625</v>
      </c>
      <c r="AN104">
        <f t="shared" si="13"/>
        <v>1725.15625</v>
      </c>
      <c r="AO104">
        <f t="shared" si="13"/>
        <v>1657.0625</v>
      </c>
      <c r="AP104">
        <f t="shared" si="13"/>
        <v>1440.3125</v>
      </c>
      <c r="AQ104">
        <f t="shared" si="13"/>
        <v>1449.9375</v>
      </c>
      <c r="AR104">
        <f t="shared" si="13"/>
        <v>1574.65625</v>
      </c>
      <c r="AS104">
        <f t="shared" si="13"/>
        <v>1327.5625</v>
      </c>
      <c r="AT104">
        <f t="shared" si="13"/>
        <v>1463.828125</v>
      </c>
      <c r="AU104">
        <f t="shared" si="13"/>
        <v>1525.171875</v>
      </c>
      <c r="AV104">
        <f t="shared" si="13"/>
        <v>0</v>
      </c>
      <c r="AW104">
        <f t="shared" si="13"/>
        <v>0</v>
      </c>
      <c r="AX104">
        <f t="shared" si="13"/>
        <v>0</v>
      </c>
      <c r="AY104">
        <f t="shared" si="13"/>
        <v>0</v>
      </c>
      <c r="AZ104">
        <f t="shared" si="13"/>
        <v>0</v>
      </c>
      <c r="BA104">
        <f t="shared" si="13"/>
        <v>0</v>
      </c>
      <c r="BB104">
        <f t="shared" si="13"/>
        <v>0</v>
      </c>
      <c r="BC104">
        <f t="shared" si="13"/>
        <v>0</v>
      </c>
      <c r="BD104">
        <f t="shared" si="13"/>
        <v>0</v>
      </c>
      <c r="BE104">
        <f t="shared" si="13"/>
        <v>1521.140625</v>
      </c>
      <c r="BF104">
        <f t="shared" si="13"/>
        <v>1572.265625</v>
      </c>
      <c r="BG104">
        <f t="shared" si="13"/>
        <v>1336.5625</v>
      </c>
      <c r="BH104">
        <f t="shared" si="13"/>
        <v>1593.71875</v>
      </c>
      <c r="BI104">
        <f t="shared" si="13"/>
        <v>1435.625</v>
      </c>
      <c r="BJ104">
        <f t="shared" si="13"/>
        <v>1444.140625</v>
      </c>
      <c r="BK104">
        <f t="shared" si="13"/>
        <v>1399.203125</v>
      </c>
      <c r="BL104">
        <f t="shared" si="13"/>
        <v>1337.09375</v>
      </c>
      <c r="BM104">
        <f t="shared" si="13"/>
        <v>1428.734375</v>
      </c>
      <c r="BN104">
        <f t="shared" si="13"/>
        <v>1619.890625</v>
      </c>
      <c r="BO104">
        <f t="shared" si="12"/>
        <v>482.15625</v>
      </c>
      <c r="BP104">
        <f t="shared" si="12"/>
        <v>0</v>
      </c>
      <c r="BQ104">
        <f t="shared" si="12"/>
        <v>0</v>
      </c>
      <c r="BR104">
        <f t="shared" si="12"/>
        <v>66405.84375</v>
      </c>
      <c r="BS104">
        <f t="shared" si="12"/>
        <v>6730.953125</v>
      </c>
      <c r="BT104">
        <f t="shared" si="12"/>
        <v>6586.171875</v>
      </c>
      <c r="BU104">
        <f t="shared" si="12"/>
        <v>7183.265625</v>
      </c>
      <c r="BV104">
        <f t="shared" si="12"/>
        <v>31644.859375</v>
      </c>
      <c r="BW104">
        <f t="shared" si="12"/>
        <v>37943.546875</v>
      </c>
      <c r="BX104">
        <f t="shared" si="12"/>
        <v>38753.140625</v>
      </c>
      <c r="BY104">
        <f t="shared" si="12"/>
        <v>40175.296875</v>
      </c>
      <c r="BZ104">
        <f t="shared" si="12"/>
        <v>75649.859375</v>
      </c>
      <c r="CA104">
        <f t="shared" si="12"/>
        <v>86013.96875</v>
      </c>
      <c r="CB104">
        <f t="shared" si="12"/>
        <v>82907.421875</v>
      </c>
      <c r="CC104">
        <f t="shared" si="12"/>
        <v>81093.484375</v>
      </c>
      <c r="CD104">
        <f t="shared" si="12"/>
        <v>142668.390625</v>
      </c>
      <c r="CE104">
        <f t="shared" si="12"/>
        <v>152975.03125</v>
      </c>
      <c r="CF104">
        <f t="shared" si="12"/>
        <v>143631.703125</v>
      </c>
      <c r="CG104">
        <f t="shared" si="12"/>
        <v>149750.375</v>
      </c>
      <c r="CH104">
        <f t="shared" si="12"/>
        <v>289817.125</v>
      </c>
      <c r="CI104">
        <f t="shared" si="12"/>
        <v>285120.28125</v>
      </c>
      <c r="CJ104">
        <f t="shared" si="12"/>
        <v>283842.515625</v>
      </c>
      <c r="CK104">
        <f t="shared" si="12"/>
        <v>273009.3125</v>
      </c>
      <c r="CL104">
        <f t="shared" si="12"/>
        <v>82092.15625</v>
      </c>
      <c r="CM104">
        <f t="shared" si="12"/>
        <v>96930.140625</v>
      </c>
      <c r="CN104">
        <f t="shared" si="12"/>
        <v>91067.578125</v>
      </c>
      <c r="CO104">
        <f t="shared" si="12"/>
        <v>90286.296875</v>
      </c>
      <c r="CP104">
        <f t="shared" si="12"/>
        <v>122096.53125</v>
      </c>
      <c r="CQ104">
        <f t="shared" si="12"/>
        <v>129450.328125</v>
      </c>
      <c r="CR104">
        <f t="shared" si="12"/>
        <v>130672.71875</v>
      </c>
      <c r="CS104">
        <f t="shared" si="12"/>
        <v>126827.359375</v>
      </c>
    </row>
    <row r="105" spans="1:97" x14ac:dyDescent="0.2">
      <c r="A105" s="2">
        <v>16</v>
      </c>
      <c r="B105">
        <f t="shared" si="6"/>
        <v>90716.640625</v>
      </c>
      <c r="C105">
        <f t="shared" si="13"/>
        <v>195874.46875</v>
      </c>
      <c r="D105">
        <f t="shared" si="13"/>
        <v>197361.328125</v>
      </c>
      <c r="E105">
        <f t="shared" si="13"/>
        <v>197312.625</v>
      </c>
      <c r="F105">
        <f t="shared" si="13"/>
        <v>343001.8125</v>
      </c>
      <c r="G105">
        <f t="shared" si="13"/>
        <v>385492.984375</v>
      </c>
      <c r="H105">
        <f t="shared" si="13"/>
        <v>395763.984375</v>
      </c>
      <c r="I105">
        <f t="shared" si="13"/>
        <v>384381.828125</v>
      </c>
      <c r="J105">
        <f t="shared" si="13"/>
        <v>468780.203125</v>
      </c>
      <c r="K105">
        <f t="shared" si="13"/>
        <v>465991.609375</v>
      </c>
      <c r="L105">
        <f t="shared" si="13"/>
        <v>467156.03125</v>
      </c>
      <c r="M105">
        <f t="shared" si="13"/>
        <v>460366.203125</v>
      </c>
      <c r="N105">
        <f t="shared" si="13"/>
        <v>89730.9375</v>
      </c>
      <c r="O105">
        <f t="shared" si="13"/>
        <v>20293.75</v>
      </c>
      <c r="P105">
        <f t="shared" si="13"/>
        <v>19860.84375</v>
      </c>
      <c r="Q105">
        <f t="shared" si="13"/>
        <v>20405.921875</v>
      </c>
      <c r="R105">
        <f t="shared" si="13"/>
        <v>173362.953125</v>
      </c>
      <c r="S105">
        <f t="shared" si="13"/>
        <v>179268.828125</v>
      </c>
      <c r="T105">
        <f t="shared" si="13"/>
        <v>177654.578125</v>
      </c>
      <c r="U105">
        <f t="shared" si="13"/>
        <v>174923.421875</v>
      </c>
      <c r="V105">
        <f t="shared" si="13"/>
        <v>257248.328125</v>
      </c>
      <c r="W105">
        <f t="shared" si="13"/>
        <v>266278.59375</v>
      </c>
      <c r="X105">
        <f t="shared" si="13"/>
        <v>236055.828125</v>
      </c>
      <c r="Y105">
        <f t="shared" si="13"/>
        <v>233617.875</v>
      </c>
      <c r="Z105">
        <f t="shared" si="13"/>
        <v>111447.046875</v>
      </c>
      <c r="AA105">
        <f t="shared" si="13"/>
        <v>10764.578125</v>
      </c>
      <c r="AB105">
        <f t="shared" si="13"/>
        <v>11215.84375</v>
      </c>
      <c r="AC105">
        <f t="shared" si="13"/>
        <v>10186.734375</v>
      </c>
      <c r="AD105">
        <f t="shared" si="13"/>
        <v>132426</v>
      </c>
      <c r="AE105">
        <f t="shared" si="13"/>
        <v>174631.484375</v>
      </c>
      <c r="AF105">
        <f t="shared" si="13"/>
        <v>179566.59375</v>
      </c>
      <c r="AG105">
        <f t="shared" si="13"/>
        <v>174674.96875</v>
      </c>
      <c r="AH105">
        <f t="shared" si="13"/>
        <v>254174.5625</v>
      </c>
      <c r="AI105">
        <f t="shared" si="13"/>
        <v>267432.015625</v>
      </c>
      <c r="AJ105">
        <f t="shared" si="13"/>
        <v>266337.96875</v>
      </c>
      <c r="AK105">
        <f t="shared" si="13"/>
        <v>265047.5625</v>
      </c>
      <c r="AL105">
        <f t="shared" si="13"/>
        <v>36553.46875</v>
      </c>
      <c r="AM105">
        <f t="shared" si="13"/>
        <v>2380.03125</v>
      </c>
      <c r="AN105">
        <f t="shared" si="13"/>
        <v>2311.90625</v>
      </c>
      <c r="AO105">
        <f t="shared" si="13"/>
        <v>2219.1875</v>
      </c>
      <c r="AP105">
        <f t="shared" si="13"/>
        <v>2073.3125</v>
      </c>
      <c r="AQ105">
        <f t="shared" si="13"/>
        <v>2082.5625</v>
      </c>
      <c r="AR105">
        <f t="shared" si="13"/>
        <v>2166.40625</v>
      </c>
      <c r="AS105">
        <f t="shared" si="13"/>
        <v>1978.6875</v>
      </c>
      <c r="AT105">
        <f t="shared" si="13"/>
        <v>2002.078125</v>
      </c>
      <c r="AU105">
        <f t="shared" si="13"/>
        <v>2113.046875</v>
      </c>
      <c r="AV105">
        <f t="shared" si="13"/>
        <v>0</v>
      </c>
      <c r="AW105">
        <f t="shared" si="13"/>
        <v>0</v>
      </c>
      <c r="AX105">
        <f t="shared" si="13"/>
        <v>0</v>
      </c>
      <c r="AY105">
        <f t="shared" si="13"/>
        <v>0</v>
      </c>
      <c r="AZ105">
        <f t="shared" si="13"/>
        <v>0</v>
      </c>
      <c r="BA105">
        <f t="shared" si="13"/>
        <v>0</v>
      </c>
      <c r="BB105">
        <f t="shared" si="13"/>
        <v>0</v>
      </c>
      <c r="BC105">
        <f t="shared" si="13"/>
        <v>0</v>
      </c>
      <c r="BD105">
        <f t="shared" si="13"/>
        <v>0</v>
      </c>
      <c r="BE105">
        <f t="shared" si="13"/>
        <v>2054.015625</v>
      </c>
      <c r="BF105">
        <f t="shared" si="13"/>
        <v>2127.765625</v>
      </c>
      <c r="BG105">
        <f t="shared" si="13"/>
        <v>2006.0625</v>
      </c>
      <c r="BH105">
        <f t="shared" si="13"/>
        <v>2193.71875</v>
      </c>
      <c r="BI105">
        <f t="shared" si="13"/>
        <v>2031</v>
      </c>
      <c r="BJ105">
        <f t="shared" si="13"/>
        <v>2021.265625</v>
      </c>
      <c r="BK105">
        <f t="shared" si="13"/>
        <v>1949.828125</v>
      </c>
      <c r="BL105">
        <f t="shared" si="13"/>
        <v>1967.46875</v>
      </c>
      <c r="BM105">
        <f t="shared" si="13"/>
        <v>2019.359375</v>
      </c>
      <c r="BN105">
        <f t="shared" si="13"/>
        <v>2239.515625</v>
      </c>
      <c r="BO105">
        <f t="shared" si="12"/>
        <v>579.65625</v>
      </c>
      <c r="BP105">
        <f t="shared" si="12"/>
        <v>89.296875</v>
      </c>
      <c r="BQ105">
        <f t="shared" si="12"/>
        <v>16.796875</v>
      </c>
      <c r="BR105">
        <f t="shared" si="12"/>
        <v>84145.09375</v>
      </c>
      <c r="BS105">
        <f t="shared" si="12"/>
        <v>9111.328125</v>
      </c>
      <c r="BT105">
        <f t="shared" si="12"/>
        <v>8970.671875</v>
      </c>
      <c r="BU105">
        <f t="shared" si="12"/>
        <v>9593.890625</v>
      </c>
      <c r="BV105">
        <f t="shared" si="12"/>
        <v>44066.859375</v>
      </c>
      <c r="BW105">
        <f t="shared" si="12"/>
        <v>52396.421875</v>
      </c>
      <c r="BX105">
        <f t="shared" si="12"/>
        <v>53378.890625</v>
      </c>
      <c r="BY105">
        <f t="shared" si="12"/>
        <v>55171.046875</v>
      </c>
      <c r="BZ105">
        <f t="shared" si="12"/>
        <v>103090.484375</v>
      </c>
      <c r="CA105">
        <f t="shared" si="12"/>
        <v>116582.46875</v>
      </c>
      <c r="CB105">
        <f t="shared" si="12"/>
        <v>111949.921875</v>
      </c>
      <c r="CC105">
        <f t="shared" si="12"/>
        <v>109803.609375</v>
      </c>
      <c r="CD105">
        <f t="shared" si="12"/>
        <v>195014.515625</v>
      </c>
      <c r="CE105">
        <f t="shared" si="12"/>
        <v>208869.53125</v>
      </c>
      <c r="CF105">
        <f t="shared" si="12"/>
        <v>195663.953125</v>
      </c>
      <c r="CG105">
        <f t="shared" si="12"/>
        <v>203084.375</v>
      </c>
      <c r="CH105">
        <f t="shared" si="12"/>
        <v>394670.625</v>
      </c>
      <c r="CI105">
        <f t="shared" si="12"/>
        <v>385696.78125</v>
      </c>
      <c r="CJ105">
        <f t="shared" si="12"/>
        <v>383105.140625</v>
      </c>
      <c r="CK105">
        <f t="shared" si="12"/>
        <v>371147.5625</v>
      </c>
      <c r="CL105">
        <f t="shared" si="12"/>
        <v>111707.53125</v>
      </c>
      <c r="CM105">
        <f t="shared" si="12"/>
        <v>129884.140625</v>
      </c>
      <c r="CN105">
        <f t="shared" si="12"/>
        <v>123441.828125</v>
      </c>
      <c r="CO105">
        <f t="shared" si="12"/>
        <v>122327.796875</v>
      </c>
      <c r="CP105">
        <f t="shared" si="12"/>
        <v>166896.40625</v>
      </c>
      <c r="CQ105">
        <f t="shared" si="12"/>
        <v>175896.578125</v>
      </c>
      <c r="CR105">
        <f t="shared" si="12"/>
        <v>177064.71875</v>
      </c>
      <c r="CS105">
        <f t="shared" si="12"/>
        <v>172685.234375</v>
      </c>
    </row>
    <row r="106" spans="1:97" x14ac:dyDescent="0.2">
      <c r="A106" s="2">
        <v>17</v>
      </c>
      <c r="B106">
        <f t="shared" si="6"/>
        <v>114402.890625</v>
      </c>
      <c r="C106">
        <f t="shared" si="13"/>
        <v>246440.84375</v>
      </c>
      <c r="D106">
        <f t="shared" si="13"/>
        <v>248978.828125</v>
      </c>
      <c r="E106">
        <f t="shared" si="13"/>
        <v>247529.75</v>
      </c>
      <c r="F106">
        <f t="shared" si="13"/>
        <v>434757.6875</v>
      </c>
      <c r="G106">
        <f t="shared" si="13"/>
        <v>487125.609375</v>
      </c>
      <c r="H106">
        <f t="shared" si="13"/>
        <v>497964.234375</v>
      </c>
      <c r="I106">
        <f t="shared" si="13"/>
        <v>485233.703125</v>
      </c>
      <c r="J106">
        <f t="shared" si="13"/>
        <v>590212.078125</v>
      </c>
      <c r="K106">
        <f t="shared" si="13"/>
        <v>586574.109375</v>
      </c>
      <c r="L106">
        <f t="shared" si="13"/>
        <v>587315.40625</v>
      </c>
      <c r="M106">
        <f t="shared" si="13"/>
        <v>582341.578125</v>
      </c>
      <c r="N106">
        <f t="shared" si="13"/>
        <v>108253.1875</v>
      </c>
      <c r="O106">
        <f t="shared" si="13"/>
        <v>25620.375</v>
      </c>
      <c r="P106">
        <f t="shared" si="13"/>
        <v>25072.34375</v>
      </c>
      <c r="Q106">
        <f t="shared" si="13"/>
        <v>25673.296875</v>
      </c>
      <c r="R106">
        <f t="shared" si="13"/>
        <v>218049.953125</v>
      </c>
      <c r="S106">
        <f t="shared" si="13"/>
        <v>224770.453125</v>
      </c>
      <c r="T106">
        <f t="shared" si="13"/>
        <v>223706.828125</v>
      </c>
      <c r="U106">
        <f t="shared" si="13"/>
        <v>220680.296875</v>
      </c>
      <c r="V106">
        <f t="shared" si="13"/>
        <v>321058.078125</v>
      </c>
      <c r="W106">
        <f t="shared" si="13"/>
        <v>333670.84375</v>
      </c>
      <c r="X106">
        <f t="shared" si="13"/>
        <v>304667.453125</v>
      </c>
      <c r="Y106">
        <f t="shared" si="13"/>
        <v>300874.5</v>
      </c>
      <c r="Z106">
        <f t="shared" si="13"/>
        <v>132387.046875</v>
      </c>
      <c r="AA106">
        <f t="shared" si="13"/>
        <v>13744.828125</v>
      </c>
      <c r="AB106">
        <f t="shared" si="13"/>
        <v>14350.96875</v>
      </c>
      <c r="AC106">
        <f t="shared" si="13"/>
        <v>13081.609375</v>
      </c>
      <c r="AD106">
        <f t="shared" si="13"/>
        <v>170768.375</v>
      </c>
      <c r="AE106">
        <f t="shared" si="13"/>
        <v>221511.359375</v>
      </c>
      <c r="AF106">
        <f t="shared" si="13"/>
        <v>228307.21875</v>
      </c>
      <c r="AG106">
        <f t="shared" si="13"/>
        <v>221588.34375</v>
      </c>
      <c r="AH106">
        <f t="shared" si="13"/>
        <v>322813.4375</v>
      </c>
      <c r="AI106">
        <f t="shared" si="13"/>
        <v>340390.515625</v>
      </c>
      <c r="AJ106">
        <f t="shared" si="13"/>
        <v>337767.96875</v>
      </c>
      <c r="AK106">
        <f t="shared" si="13"/>
        <v>334839.0625</v>
      </c>
      <c r="AL106">
        <f t="shared" si="13"/>
        <v>43352.46875</v>
      </c>
      <c r="AM106">
        <f t="shared" si="13"/>
        <v>2993.15625</v>
      </c>
      <c r="AN106">
        <f t="shared" si="13"/>
        <v>2827.90625</v>
      </c>
      <c r="AO106">
        <f t="shared" si="13"/>
        <v>2768.8125</v>
      </c>
      <c r="AP106">
        <f t="shared" si="13"/>
        <v>2651.8125</v>
      </c>
      <c r="AQ106">
        <f t="shared" si="13"/>
        <v>2679.1875</v>
      </c>
      <c r="AR106">
        <f t="shared" si="13"/>
        <v>2708.78125</v>
      </c>
      <c r="AS106">
        <f t="shared" si="13"/>
        <v>2612.3125</v>
      </c>
      <c r="AT106">
        <f t="shared" si="13"/>
        <v>2541.203125</v>
      </c>
      <c r="AU106">
        <f t="shared" si="13"/>
        <v>2677.046875</v>
      </c>
      <c r="AV106">
        <f t="shared" si="13"/>
        <v>0</v>
      </c>
      <c r="AW106">
        <f t="shared" si="13"/>
        <v>0</v>
      </c>
      <c r="AX106">
        <f t="shared" si="13"/>
        <v>0</v>
      </c>
      <c r="AY106">
        <f t="shared" si="13"/>
        <v>0</v>
      </c>
      <c r="AZ106">
        <f t="shared" si="13"/>
        <v>0</v>
      </c>
      <c r="BA106">
        <f t="shared" si="13"/>
        <v>0</v>
      </c>
      <c r="BB106">
        <f t="shared" si="13"/>
        <v>0</v>
      </c>
      <c r="BC106">
        <f t="shared" si="13"/>
        <v>0</v>
      </c>
      <c r="BD106">
        <f t="shared" si="13"/>
        <v>0</v>
      </c>
      <c r="BE106">
        <f t="shared" si="13"/>
        <v>2548.265625</v>
      </c>
      <c r="BF106">
        <f t="shared" si="13"/>
        <v>2671.765625</v>
      </c>
      <c r="BG106">
        <f t="shared" si="13"/>
        <v>2643.6875</v>
      </c>
      <c r="BH106">
        <f t="shared" si="13"/>
        <v>2756.34375</v>
      </c>
      <c r="BI106">
        <f t="shared" si="13"/>
        <v>2606.75</v>
      </c>
      <c r="BJ106">
        <f t="shared" si="13"/>
        <v>2627.765625</v>
      </c>
      <c r="BK106">
        <f t="shared" si="13"/>
        <v>2506.078125</v>
      </c>
      <c r="BL106">
        <f t="shared" si="13"/>
        <v>2577.46875</v>
      </c>
      <c r="BM106">
        <f t="shared" si="13"/>
        <v>2600.484375</v>
      </c>
      <c r="BN106">
        <f t="shared" si="13"/>
        <v>2808.265625</v>
      </c>
      <c r="BO106">
        <f t="shared" si="12"/>
        <v>663.65625</v>
      </c>
      <c r="BP106">
        <f t="shared" si="12"/>
        <v>224.671875</v>
      </c>
      <c r="BQ106">
        <f t="shared" si="12"/>
        <v>50.046875</v>
      </c>
      <c r="BR106">
        <f t="shared" si="12"/>
        <v>100280.96875</v>
      </c>
      <c r="BS106">
        <f t="shared" si="12"/>
        <v>11511.328125</v>
      </c>
      <c r="BT106">
        <f t="shared" si="12"/>
        <v>11321.171875</v>
      </c>
      <c r="BU106">
        <f t="shared" si="12"/>
        <v>11984.515625</v>
      </c>
      <c r="BV106">
        <f t="shared" si="12"/>
        <v>57128.359375</v>
      </c>
      <c r="BW106">
        <f t="shared" si="12"/>
        <v>67469.046875</v>
      </c>
      <c r="BX106">
        <f t="shared" si="12"/>
        <v>68701.015625</v>
      </c>
      <c r="BY106">
        <f t="shared" si="12"/>
        <v>70678.421875</v>
      </c>
      <c r="BZ106">
        <f t="shared" si="12"/>
        <v>130981.109375</v>
      </c>
      <c r="CA106">
        <f t="shared" si="12"/>
        <v>148119.34375</v>
      </c>
      <c r="CB106">
        <f t="shared" si="12"/>
        <v>141689.796875</v>
      </c>
      <c r="CC106">
        <f t="shared" si="12"/>
        <v>139108.984375</v>
      </c>
      <c r="CD106">
        <f t="shared" si="12"/>
        <v>248562.515625</v>
      </c>
      <c r="CE106">
        <f t="shared" si="12"/>
        <v>265216.03125</v>
      </c>
      <c r="CF106">
        <f t="shared" si="12"/>
        <v>249102.328125</v>
      </c>
      <c r="CG106">
        <f t="shared" si="12"/>
        <v>257048.125</v>
      </c>
      <c r="CH106">
        <f t="shared" si="12"/>
        <v>500556.75</v>
      </c>
      <c r="CI106">
        <f t="shared" si="12"/>
        <v>487852.90625</v>
      </c>
      <c r="CJ106">
        <f t="shared" si="12"/>
        <v>482262.390625</v>
      </c>
      <c r="CK106">
        <f t="shared" si="12"/>
        <v>469084.0625</v>
      </c>
      <c r="CL106">
        <f t="shared" si="12"/>
        <v>141734.15625</v>
      </c>
      <c r="CM106">
        <f t="shared" si="12"/>
        <v>163005.015625</v>
      </c>
      <c r="CN106">
        <f t="shared" si="12"/>
        <v>155528.203125</v>
      </c>
      <c r="CO106">
        <f t="shared" si="12"/>
        <v>154531.546875</v>
      </c>
      <c r="CP106">
        <f t="shared" si="12"/>
        <v>213132.28125</v>
      </c>
      <c r="CQ106">
        <f t="shared" si="12"/>
        <v>223393.203125</v>
      </c>
      <c r="CR106">
        <f t="shared" si="12"/>
        <v>224644.21875</v>
      </c>
      <c r="CS106">
        <f t="shared" si="12"/>
        <v>219784.359375</v>
      </c>
    </row>
    <row r="107" spans="1:97" x14ac:dyDescent="0.2">
      <c r="A107" s="2">
        <v>18</v>
      </c>
      <c r="B107">
        <f t="shared" si="6"/>
        <v>136333.890625</v>
      </c>
      <c r="C107">
        <f t="shared" si="13"/>
        <v>293940.71875</v>
      </c>
      <c r="D107">
        <f t="shared" si="13"/>
        <v>297201.203125</v>
      </c>
      <c r="E107">
        <f t="shared" si="13"/>
        <v>294760.5</v>
      </c>
      <c r="F107">
        <f t="shared" si="13"/>
        <v>519988.9375</v>
      </c>
      <c r="G107">
        <f t="shared" si="13"/>
        <v>582787.609375</v>
      </c>
      <c r="H107">
        <f t="shared" si="13"/>
        <v>594120.734375</v>
      </c>
      <c r="I107">
        <f t="shared" si="13"/>
        <v>580501.578125</v>
      </c>
      <c r="J107">
        <f t="shared" si="13"/>
        <v>709994.078125</v>
      </c>
      <c r="K107">
        <f t="shared" si="13"/>
        <v>704919.859375</v>
      </c>
      <c r="L107">
        <f t="shared" si="13"/>
        <v>704227.53125</v>
      </c>
      <c r="M107">
        <f t="shared" si="13"/>
        <v>701871.578125</v>
      </c>
      <c r="N107">
        <f t="shared" si="13"/>
        <v>124118.1875</v>
      </c>
      <c r="O107">
        <f t="shared" si="13"/>
        <v>30552.875</v>
      </c>
      <c r="P107">
        <f t="shared" si="13"/>
        <v>29983.34375</v>
      </c>
      <c r="Q107">
        <f t="shared" si="13"/>
        <v>30651.546875</v>
      </c>
      <c r="R107">
        <f t="shared" si="13"/>
        <v>259076.078125</v>
      </c>
      <c r="S107">
        <f t="shared" si="13"/>
        <v>267444.828125</v>
      </c>
      <c r="T107">
        <f t="shared" si="13"/>
        <v>266321.453125</v>
      </c>
      <c r="U107">
        <f t="shared" si="13"/>
        <v>263854.671875</v>
      </c>
      <c r="V107">
        <f t="shared" si="13"/>
        <v>380805.953125</v>
      </c>
      <c r="W107">
        <f t="shared" si="13"/>
        <v>395712.34375</v>
      </c>
      <c r="X107">
        <f t="shared" si="13"/>
        <v>371775.453125</v>
      </c>
      <c r="Y107">
        <f t="shared" si="13"/>
        <v>367034</v>
      </c>
      <c r="Z107">
        <f t="shared" si="13"/>
        <v>149879.421875</v>
      </c>
      <c r="AA107">
        <f t="shared" si="13"/>
        <v>16614.953125</v>
      </c>
      <c r="AB107">
        <f t="shared" si="13"/>
        <v>17378.46875</v>
      </c>
      <c r="AC107">
        <f t="shared" si="13"/>
        <v>15801.859375</v>
      </c>
      <c r="AD107">
        <f t="shared" si="13"/>
        <v>207980</v>
      </c>
      <c r="AE107">
        <f t="shared" si="13"/>
        <v>266332.234375</v>
      </c>
      <c r="AF107">
        <f t="shared" si="13"/>
        <v>273984.46875</v>
      </c>
      <c r="AG107">
        <f t="shared" si="13"/>
        <v>266076.71875</v>
      </c>
      <c r="AH107">
        <f t="shared" si="13"/>
        <v>388521.6875</v>
      </c>
      <c r="AI107">
        <f t="shared" si="13"/>
        <v>409306.140625</v>
      </c>
      <c r="AJ107">
        <f t="shared" si="13"/>
        <v>404307.46875</v>
      </c>
      <c r="AK107">
        <f t="shared" si="13"/>
        <v>399873.8125</v>
      </c>
      <c r="AL107">
        <f t="shared" si="13"/>
        <v>48817.84375</v>
      </c>
      <c r="AM107">
        <f t="shared" si="13"/>
        <v>3500.78125</v>
      </c>
      <c r="AN107">
        <f t="shared" si="13"/>
        <v>3314.15625</v>
      </c>
      <c r="AO107">
        <f t="shared" si="13"/>
        <v>3278.6875</v>
      </c>
      <c r="AP107">
        <f t="shared" si="13"/>
        <v>3154.0625</v>
      </c>
      <c r="AQ107">
        <f t="shared" si="13"/>
        <v>3235.0625</v>
      </c>
      <c r="AR107">
        <f t="shared" si="13"/>
        <v>3227.78125</v>
      </c>
      <c r="AS107">
        <f t="shared" si="13"/>
        <v>3189.0625</v>
      </c>
      <c r="AT107">
        <f t="shared" si="13"/>
        <v>3100.328125</v>
      </c>
      <c r="AU107">
        <f t="shared" si="13"/>
        <v>3198.171875</v>
      </c>
      <c r="AV107">
        <f t="shared" si="13"/>
        <v>0</v>
      </c>
      <c r="AW107">
        <f t="shared" si="13"/>
        <v>0</v>
      </c>
      <c r="AX107">
        <f t="shared" si="13"/>
        <v>0</v>
      </c>
      <c r="AY107">
        <f t="shared" si="13"/>
        <v>0</v>
      </c>
      <c r="AZ107">
        <f t="shared" si="13"/>
        <v>0</v>
      </c>
      <c r="BA107">
        <f t="shared" si="13"/>
        <v>0</v>
      </c>
      <c r="BB107">
        <f t="shared" si="13"/>
        <v>0</v>
      </c>
      <c r="BC107">
        <f t="shared" si="13"/>
        <v>0</v>
      </c>
      <c r="BD107">
        <f t="shared" si="13"/>
        <v>0</v>
      </c>
      <c r="BE107">
        <f t="shared" si="13"/>
        <v>3067.390625</v>
      </c>
      <c r="BF107">
        <f t="shared" si="13"/>
        <v>3217.015625</v>
      </c>
      <c r="BG107">
        <f t="shared" si="13"/>
        <v>3247.0625</v>
      </c>
      <c r="BH107">
        <f t="shared" si="13"/>
        <v>3284.96875</v>
      </c>
      <c r="BI107">
        <f t="shared" si="13"/>
        <v>3161.25</v>
      </c>
      <c r="BJ107">
        <f t="shared" si="13"/>
        <v>3213.765625</v>
      </c>
      <c r="BK107">
        <f t="shared" si="13"/>
        <v>3054.578125</v>
      </c>
      <c r="BL107">
        <f t="shared" si="13"/>
        <v>3121.96875</v>
      </c>
      <c r="BM107">
        <f t="shared" si="13"/>
        <v>3114.984375</v>
      </c>
      <c r="BN107">
        <f t="shared" ref="BN107:CS110" si="14">MAX(0,AVERAGE(BN21:BN22)*($A22-$A21)-BN$87)</f>
        <v>3320.015625</v>
      </c>
      <c r="BO107">
        <f t="shared" si="14"/>
        <v>740.65625</v>
      </c>
      <c r="BP107">
        <f t="shared" si="14"/>
        <v>363.671875</v>
      </c>
      <c r="BQ107">
        <f t="shared" si="14"/>
        <v>66.296875</v>
      </c>
      <c r="BR107">
        <f t="shared" si="14"/>
        <v>113627.09375</v>
      </c>
      <c r="BS107">
        <f t="shared" si="14"/>
        <v>13728.453125</v>
      </c>
      <c r="BT107">
        <f t="shared" si="14"/>
        <v>13443.671875</v>
      </c>
      <c r="BU107">
        <f t="shared" si="14"/>
        <v>14164.265625</v>
      </c>
      <c r="BV107">
        <f t="shared" si="14"/>
        <v>69655.109375</v>
      </c>
      <c r="BW107">
        <f t="shared" si="14"/>
        <v>81651.671875</v>
      </c>
      <c r="BX107">
        <f t="shared" si="14"/>
        <v>83338.765625</v>
      </c>
      <c r="BY107">
        <f t="shared" si="14"/>
        <v>85361.671875</v>
      </c>
      <c r="BZ107">
        <f t="shared" si="14"/>
        <v>157309.859375</v>
      </c>
      <c r="CA107">
        <f t="shared" si="14"/>
        <v>177769.96875</v>
      </c>
      <c r="CB107">
        <f t="shared" si="14"/>
        <v>169419.921875</v>
      </c>
      <c r="CC107">
        <f t="shared" si="14"/>
        <v>166479.859375</v>
      </c>
      <c r="CD107">
        <f t="shared" si="14"/>
        <v>298619.140625</v>
      </c>
      <c r="CE107">
        <f t="shared" si="14"/>
        <v>316618.78125</v>
      </c>
      <c r="CF107">
        <f t="shared" si="14"/>
        <v>298802.828125</v>
      </c>
      <c r="CG107">
        <f t="shared" si="14"/>
        <v>306712.375</v>
      </c>
      <c r="CH107">
        <f t="shared" si="14"/>
        <v>597392.25</v>
      </c>
      <c r="CI107">
        <f t="shared" si="14"/>
        <v>583053.03125</v>
      </c>
      <c r="CJ107">
        <f t="shared" si="14"/>
        <v>568213.015625</v>
      </c>
      <c r="CK107">
        <f t="shared" si="14"/>
        <v>555458.6875</v>
      </c>
      <c r="CL107">
        <f t="shared" si="14"/>
        <v>169473.28125</v>
      </c>
      <c r="CM107">
        <f t="shared" si="14"/>
        <v>193047.265625</v>
      </c>
      <c r="CN107">
        <f t="shared" si="14"/>
        <v>184328.578125</v>
      </c>
      <c r="CO107">
        <f t="shared" si="14"/>
        <v>183697.421875</v>
      </c>
      <c r="CP107">
        <f t="shared" si="14"/>
        <v>256883.28125</v>
      </c>
      <c r="CQ107">
        <f t="shared" si="14"/>
        <v>268119.828125</v>
      </c>
      <c r="CR107">
        <f t="shared" si="14"/>
        <v>269361.96875</v>
      </c>
      <c r="CS107">
        <f t="shared" si="14"/>
        <v>263594.984375</v>
      </c>
    </row>
    <row r="108" spans="1:97" x14ac:dyDescent="0.2">
      <c r="A108" s="2">
        <v>19</v>
      </c>
      <c r="B108">
        <f t="shared" si="6"/>
        <v>154669.890625</v>
      </c>
      <c r="C108">
        <f t="shared" ref="C108:BN111" si="15">MAX(0,AVERAGE(C22:C23)*($A23-$A22)-C$87)</f>
        <v>334880.09375</v>
      </c>
      <c r="D108">
        <f t="shared" si="15"/>
        <v>338140.453125</v>
      </c>
      <c r="E108">
        <f t="shared" si="15"/>
        <v>335255.125</v>
      </c>
      <c r="F108">
        <f t="shared" si="15"/>
        <v>588736.3125</v>
      </c>
      <c r="G108">
        <f t="shared" si="15"/>
        <v>663570.984375</v>
      </c>
      <c r="H108">
        <f t="shared" si="15"/>
        <v>679984.109375</v>
      </c>
      <c r="I108">
        <f t="shared" si="15"/>
        <v>661981.703125</v>
      </c>
      <c r="J108">
        <f t="shared" si="15"/>
        <v>817891.578125</v>
      </c>
      <c r="K108">
        <f t="shared" si="15"/>
        <v>811617.359375</v>
      </c>
      <c r="L108">
        <f t="shared" si="15"/>
        <v>808783.03125</v>
      </c>
      <c r="M108">
        <f t="shared" si="15"/>
        <v>808701.703125</v>
      </c>
      <c r="N108">
        <f t="shared" si="15"/>
        <v>136279.3125</v>
      </c>
      <c r="O108">
        <f t="shared" si="15"/>
        <v>34776.375</v>
      </c>
      <c r="P108">
        <f t="shared" si="15"/>
        <v>34164.09375</v>
      </c>
      <c r="Q108">
        <f t="shared" si="15"/>
        <v>34975.546875</v>
      </c>
      <c r="R108">
        <f t="shared" si="15"/>
        <v>293552.703125</v>
      </c>
      <c r="S108">
        <f t="shared" si="15"/>
        <v>303642.328125</v>
      </c>
      <c r="T108">
        <f t="shared" si="15"/>
        <v>302310.828125</v>
      </c>
      <c r="U108">
        <f t="shared" si="15"/>
        <v>300853.921875</v>
      </c>
      <c r="V108">
        <f t="shared" si="15"/>
        <v>432094.828125</v>
      </c>
      <c r="W108">
        <f t="shared" si="15"/>
        <v>448440.46875</v>
      </c>
      <c r="X108">
        <f t="shared" si="15"/>
        <v>431721.453125</v>
      </c>
      <c r="Y108">
        <f t="shared" si="15"/>
        <v>426897.625</v>
      </c>
      <c r="Z108">
        <f t="shared" si="15"/>
        <v>162741.546875</v>
      </c>
      <c r="AA108">
        <f t="shared" si="15"/>
        <v>19156.203125</v>
      </c>
      <c r="AB108">
        <f t="shared" si="15"/>
        <v>20039.21875</v>
      </c>
      <c r="AC108">
        <f t="shared" si="15"/>
        <v>18157.484375</v>
      </c>
      <c r="AD108">
        <f t="shared" si="15"/>
        <v>240847</v>
      </c>
      <c r="AE108">
        <f t="shared" si="15"/>
        <v>305339.359375</v>
      </c>
      <c r="AF108">
        <f t="shared" si="15"/>
        <v>312927.34375</v>
      </c>
      <c r="AG108">
        <f t="shared" si="15"/>
        <v>304727.46875</v>
      </c>
      <c r="AH108">
        <f t="shared" si="15"/>
        <v>445807.0625</v>
      </c>
      <c r="AI108">
        <f t="shared" si="15"/>
        <v>468878.890625</v>
      </c>
      <c r="AJ108">
        <f t="shared" si="15"/>
        <v>460491.84375</v>
      </c>
      <c r="AK108">
        <f t="shared" si="15"/>
        <v>455838.1875</v>
      </c>
      <c r="AL108">
        <f t="shared" si="15"/>
        <v>52669.96875</v>
      </c>
      <c r="AM108">
        <f t="shared" si="15"/>
        <v>3909.15625</v>
      </c>
      <c r="AN108">
        <f t="shared" si="15"/>
        <v>3801.15625</v>
      </c>
      <c r="AO108">
        <f t="shared" si="15"/>
        <v>3749.5625</v>
      </c>
      <c r="AP108">
        <f t="shared" si="15"/>
        <v>3558.8125</v>
      </c>
      <c r="AQ108">
        <f t="shared" si="15"/>
        <v>3704.9375</v>
      </c>
      <c r="AR108">
        <f t="shared" si="15"/>
        <v>3702.15625</v>
      </c>
      <c r="AS108">
        <f t="shared" si="15"/>
        <v>3675.3125</v>
      </c>
      <c r="AT108">
        <f t="shared" si="15"/>
        <v>3635.578125</v>
      </c>
      <c r="AU108">
        <f t="shared" si="15"/>
        <v>3689.921875</v>
      </c>
      <c r="AV108">
        <f t="shared" si="15"/>
        <v>0</v>
      </c>
      <c r="AW108">
        <f t="shared" si="15"/>
        <v>0</v>
      </c>
      <c r="AX108">
        <f t="shared" si="15"/>
        <v>0</v>
      </c>
      <c r="AY108">
        <f t="shared" si="15"/>
        <v>0</v>
      </c>
      <c r="AZ108">
        <f t="shared" si="15"/>
        <v>0</v>
      </c>
      <c r="BA108">
        <f t="shared" si="15"/>
        <v>0</v>
      </c>
      <c r="BB108">
        <f t="shared" si="15"/>
        <v>0</v>
      </c>
      <c r="BC108">
        <f t="shared" si="15"/>
        <v>0</v>
      </c>
      <c r="BD108">
        <f t="shared" si="15"/>
        <v>0</v>
      </c>
      <c r="BE108">
        <f t="shared" si="15"/>
        <v>3545.265625</v>
      </c>
      <c r="BF108">
        <f t="shared" si="15"/>
        <v>3722.140625</v>
      </c>
      <c r="BG108">
        <f t="shared" si="15"/>
        <v>3791.9375</v>
      </c>
      <c r="BH108">
        <f t="shared" si="15"/>
        <v>3758.71875</v>
      </c>
      <c r="BI108">
        <f t="shared" si="15"/>
        <v>3681.25</v>
      </c>
      <c r="BJ108">
        <f t="shared" si="15"/>
        <v>3697.390625</v>
      </c>
      <c r="BK108">
        <f t="shared" si="15"/>
        <v>3574.953125</v>
      </c>
      <c r="BL108">
        <f t="shared" si="15"/>
        <v>3606.59375</v>
      </c>
      <c r="BM108">
        <f t="shared" si="15"/>
        <v>3606.234375</v>
      </c>
      <c r="BN108">
        <f t="shared" si="15"/>
        <v>3792.140625</v>
      </c>
      <c r="BO108">
        <f t="shared" si="14"/>
        <v>800.28125</v>
      </c>
      <c r="BP108">
        <f t="shared" si="14"/>
        <v>491.796875</v>
      </c>
      <c r="BQ108">
        <f t="shared" si="14"/>
        <v>83.796875</v>
      </c>
      <c r="BR108">
        <f t="shared" si="14"/>
        <v>123134.21875</v>
      </c>
      <c r="BS108">
        <f t="shared" si="14"/>
        <v>15546.203125</v>
      </c>
      <c r="BT108">
        <f t="shared" si="14"/>
        <v>15158.546875</v>
      </c>
      <c r="BU108">
        <f t="shared" si="14"/>
        <v>15932.265625</v>
      </c>
      <c r="BV108">
        <f t="shared" si="14"/>
        <v>80509.234375</v>
      </c>
      <c r="BW108">
        <f t="shared" si="14"/>
        <v>93726.671875</v>
      </c>
      <c r="BX108">
        <f t="shared" si="14"/>
        <v>95842.265625</v>
      </c>
      <c r="BY108">
        <f t="shared" si="14"/>
        <v>97884.796875</v>
      </c>
      <c r="BZ108">
        <f t="shared" si="14"/>
        <v>179696.359375</v>
      </c>
      <c r="CA108">
        <f t="shared" si="14"/>
        <v>202553.21875</v>
      </c>
      <c r="CB108">
        <f t="shared" si="14"/>
        <v>192347.421875</v>
      </c>
      <c r="CC108">
        <f t="shared" si="14"/>
        <v>189297.859375</v>
      </c>
      <c r="CD108">
        <f t="shared" si="14"/>
        <v>341153.265625</v>
      </c>
      <c r="CE108">
        <f t="shared" si="14"/>
        <v>359178.53125</v>
      </c>
      <c r="CF108">
        <f t="shared" si="14"/>
        <v>340225.703125</v>
      </c>
      <c r="CG108">
        <f t="shared" si="14"/>
        <v>348347.875</v>
      </c>
      <c r="CH108">
        <f t="shared" si="14"/>
        <v>679572.875</v>
      </c>
      <c r="CI108">
        <f t="shared" si="14"/>
        <v>662616.28125</v>
      </c>
      <c r="CJ108">
        <f t="shared" si="14"/>
        <v>635833.765625</v>
      </c>
      <c r="CK108">
        <f t="shared" si="14"/>
        <v>625612.3125</v>
      </c>
      <c r="CL108">
        <f t="shared" si="14"/>
        <v>192166.15625</v>
      </c>
      <c r="CM108">
        <f t="shared" si="14"/>
        <v>217197.390625</v>
      </c>
      <c r="CN108">
        <f t="shared" si="14"/>
        <v>207627.203125</v>
      </c>
      <c r="CO108">
        <f t="shared" si="14"/>
        <v>207520.796875</v>
      </c>
      <c r="CP108">
        <f t="shared" si="14"/>
        <v>294029.90625</v>
      </c>
      <c r="CQ108">
        <f t="shared" si="14"/>
        <v>305868.203125</v>
      </c>
      <c r="CR108">
        <f t="shared" si="14"/>
        <v>306902.34375</v>
      </c>
      <c r="CS108">
        <f t="shared" si="14"/>
        <v>300057.109375</v>
      </c>
    </row>
    <row r="109" spans="1:97" x14ac:dyDescent="0.2">
      <c r="A109" s="2">
        <v>20</v>
      </c>
      <c r="B109">
        <f t="shared" si="6"/>
        <v>168272.640625</v>
      </c>
      <c r="C109">
        <f t="shared" si="15"/>
        <v>365663.34375</v>
      </c>
      <c r="D109">
        <f t="shared" si="15"/>
        <v>368621.953125</v>
      </c>
      <c r="E109">
        <f t="shared" si="15"/>
        <v>365668.375</v>
      </c>
      <c r="F109">
        <f t="shared" si="15"/>
        <v>637963.6875</v>
      </c>
      <c r="G109">
        <f t="shared" si="15"/>
        <v>723117.359375</v>
      </c>
      <c r="H109">
        <f t="shared" si="15"/>
        <v>748379.609375</v>
      </c>
      <c r="I109">
        <f t="shared" si="15"/>
        <v>723079.203125</v>
      </c>
      <c r="J109">
        <f t="shared" si="15"/>
        <v>899480.203125</v>
      </c>
      <c r="K109">
        <f t="shared" si="15"/>
        <v>893423.859375</v>
      </c>
      <c r="L109">
        <f t="shared" si="15"/>
        <v>888786.90625</v>
      </c>
      <c r="M109">
        <f t="shared" si="15"/>
        <v>889805.078125</v>
      </c>
      <c r="N109">
        <f t="shared" si="15"/>
        <v>143910.6875</v>
      </c>
      <c r="O109">
        <f t="shared" si="15"/>
        <v>38004.75</v>
      </c>
      <c r="P109">
        <f t="shared" si="15"/>
        <v>37261.21875</v>
      </c>
      <c r="Q109">
        <f t="shared" si="15"/>
        <v>38239.296875</v>
      </c>
      <c r="R109">
        <f t="shared" si="15"/>
        <v>319050.953125</v>
      </c>
      <c r="S109">
        <f t="shared" si="15"/>
        <v>330447.828125</v>
      </c>
      <c r="T109">
        <f t="shared" si="15"/>
        <v>329040.203125</v>
      </c>
      <c r="U109">
        <f t="shared" si="15"/>
        <v>328299.546875</v>
      </c>
      <c r="V109">
        <f t="shared" si="15"/>
        <v>470309.703125</v>
      </c>
      <c r="W109">
        <f t="shared" si="15"/>
        <v>487634.09375</v>
      </c>
      <c r="X109">
        <f t="shared" si="15"/>
        <v>479861.453125</v>
      </c>
      <c r="Y109">
        <f t="shared" si="15"/>
        <v>476236.875</v>
      </c>
      <c r="Z109">
        <f t="shared" si="15"/>
        <v>170193.421875</v>
      </c>
      <c r="AA109">
        <f t="shared" si="15"/>
        <v>21233.453125</v>
      </c>
      <c r="AB109">
        <f t="shared" si="15"/>
        <v>22111.09375</v>
      </c>
      <c r="AC109">
        <f t="shared" si="15"/>
        <v>20073.734375</v>
      </c>
      <c r="AD109">
        <f t="shared" si="15"/>
        <v>266659.125</v>
      </c>
      <c r="AE109">
        <f t="shared" si="15"/>
        <v>335445.609375</v>
      </c>
      <c r="AF109">
        <f t="shared" si="15"/>
        <v>342506.71875</v>
      </c>
      <c r="AG109">
        <f t="shared" si="15"/>
        <v>334408.09375</v>
      </c>
      <c r="AH109">
        <f t="shared" si="15"/>
        <v>489654.8125</v>
      </c>
      <c r="AI109">
        <f t="shared" si="15"/>
        <v>515390.765625</v>
      </c>
      <c r="AJ109">
        <f t="shared" si="15"/>
        <v>502862.34375</v>
      </c>
      <c r="AK109">
        <f t="shared" si="15"/>
        <v>499029.6875</v>
      </c>
      <c r="AL109">
        <f t="shared" si="15"/>
        <v>54706.09375</v>
      </c>
      <c r="AM109">
        <f t="shared" si="15"/>
        <v>4235.53125</v>
      </c>
      <c r="AN109">
        <f t="shared" si="15"/>
        <v>4210.78125</v>
      </c>
      <c r="AO109">
        <f t="shared" si="15"/>
        <v>4167.1875</v>
      </c>
      <c r="AP109">
        <f t="shared" si="15"/>
        <v>3878.4375</v>
      </c>
      <c r="AQ109">
        <f t="shared" si="15"/>
        <v>4021.6875</v>
      </c>
      <c r="AR109">
        <f t="shared" si="15"/>
        <v>4073.03125</v>
      </c>
      <c r="AS109">
        <f t="shared" si="15"/>
        <v>4027.5625</v>
      </c>
      <c r="AT109">
        <f t="shared" si="15"/>
        <v>4054.828125</v>
      </c>
      <c r="AU109">
        <f t="shared" si="15"/>
        <v>4136.546875</v>
      </c>
      <c r="AV109">
        <f t="shared" si="15"/>
        <v>0</v>
      </c>
      <c r="AW109">
        <f t="shared" si="15"/>
        <v>0</v>
      </c>
      <c r="AX109">
        <f t="shared" si="15"/>
        <v>0</v>
      </c>
      <c r="AY109">
        <f t="shared" si="15"/>
        <v>0</v>
      </c>
      <c r="AZ109">
        <f t="shared" si="15"/>
        <v>0</v>
      </c>
      <c r="BA109">
        <f t="shared" si="15"/>
        <v>0</v>
      </c>
      <c r="BB109">
        <f t="shared" si="15"/>
        <v>0</v>
      </c>
      <c r="BC109">
        <f t="shared" si="15"/>
        <v>0</v>
      </c>
      <c r="BD109">
        <f t="shared" si="15"/>
        <v>0</v>
      </c>
      <c r="BE109">
        <f t="shared" si="15"/>
        <v>3861.015625</v>
      </c>
      <c r="BF109">
        <f t="shared" si="15"/>
        <v>4138.015625</v>
      </c>
      <c r="BG109">
        <f t="shared" si="15"/>
        <v>4206.9375</v>
      </c>
      <c r="BH109">
        <f t="shared" si="15"/>
        <v>4151.46875</v>
      </c>
      <c r="BI109">
        <f t="shared" si="15"/>
        <v>4113.5</v>
      </c>
      <c r="BJ109">
        <f t="shared" si="15"/>
        <v>4045.390625</v>
      </c>
      <c r="BK109">
        <f t="shared" si="15"/>
        <v>4017.203125</v>
      </c>
      <c r="BL109">
        <f t="shared" si="15"/>
        <v>4055.71875</v>
      </c>
      <c r="BM109">
        <f t="shared" si="15"/>
        <v>4085.484375</v>
      </c>
      <c r="BN109">
        <f t="shared" si="15"/>
        <v>4206.015625</v>
      </c>
      <c r="BO109">
        <f t="shared" si="14"/>
        <v>796.28125</v>
      </c>
      <c r="BP109">
        <f t="shared" si="14"/>
        <v>582.171875</v>
      </c>
      <c r="BQ109">
        <f t="shared" si="14"/>
        <v>105.546875</v>
      </c>
      <c r="BR109">
        <f t="shared" si="14"/>
        <v>128102.59375</v>
      </c>
      <c r="BS109">
        <f t="shared" si="14"/>
        <v>16765.703125</v>
      </c>
      <c r="BT109">
        <f t="shared" si="14"/>
        <v>16338.421875</v>
      </c>
      <c r="BU109">
        <f t="shared" si="14"/>
        <v>17166.390625</v>
      </c>
      <c r="BV109">
        <f t="shared" si="14"/>
        <v>88822.734375</v>
      </c>
      <c r="BW109">
        <f t="shared" si="14"/>
        <v>102877.421875</v>
      </c>
      <c r="BX109">
        <f t="shared" si="14"/>
        <v>105176.515625</v>
      </c>
      <c r="BY109">
        <f t="shared" si="14"/>
        <v>107042.171875</v>
      </c>
      <c r="BZ109">
        <f t="shared" si="14"/>
        <v>196079.859375</v>
      </c>
      <c r="CA109">
        <f t="shared" si="14"/>
        <v>220263.34375</v>
      </c>
      <c r="CB109">
        <f t="shared" si="14"/>
        <v>208579.171875</v>
      </c>
      <c r="CC109">
        <f t="shared" si="14"/>
        <v>205448.859375</v>
      </c>
      <c r="CD109">
        <f t="shared" si="14"/>
        <v>372597.140625</v>
      </c>
      <c r="CE109">
        <f t="shared" si="14"/>
        <v>389834.28125</v>
      </c>
      <c r="CF109">
        <f t="shared" si="14"/>
        <v>370299.953125</v>
      </c>
      <c r="CG109">
        <f t="shared" si="14"/>
        <v>378975.125</v>
      </c>
      <c r="CH109">
        <f t="shared" si="14"/>
        <v>741801.125</v>
      </c>
      <c r="CI109">
        <f t="shared" si="14"/>
        <v>719912.90625</v>
      </c>
      <c r="CJ109">
        <f t="shared" si="14"/>
        <v>689892.265625</v>
      </c>
      <c r="CK109">
        <f t="shared" si="14"/>
        <v>682038.0625</v>
      </c>
      <c r="CL109">
        <f t="shared" si="14"/>
        <v>207755.28125</v>
      </c>
      <c r="CM109">
        <f t="shared" si="14"/>
        <v>233719.765625</v>
      </c>
      <c r="CN109">
        <f t="shared" si="14"/>
        <v>223776.828125</v>
      </c>
      <c r="CO109">
        <f t="shared" si="14"/>
        <v>224517.921875</v>
      </c>
      <c r="CP109">
        <f t="shared" si="14"/>
        <v>321281.78125</v>
      </c>
      <c r="CQ109">
        <f t="shared" si="14"/>
        <v>333183.703125</v>
      </c>
      <c r="CR109">
        <f t="shared" si="14"/>
        <v>333960.46875</v>
      </c>
      <c r="CS109">
        <f t="shared" si="14"/>
        <v>326292.359375</v>
      </c>
    </row>
    <row r="110" spans="1:97" x14ac:dyDescent="0.2">
      <c r="A110" s="2">
        <v>21</v>
      </c>
      <c r="B110">
        <f t="shared" si="6"/>
        <v>176471.765625</v>
      </c>
      <c r="C110">
        <f t="shared" si="15"/>
        <v>383930.34375</v>
      </c>
      <c r="D110">
        <f t="shared" si="15"/>
        <v>386440.828125</v>
      </c>
      <c r="E110">
        <f t="shared" si="15"/>
        <v>384147</v>
      </c>
      <c r="F110">
        <f t="shared" si="15"/>
        <v>671174.6875</v>
      </c>
      <c r="G110">
        <f t="shared" si="15"/>
        <v>758255.984375</v>
      </c>
      <c r="H110">
        <f t="shared" si="15"/>
        <v>790393.859375</v>
      </c>
      <c r="I110">
        <f t="shared" si="15"/>
        <v>759586.453125</v>
      </c>
      <c r="J110">
        <f t="shared" si="15"/>
        <v>946903.078125</v>
      </c>
      <c r="K110">
        <f t="shared" si="15"/>
        <v>942048.734375</v>
      </c>
      <c r="L110">
        <f t="shared" si="15"/>
        <v>937148.40625</v>
      </c>
      <c r="M110">
        <f t="shared" si="15"/>
        <v>937709.703125</v>
      </c>
      <c r="N110">
        <f t="shared" si="15"/>
        <v>146596.8125</v>
      </c>
      <c r="O110">
        <f t="shared" si="15"/>
        <v>39976.75</v>
      </c>
      <c r="P110">
        <f t="shared" si="15"/>
        <v>39028.09375</v>
      </c>
      <c r="Q110">
        <f t="shared" si="15"/>
        <v>40129.921875</v>
      </c>
      <c r="R110">
        <f t="shared" si="15"/>
        <v>333881.203125</v>
      </c>
      <c r="S110">
        <f t="shared" si="15"/>
        <v>346141.453125</v>
      </c>
      <c r="T110">
        <f t="shared" si="15"/>
        <v>345026.703125</v>
      </c>
      <c r="U110">
        <f t="shared" si="15"/>
        <v>344336.671875</v>
      </c>
      <c r="V110">
        <f t="shared" si="15"/>
        <v>492547.703125</v>
      </c>
      <c r="W110">
        <f t="shared" si="15"/>
        <v>510055.09375</v>
      </c>
      <c r="X110">
        <f t="shared" si="15"/>
        <v>513050.828125</v>
      </c>
      <c r="Y110">
        <f t="shared" si="15"/>
        <v>511388.375</v>
      </c>
      <c r="Z110">
        <f t="shared" si="15"/>
        <v>171928.921875</v>
      </c>
      <c r="AA110">
        <f t="shared" si="15"/>
        <v>22755.578125</v>
      </c>
      <c r="AB110">
        <f t="shared" si="15"/>
        <v>23509.84375</v>
      </c>
      <c r="AC110">
        <f t="shared" si="15"/>
        <v>21502.484375</v>
      </c>
      <c r="AD110">
        <f t="shared" si="15"/>
        <v>283722.125</v>
      </c>
      <c r="AE110">
        <f t="shared" si="15"/>
        <v>354677.109375</v>
      </c>
      <c r="AF110">
        <f t="shared" si="15"/>
        <v>360637.34375</v>
      </c>
      <c r="AG110">
        <f t="shared" si="15"/>
        <v>353060.59375</v>
      </c>
      <c r="AH110">
        <f t="shared" si="15"/>
        <v>516765.4375</v>
      </c>
      <c r="AI110">
        <f t="shared" si="15"/>
        <v>545225.140625</v>
      </c>
      <c r="AJ110">
        <f t="shared" si="15"/>
        <v>529148.21875</v>
      </c>
      <c r="AK110">
        <f t="shared" si="15"/>
        <v>526721.0625</v>
      </c>
      <c r="AL110">
        <f t="shared" si="15"/>
        <v>54888.59375</v>
      </c>
      <c r="AM110">
        <f t="shared" si="15"/>
        <v>4480.03125</v>
      </c>
      <c r="AN110">
        <f t="shared" si="15"/>
        <v>4453.53125</v>
      </c>
      <c r="AO110">
        <f t="shared" si="15"/>
        <v>4512.9375</v>
      </c>
      <c r="AP110">
        <f t="shared" si="15"/>
        <v>4164.8125</v>
      </c>
      <c r="AQ110">
        <f t="shared" si="15"/>
        <v>4205.5625</v>
      </c>
      <c r="AR110">
        <f t="shared" si="15"/>
        <v>4342.40625</v>
      </c>
      <c r="AS110">
        <f t="shared" si="15"/>
        <v>4244.8125</v>
      </c>
      <c r="AT110">
        <f t="shared" si="15"/>
        <v>4321.953125</v>
      </c>
      <c r="AU110">
        <f t="shared" si="15"/>
        <v>4470.421875</v>
      </c>
      <c r="AV110">
        <f t="shared" si="15"/>
        <v>0</v>
      </c>
      <c r="AW110">
        <f t="shared" si="15"/>
        <v>0</v>
      </c>
      <c r="AX110">
        <f t="shared" si="15"/>
        <v>0</v>
      </c>
      <c r="AY110">
        <f t="shared" si="15"/>
        <v>0</v>
      </c>
      <c r="AZ110">
        <f t="shared" si="15"/>
        <v>0</v>
      </c>
      <c r="BA110">
        <f t="shared" si="15"/>
        <v>0</v>
      </c>
      <c r="BB110">
        <f t="shared" si="15"/>
        <v>0</v>
      </c>
      <c r="BC110">
        <f t="shared" si="15"/>
        <v>0</v>
      </c>
      <c r="BD110">
        <f t="shared" si="15"/>
        <v>0</v>
      </c>
      <c r="BE110">
        <f t="shared" si="15"/>
        <v>4057.890625</v>
      </c>
      <c r="BF110">
        <f t="shared" si="15"/>
        <v>4466.890625</v>
      </c>
      <c r="BG110">
        <f t="shared" si="15"/>
        <v>4487.4375</v>
      </c>
      <c r="BH110">
        <f t="shared" si="15"/>
        <v>4444.46875</v>
      </c>
      <c r="BI110">
        <f t="shared" si="15"/>
        <v>4453.125</v>
      </c>
      <c r="BJ110">
        <f t="shared" si="15"/>
        <v>4310.015625</v>
      </c>
      <c r="BK110">
        <f t="shared" si="15"/>
        <v>4346.328125</v>
      </c>
      <c r="BL110">
        <f t="shared" si="15"/>
        <v>4433.84375</v>
      </c>
      <c r="BM110">
        <f t="shared" si="15"/>
        <v>4467.234375</v>
      </c>
      <c r="BN110">
        <f t="shared" si="15"/>
        <v>4499.515625</v>
      </c>
      <c r="BO110">
        <f t="shared" si="14"/>
        <v>720.90625</v>
      </c>
      <c r="BP110">
        <f t="shared" si="14"/>
        <v>601.796875</v>
      </c>
      <c r="BQ110">
        <f t="shared" si="14"/>
        <v>132.921875</v>
      </c>
      <c r="BR110">
        <f t="shared" si="14"/>
        <v>128323.21875</v>
      </c>
      <c r="BS110">
        <f t="shared" si="14"/>
        <v>17332.078125</v>
      </c>
      <c r="BT110">
        <f t="shared" si="14"/>
        <v>16955.046875</v>
      </c>
      <c r="BU110">
        <f t="shared" si="14"/>
        <v>17779.890625</v>
      </c>
      <c r="BV110">
        <f t="shared" si="14"/>
        <v>93979.109375</v>
      </c>
      <c r="BW110">
        <f t="shared" si="14"/>
        <v>108415.546875</v>
      </c>
      <c r="BX110">
        <f t="shared" si="14"/>
        <v>110719.515625</v>
      </c>
      <c r="BY110">
        <f t="shared" si="14"/>
        <v>112234.921875</v>
      </c>
      <c r="BZ110">
        <f t="shared" si="14"/>
        <v>205469.234375</v>
      </c>
      <c r="CA110">
        <f t="shared" si="14"/>
        <v>229884.34375</v>
      </c>
      <c r="CB110">
        <f t="shared" si="14"/>
        <v>217178.421875</v>
      </c>
      <c r="CC110">
        <f t="shared" si="14"/>
        <v>213988.734375</v>
      </c>
      <c r="CD110">
        <f t="shared" si="14"/>
        <v>390438.015625</v>
      </c>
      <c r="CE110">
        <f t="shared" si="14"/>
        <v>406576.28125</v>
      </c>
      <c r="CF110">
        <f t="shared" si="14"/>
        <v>387302.953125</v>
      </c>
      <c r="CG110">
        <f t="shared" si="14"/>
        <v>396130.25</v>
      </c>
      <c r="CH110">
        <f t="shared" si="14"/>
        <v>777353.25</v>
      </c>
      <c r="CI110">
        <f t="shared" si="14"/>
        <v>751260.40625</v>
      </c>
      <c r="CJ110">
        <f t="shared" si="14"/>
        <v>727655.515625</v>
      </c>
      <c r="CK110">
        <f t="shared" si="14"/>
        <v>720797.8125</v>
      </c>
      <c r="CL110">
        <f t="shared" si="14"/>
        <v>215337.90625</v>
      </c>
      <c r="CM110">
        <f t="shared" si="14"/>
        <v>241813.515625</v>
      </c>
      <c r="CN110">
        <f t="shared" si="14"/>
        <v>231777.328125</v>
      </c>
      <c r="CO110">
        <f t="shared" si="14"/>
        <v>233660.671875</v>
      </c>
      <c r="CP110">
        <f t="shared" si="14"/>
        <v>336954.03125</v>
      </c>
      <c r="CQ110">
        <f t="shared" si="14"/>
        <v>348321.703125</v>
      </c>
      <c r="CR110">
        <f t="shared" si="14"/>
        <v>349026.96875</v>
      </c>
      <c r="CS110">
        <f t="shared" si="14"/>
        <v>340881.359375</v>
      </c>
    </row>
    <row r="111" spans="1:97" x14ac:dyDescent="0.2">
      <c r="A111" s="2">
        <v>22</v>
      </c>
      <c r="B111">
        <f t="shared" si="6"/>
        <v>178932.890625</v>
      </c>
      <c r="C111">
        <f t="shared" si="15"/>
        <v>389304.71875</v>
      </c>
      <c r="D111">
        <f t="shared" si="15"/>
        <v>391073.953125</v>
      </c>
      <c r="E111">
        <f t="shared" si="15"/>
        <v>390081.375</v>
      </c>
      <c r="F111">
        <f t="shared" si="15"/>
        <v>684111.8125</v>
      </c>
      <c r="G111">
        <f t="shared" si="15"/>
        <v>766071.359375</v>
      </c>
      <c r="H111">
        <f t="shared" si="15"/>
        <v>802602.359375</v>
      </c>
      <c r="I111">
        <f t="shared" si="15"/>
        <v>767950.828125</v>
      </c>
      <c r="J111">
        <f t="shared" si="15"/>
        <v>959679.703125</v>
      </c>
      <c r="K111">
        <f t="shared" si="15"/>
        <v>955887.609375</v>
      </c>
      <c r="L111">
        <f t="shared" si="15"/>
        <v>951870.03125</v>
      </c>
      <c r="M111">
        <f t="shared" si="15"/>
        <v>951826.453125</v>
      </c>
      <c r="N111">
        <f t="shared" si="15"/>
        <v>144496.3125</v>
      </c>
      <c r="O111">
        <f t="shared" si="15"/>
        <v>40558.25</v>
      </c>
      <c r="P111">
        <f t="shared" si="15"/>
        <v>39440.59375</v>
      </c>
      <c r="Q111">
        <f t="shared" si="15"/>
        <v>40544.796875</v>
      </c>
      <c r="R111">
        <f t="shared" si="15"/>
        <v>337543.078125</v>
      </c>
      <c r="S111">
        <f t="shared" si="15"/>
        <v>350141.828125</v>
      </c>
      <c r="T111">
        <f t="shared" si="15"/>
        <v>349682.953125</v>
      </c>
      <c r="U111">
        <f t="shared" si="15"/>
        <v>348511.296875</v>
      </c>
      <c r="V111">
        <f t="shared" si="15"/>
        <v>497802.453125</v>
      </c>
      <c r="W111">
        <f t="shared" si="15"/>
        <v>514758.46875</v>
      </c>
      <c r="X111">
        <f t="shared" si="15"/>
        <v>529639.453125</v>
      </c>
      <c r="Y111">
        <f t="shared" si="15"/>
        <v>529446.125</v>
      </c>
      <c r="Z111">
        <f t="shared" si="15"/>
        <v>168200.046875</v>
      </c>
      <c r="AA111">
        <f t="shared" si="15"/>
        <v>23696.703125</v>
      </c>
      <c r="AB111">
        <f t="shared" si="15"/>
        <v>24286.96875</v>
      </c>
      <c r="AC111">
        <f t="shared" si="15"/>
        <v>22364.484375</v>
      </c>
      <c r="AD111">
        <f t="shared" si="15"/>
        <v>291372.125</v>
      </c>
      <c r="AE111">
        <f t="shared" si="15"/>
        <v>362130.609375</v>
      </c>
      <c r="AF111">
        <f t="shared" si="15"/>
        <v>366323.59375</v>
      </c>
      <c r="AG111">
        <f t="shared" si="15"/>
        <v>360044.71875</v>
      </c>
      <c r="AH111">
        <f t="shared" si="15"/>
        <v>525981.6875</v>
      </c>
      <c r="AI111">
        <f t="shared" si="15"/>
        <v>555458.140625</v>
      </c>
      <c r="AJ111">
        <f t="shared" si="15"/>
        <v>538111.71875</v>
      </c>
      <c r="AK111">
        <f t="shared" si="15"/>
        <v>537385.6875</v>
      </c>
      <c r="AL111">
        <f t="shared" si="15"/>
        <v>53439.96875</v>
      </c>
      <c r="AM111">
        <f t="shared" si="15"/>
        <v>4704.28125</v>
      </c>
      <c r="AN111">
        <f t="shared" si="15"/>
        <v>4578.28125</v>
      </c>
      <c r="AO111">
        <f t="shared" si="15"/>
        <v>4782.5625</v>
      </c>
      <c r="AP111">
        <f t="shared" si="15"/>
        <v>4424.6875</v>
      </c>
      <c r="AQ111">
        <f t="shared" si="15"/>
        <v>4380.4375</v>
      </c>
      <c r="AR111">
        <f t="shared" si="15"/>
        <v>4544.03125</v>
      </c>
      <c r="AS111">
        <f t="shared" si="15"/>
        <v>4398.8125</v>
      </c>
      <c r="AT111">
        <f t="shared" si="15"/>
        <v>4497.078125</v>
      </c>
      <c r="AU111">
        <f t="shared" si="15"/>
        <v>4666.546875</v>
      </c>
      <c r="AV111">
        <f t="shared" si="15"/>
        <v>0</v>
      </c>
      <c r="AW111">
        <f t="shared" si="15"/>
        <v>0</v>
      </c>
      <c r="AX111">
        <f t="shared" si="15"/>
        <v>0</v>
      </c>
      <c r="AY111">
        <f t="shared" si="15"/>
        <v>0</v>
      </c>
      <c r="AZ111">
        <f t="shared" si="15"/>
        <v>0</v>
      </c>
      <c r="BA111">
        <f t="shared" si="15"/>
        <v>0</v>
      </c>
      <c r="BB111">
        <f t="shared" si="15"/>
        <v>0</v>
      </c>
      <c r="BC111">
        <f t="shared" si="15"/>
        <v>0</v>
      </c>
      <c r="BD111">
        <f t="shared" si="15"/>
        <v>0</v>
      </c>
      <c r="BE111">
        <f t="shared" si="15"/>
        <v>4280.890625</v>
      </c>
      <c r="BF111">
        <f t="shared" si="15"/>
        <v>4754.640625</v>
      </c>
      <c r="BG111">
        <f t="shared" si="15"/>
        <v>4721.9375</v>
      </c>
      <c r="BH111">
        <f t="shared" si="15"/>
        <v>4681.84375</v>
      </c>
      <c r="BI111">
        <f t="shared" si="15"/>
        <v>4754.125</v>
      </c>
      <c r="BJ111">
        <f t="shared" si="15"/>
        <v>4583.890625</v>
      </c>
      <c r="BK111">
        <f t="shared" si="15"/>
        <v>4618.203125</v>
      </c>
      <c r="BL111">
        <f t="shared" si="15"/>
        <v>4714.21875</v>
      </c>
      <c r="BM111">
        <f t="shared" si="15"/>
        <v>4726.484375</v>
      </c>
      <c r="BN111">
        <f t="shared" ref="BN111:CS114" si="16">MAX(0,AVERAGE(BN25:BN26)*($A26-$A25)-BN$87)</f>
        <v>4687.765625</v>
      </c>
      <c r="BO111">
        <f t="shared" si="16"/>
        <v>619.15625</v>
      </c>
      <c r="BP111">
        <f t="shared" si="16"/>
        <v>570.046875</v>
      </c>
      <c r="BQ111">
        <f t="shared" si="16"/>
        <v>185.546875</v>
      </c>
      <c r="BR111">
        <f t="shared" si="16"/>
        <v>124073.46875</v>
      </c>
      <c r="BS111">
        <f t="shared" si="16"/>
        <v>17333.578125</v>
      </c>
      <c r="BT111">
        <f t="shared" si="16"/>
        <v>17017.171875</v>
      </c>
      <c r="BU111">
        <f t="shared" si="16"/>
        <v>17692.015625</v>
      </c>
      <c r="BV111">
        <f t="shared" si="16"/>
        <v>95620.984375</v>
      </c>
      <c r="BW111">
        <f t="shared" si="16"/>
        <v>109897.671875</v>
      </c>
      <c r="BX111">
        <f t="shared" si="16"/>
        <v>112173.015625</v>
      </c>
      <c r="BY111">
        <f t="shared" si="16"/>
        <v>113455.046875</v>
      </c>
      <c r="BZ111">
        <f t="shared" si="16"/>
        <v>207607.359375</v>
      </c>
      <c r="CA111">
        <f t="shared" si="16"/>
        <v>231277.34375</v>
      </c>
      <c r="CB111">
        <f t="shared" si="16"/>
        <v>218090.046875</v>
      </c>
      <c r="CC111">
        <f t="shared" si="16"/>
        <v>214961.109375</v>
      </c>
      <c r="CD111">
        <f t="shared" si="16"/>
        <v>394176.765625</v>
      </c>
      <c r="CE111">
        <f t="shared" si="16"/>
        <v>409003.90625</v>
      </c>
      <c r="CF111">
        <f t="shared" si="16"/>
        <v>390651.578125</v>
      </c>
      <c r="CG111">
        <f t="shared" si="16"/>
        <v>398764.375</v>
      </c>
      <c r="CH111">
        <f t="shared" si="16"/>
        <v>781860.25</v>
      </c>
      <c r="CI111">
        <f t="shared" si="16"/>
        <v>754666.78125</v>
      </c>
      <c r="CJ111">
        <f t="shared" si="16"/>
        <v>737496.140625</v>
      </c>
      <c r="CK111">
        <f t="shared" si="16"/>
        <v>731719.3125</v>
      </c>
      <c r="CL111">
        <f t="shared" si="16"/>
        <v>215082.40625</v>
      </c>
      <c r="CM111">
        <f t="shared" si="16"/>
        <v>241522.890625</v>
      </c>
      <c r="CN111">
        <f t="shared" si="16"/>
        <v>231580.078125</v>
      </c>
      <c r="CO111">
        <f t="shared" si="16"/>
        <v>234576.421875</v>
      </c>
      <c r="CP111">
        <f t="shared" si="16"/>
        <v>340591.40625</v>
      </c>
      <c r="CQ111">
        <f t="shared" si="16"/>
        <v>351097.203125</v>
      </c>
      <c r="CR111">
        <f t="shared" si="16"/>
        <v>351780.84375</v>
      </c>
      <c r="CS111">
        <f t="shared" si="16"/>
        <v>343679.359375</v>
      </c>
    </row>
    <row r="112" spans="1:97" x14ac:dyDescent="0.2">
      <c r="A112" s="2">
        <v>23</v>
      </c>
      <c r="B112">
        <f t="shared" si="6"/>
        <v>175983.640625</v>
      </c>
      <c r="C112">
        <f t="shared" ref="C112:BN115" si="17">MAX(0,AVERAGE(C26:C27)*($A27-$A26)-C$87)</f>
        <v>382513.71875</v>
      </c>
      <c r="D112">
        <f t="shared" si="17"/>
        <v>383620.953125</v>
      </c>
      <c r="E112">
        <f t="shared" si="17"/>
        <v>383810.375</v>
      </c>
      <c r="F112">
        <f t="shared" si="17"/>
        <v>671461.5625</v>
      </c>
      <c r="G112">
        <f t="shared" si="17"/>
        <v>743876.109375</v>
      </c>
      <c r="H112">
        <f t="shared" si="17"/>
        <v>786586.359375</v>
      </c>
      <c r="I112">
        <f t="shared" si="17"/>
        <v>745253.578125</v>
      </c>
      <c r="J112">
        <f t="shared" si="17"/>
        <v>940351.203125</v>
      </c>
      <c r="K112">
        <f t="shared" si="17"/>
        <v>937138.609375</v>
      </c>
      <c r="L112">
        <f t="shared" si="17"/>
        <v>934380.15625</v>
      </c>
      <c r="M112">
        <f t="shared" si="17"/>
        <v>934612.078125</v>
      </c>
      <c r="N112">
        <f t="shared" si="17"/>
        <v>138162.6875</v>
      </c>
      <c r="O112">
        <f t="shared" si="17"/>
        <v>39776.75</v>
      </c>
      <c r="P112">
        <f t="shared" si="17"/>
        <v>38687.96875</v>
      </c>
      <c r="Q112">
        <f t="shared" si="17"/>
        <v>39653.671875</v>
      </c>
      <c r="R112">
        <f t="shared" si="17"/>
        <v>330597.578125</v>
      </c>
      <c r="S112">
        <f t="shared" si="17"/>
        <v>343021.953125</v>
      </c>
      <c r="T112">
        <f t="shared" si="17"/>
        <v>343136.828125</v>
      </c>
      <c r="U112">
        <f t="shared" si="17"/>
        <v>341387.171875</v>
      </c>
      <c r="V112">
        <f t="shared" si="17"/>
        <v>486918.828125</v>
      </c>
      <c r="W112">
        <f t="shared" si="17"/>
        <v>502894.46875</v>
      </c>
      <c r="X112">
        <f t="shared" si="17"/>
        <v>529403.078125</v>
      </c>
      <c r="Y112">
        <f t="shared" si="17"/>
        <v>529707.125</v>
      </c>
      <c r="Z112">
        <f t="shared" si="17"/>
        <v>159799.296875</v>
      </c>
      <c r="AA112">
        <f t="shared" si="17"/>
        <v>24091.203125</v>
      </c>
      <c r="AB112">
        <f t="shared" si="17"/>
        <v>24545.59375</v>
      </c>
      <c r="AC112">
        <f t="shared" si="17"/>
        <v>22688.484375</v>
      </c>
      <c r="AD112">
        <f t="shared" si="17"/>
        <v>289529</v>
      </c>
      <c r="AE112">
        <f t="shared" si="17"/>
        <v>357950.359375</v>
      </c>
      <c r="AF112">
        <f t="shared" si="17"/>
        <v>360245.34375</v>
      </c>
      <c r="AG112">
        <f t="shared" si="17"/>
        <v>355661.21875</v>
      </c>
      <c r="AH112">
        <f t="shared" si="17"/>
        <v>518114.1875</v>
      </c>
      <c r="AI112">
        <f t="shared" si="17"/>
        <v>546483.515625</v>
      </c>
      <c r="AJ112">
        <f t="shared" si="17"/>
        <v>530275.34375</v>
      </c>
      <c r="AK112">
        <f t="shared" si="17"/>
        <v>530817.8125</v>
      </c>
      <c r="AL112">
        <f t="shared" si="17"/>
        <v>50689.71875</v>
      </c>
      <c r="AM112">
        <f t="shared" si="17"/>
        <v>4962.03125</v>
      </c>
      <c r="AN112">
        <f t="shared" si="17"/>
        <v>4714.53125</v>
      </c>
      <c r="AO112">
        <f t="shared" si="17"/>
        <v>4986.6875</v>
      </c>
      <c r="AP112">
        <f t="shared" si="17"/>
        <v>4630.5625</v>
      </c>
      <c r="AQ112">
        <f t="shared" si="17"/>
        <v>4621.9375</v>
      </c>
      <c r="AR112">
        <f t="shared" si="17"/>
        <v>4698.28125</v>
      </c>
      <c r="AS112">
        <f t="shared" si="17"/>
        <v>4559.6875</v>
      </c>
      <c r="AT112">
        <f t="shared" si="17"/>
        <v>4669.828125</v>
      </c>
      <c r="AU112">
        <f t="shared" si="17"/>
        <v>4806.546875</v>
      </c>
      <c r="AV112">
        <f t="shared" si="17"/>
        <v>0</v>
      </c>
      <c r="AW112">
        <f t="shared" si="17"/>
        <v>0</v>
      </c>
      <c r="AX112">
        <f t="shared" si="17"/>
        <v>0</v>
      </c>
      <c r="AY112">
        <f t="shared" si="17"/>
        <v>0</v>
      </c>
      <c r="AZ112">
        <f t="shared" si="17"/>
        <v>0</v>
      </c>
      <c r="BA112">
        <f t="shared" si="17"/>
        <v>0</v>
      </c>
      <c r="BB112">
        <f t="shared" si="17"/>
        <v>0</v>
      </c>
      <c r="BC112">
        <f t="shared" si="17"/>
        <v>0</v>
      </c>
      <c r="BD112">
        <f t="shared" si="17"/>
        <v>0</v>
      </c>
      <c r="BE112">
        <f t="shared" si="17"/>
        <v>4561.265625</v>
      </c>
      <c r="BF112">
        <f t="shared" si="17"/>
        <v>5054.015625</v>
      </c>
      <c r="BG112">
        <f t="shared" si="17"/>
        <v>4993.9375</v>
      </c>
      <c r="BH112">
        <f t="shared" si="17"/>
        <v>4983.71875</v>
      </c>
      <c r="BI112">
        <f t="shared" si="17"/>
        <v>5076.875</v>
      </c>
      <c r="BJ112">
        <f t="shared" si="17"/>
        <v>4910.140625</v>
      </c>
      <c r="BK112">
        <f t="shared" si="17"/>
        <v>4943.828125</v>
      </c>
      <c r="BL112">
        <f t="shared" si="17"/>
        <v>4985.84375</v>
      </c>
      <c r="BM112">
        <f t="shared" si="17"/>
        <v>4972.109375</v>
      </c>
      <c r="BN112">
        <f t="shared" si="17"/>
        <v>4915.015625</v>
      </c>
      <c r="BO112">
        <f t="shared" si="16"/>
        <v>530.65625</v>
      </c>
      <c r="BP112">
        <f t="shared" si="16"/>
        <v>536.796875</v>
      </c>
      <c r="BQ112">
        <f t="shared" si="16"/>
        <v>249.796875</v>
      </c>
      <c r="BR112">
        <f t="shared" si="16"/>
        <v>116084.09375</v>
      </c>
      <c r="BS112">
        <f t="shared" si="16"/>
        <v>16853.703125</v>
      </c>
      <c r="BT112">
        <f t="shared" si="16"/>
        <v>16546.671875</v>
      </c>
      <c r="BU112">
        <f t="shared" si="16"/>
        <v>16992.015625</v>
      </c>
      <c r="BV112">
        <f t="shared" si="16"/>
        <v>93844.859375</v>
      </c>
      <c r="BW112">
        <f t="shared" si="16"/>
        <v>107471.296875</v>
      </c>
      <c r="BX112">
        <f t="shared" si="16"/>
        <v>109720.015625</v>
      </c>
      <c r="BY112">
        <f t="shared" si="16"/>
        <v>110821.921875</v>
      </c>
      <c r="BZ112">
        <f t="shared" si="16"/>
        <v>202771.359375</v>
      </c>
      <c r="CA112">
        <f t="shared" si="16"/>
        <v>225107.96875</v>
      </c>
      <c r="CB112">
        <f t="shared" si="16"/>
        <v>211980.296875</v>
      </c>
      <c r="CC112">
        <f t="shared" si="16"/>
        <v>208907.359375</v>
      </c>
      <c r="CD112">
        <f t="shared" si="16"/>
        <v>384910.390625</v>
      </c>
      <c r="CE112">
        <f t="shared" si="16"/>
        <v>398034.40625</v>
      </c>
      <c r="CF112">
        <f t="shared" si="16"/>
        <v>380901.953125</v>
      </c>
      <c r="CG112">
        <f t="shared" si="16"/>
        <v>387788.375</v>
      </c>
      <c r="CH112">
        <f t="shared" si="16"/>
        <v>754157.375</v>
      </c>
      <c r="CI112">
        <f t="shared" si="16"/>
        <v>729681.28125</v>
      </c>
      <c r="CJ112">
        <f t="shared" si="16"/>
        <v>716325.515625</v>
      </c>
      <c r="CK112">
        <f t="shared" si="16"/>
        <v>712299.9375</v>
      </c>
      <c r="CL112">
        <f t="shared" si="16"/>
        <v>208037.03125</v>
      </c>
      <c r="CM112">
        <f t="shared" si="16"/>
        <v>233628.390625</v>
      </c>
      <c r="CN112">
        <f t="shared" si="16"/>
        <v>224003.828125</v>
      </c>
      <c r="CO112">
        <f t="shared" si="16"/>
        <v>227832.921875</v>
      </c>
      <c r="CP112">
        <f t="shared" si="16"/>
        <v>332925.40625</v>
      </c>
      <c r="CQ112">
        <f t="shared" si="16"/>
        <v>342480.578125</v>
      </c>
      <c r="CR112">
        <f t="shared" si="16"/>
        <v>342755.71875</v>
      </c>
      <c r="CS112">
        <f t="shared" si="16"/>
        <v>335463.734375</v>
      </c>
    </row>
    <row r="113" spans="1:97" x14ac:dyDescent="0.2">
      <c r="A113" s="2">
        <v>24</v>
      </c>
      <c r="B113">
        <f t="shared" si="6"/>
        <v>168464.765625</v>
      </c>
      <c r="C113">
        <f t="shared" si="17"/>
        <v>364779.46875</v>
      </c>
      <c r="D113">
        <f t="shared" si="17"/>
        <v>365929.578125</v>
      </c>
      <c r="E113">
        <f t="shared" si="17"/>
        <v>366761.75</v>
      </c>
      <c r="F113">
        <f t="shared" si="17"/>
        <v>641559.3125</v>
      </c>
      <c r="G113">
        <f t="shared" si="17"/>
        <v>698630.734375</v>
      </c>
      <c r="H113">
        <f t="shared" si="17"/>
        <v>745195.484375</v>
      </c>
      <c r="I113">
        <f t="shared" si="17"/>
        <v>698675.328125</v>
      </c>
      <c r="J113">
        <f t="shared" si="17"/>
        <v>891766.453125</v>
      </c>
      <c r="K113">
        <f t="shared" si="17"/>
        <v>888790.359375</v>
      </c>
      <c r="L113">
        <f t="shared" si="17"/>
        <v>887430.40625</v>
      </c>
      <c r="M113">
        <f t="shared" si="17"/>
        <v>888353.578125</v>
      </c>
      <c r="N113">
        <f t="shared" si="17"/>
        <v>128466.3125</v>
      </c>
      <c r="O113">
        <f t="shared" si="17"/>
        <v>37853.375</v>
      </c>
      <c r="P113">
        <f t="shared" si="17"/>
        <v>36954.21875</v>
      </c>
      <c r="Q113">
        <f t="shared" si="17"/>
        <v>37745.796875</v>
      </c>
      <c r="R113">
        <f t="shared" si="17"/>
        <v>314294.578125</v>
      </c>
      <c r="S113">
        <f t="shared" si="17"/>
        <v>326214.578125</v>
      </c>
      <c r="T113">
        <f t="shared" si="17"/>
        <v>326705.828125</v>
      </c>
      <c r="U113">
        <f t="shared" si="17"/>
        <v>324890.421875</v>
      </c>
      <c r="V113">
        <f t="shared" si="17"/>
        <v>462518.578125</v>
      </c>
      <c r="W113">
        <f t="shared" si="17"/>
        <v>477402.09375</v>
      </c>
      <c r="X113">
        <f t="shared" si="17"/>
        <v>513391.828125</v>
      </c>
      <c r="Y113">
        <f t="shared" si="17"/>
        <v>513574.625</v>
      </c>
      <c r="Z113">
        <f t="shared" si="17"/>
        <v>147899.421875</v>
      </c>
      <c r="AA113">
        <f t="shared" si="17"/>
        <v>23963.578125</v>
      </c>
      <c r="AB113">
        <f t="shared" si="17"/>
        <v>24403.59375</v>
      </c>
      <c r="AC113">
        <f t="shared" si="17"/>
        <v>22622.109375</v>
      </c>
      <c r="AD113">
        <f t="shared" si="17"/>
        <v>278740.625</v>
      </c>
      <c r="AE113">
        <f t="shared" si="17"/>
        <v>343201.484375</v>
      </c>
      <c r="AF113">
        <f t="shared" si="17"/>
        <v>344134.34375</v>
      </c>
      <c r="AG113">
        <f t="shared" si="17"/>
        <v>340910.21875</v>
      </c>
      <c r="AH113">
        <f t="shared" si="17"/>
        <v>495558.1875</v>
      </c>
      <c r="AI113">
        <f t="shared" si="17"/>
        <v>521993.390625</v>
      </c>
      <c r="AJ113">
        <f t="shared" si="17"/>
        <v>507452.59375</v>
      </c>
      <c r="AK113">
        <f t="shared" si="17"/>
        <v>508371.0625</v>
      </c>
      <c r="AL113">
        <f t="shared" si="17"/>
        <v>46967.21875</v>
      </c>
      <c r="AM113">
        <f t="shared" si="17"/>
        <v>5221.28125</v>
      </c>
      <c r="AN113">
        <f t="shared" si="17"/>
        <v>4926.65625</v>
      </c>
      <c r="AO113">
        <f t="shared" si="17"/>
        <v>5161.9375</v>
      </c>
      <c r="AP113">
        <f t="shared" si="17"/>
        <v>4828.8125</v>
      </c>
      <c r="AQ113">
        <f t="shared" si="17"/>
        <v>4879.1875</v>
      </c>
      <c r="AR113">
        <f t="shared" si="17"/>
        <v>4846.28125</v>
      </c>
      <c r="AS113">
        <f t="shared" si="17"/>
        <v>4763.5625</v>
      </c>
      <c r="AT113">
        <f t="shared" si="17"/>
        <v>4905.203125</v>
      </c>
      <c r="AU113">
        <f t="shared" si="17"/>
        <v>5012.296875</v>
      </c>
      <c r="AV113">
        <f t="shared" si="17"/>
        <v>0</v>
      </c>
      <c r="AW113">
        <f t="shared" si="17"/>
        <v>0</v>
      </c>
      <c r="AX113">
        <f t="shared" si="17"/>
        <v>0</v>
      </c>
      <c r="AY113">
        <f t="shared" si="17"/>
        <v>0</v>
      </c>
      <c r="AZ113">
        <f t="shared" si="17"/>
        <v>0</v>
      </c>
      <c r="BA113">
        <f t="shared" si="17"/>
        <v>0</v>
      </c>
      <c r="BB113">
        <f t="shared" si="17"/>
        <v>0</v>
      </c>
      <c r="BC113">
        <f t="shared" si="17"/>
        <v>0</v>
      </c>
      <c r="BD113">
        <f t="shared" si="17"/>
        <v>0</v>
      </c>
      <c r="BE113">
        <f t="shared" si="17"/>
        <v>4879.890625</v>
      </c>
      <c r="BF113">
        <f t="shared" si="17"/>
        <v>5409.140625</v>
      </c>
      <c r="BG113">
        <f t="shared" si="17"/>
        <v>5341.8125</v>
      </c>
      <c r="BH113">
        <f t="shared" si="17"/>
        <v>5405.34375</v>
      </c>
      <c r="BI113">
        <f t="shared" si="17"/>
        <v>5450.25</v>
      </c>
      <c r="BJ113">
        <f t="shared" si="17"/>
        <v>5305.265625</v>
      </c>
      <c r="BK113">
        <f t="shared" si="17"/>
        <v>5358.578125</v>
      </c>
      <c r="BL113">
        <f t="shared" si="17"/>
        <v>5357.21875</v>
      </c>
      <c r="BM113">
        <f t="shared" si="17"/>
        <v>5324.609375</v>
      </c>
      <c r="BN113">
        <f t="shared" si="17"/>
        <v>5294.640625</v>
      </c>
      <c r="BO113">
        <f t="shared" si="16"/>
        <v>480.90625</v>
      </c>
      <c r="BP113">
        <f t="shared" si="16"/>
        <v>528.171875</v>
      </c>
      <c r="BQ113">
        <f t="shared" si="16"/>
        <v>275.796875</v>
      </c>
      <c r="BR113">
        <f t="shared" si="16"/>
        <v>105517.71875</v>
      </c>
      <c r="BS113">
        <f t="shared" si="16"/>
        <v>15925.453125</v>
      </c>
      <c r="BT113">
        <f t="shared" si="16"/>
        <v>15619.671875</v>
      </c>
      <c r="BU113">
        <f t="shared" si="16"/>
        <v>15925.890625</v>
      </c>
      <c r="BV113">
        <f t="shared" si="16"/>
        <v>89255.859375</v>
      </c>
      <c r="BW113">
        <f t="shared" si="16"/>
        <v>101848.296875</v>
      </c>
      <c r="BX113">
        <f t="shared" si="16"/>
        <v>104019.265625</v>
      </c>
      <c r="BY113">
        <f t="shared" si="16"/>
        <v>104701.796875</v>
      </c>
      <c r="BZ113">
        <f t="shared" si="16"/>
        <v>191921.734375</v>
      </c>
      <c r="CA113">
        <f t="shared" si="16"/>
        <v>212799.34375</v>
      </c>
      <c r="CB113">
        <f t="shared" si="16"/>
        <v>199902.421875</v>
      </c>
      <c r="CC113">
        <f t="shared" si="16"/>
        <v>196933.859375</v>
      </c>
      <c r="CD113">
        <f t="shared" si="16"/>
        <v>364480.640625</v>
      </c>
      <c r="CE113">
        <f t="shared" si="16"/>
        <v>375657.65625</v>
      </c>
      <c r="CF113">
        <f t="shared" si="16"/>
        <v>359810.953125</v>
      </c>
      <c r="CG113">
        <f t="shared" si="16"/>
        <v>365502.625</v>
      </c>
      <c r="CH113">
        <f t="shared" si="16"/>
        <v>702092.625</v>
      </c>
      <c r="CI113">
        <f t="shared" si="16"/>
        <v>681682.40625</v>
      </c>
      <c r="CJ113">
        <f t="shared" si="16"/>
        <v>672264.640625</v>
      </c>
      <c r="CK113">
        <f t="shared" si="16"/>
        <v>669257.0625</v>
      </c>
      <c r="CL113">
        <f t="shared" si="16"/>
        <v>195600.65625</v>
      </c>
      <c r="CM113">
        <f t="shared" si="16"/>
        <v>219365.140625</v>
      </c>
      <c r="CN113">
        <f t="shared" si="16"/>
        <v>210335.203125</v>
      </c>
      <c r="CO113">
        <f t="shared" si="16"/>
        <v>214860.046875</v>
      </c>
      <c r="CP113">
        <f t="shared" si="16"/>
        <v>315794.40625</v>
      </c>
      <c r="CQ113">
        <f t="shared" si="16"/>
        <v>324203.703125</v>
      </c>
      <c r="CR113">
        <f t="shared" si="16"/>
        <v>323746.59375</v>
      </c>
      <c r="CS113">
        <f t="shared" si="16"/>
        <v>317641.484375</v>
      </c>
    </row>
    <row r="114" spans="1:97" x14ac:dyDescent="0.2">
      <c r="A114" s="2">
        <v>25</v>
      </c>
      <c r="B114">
        <f t="shared" si="6"/>
        <v>157296.015625</v>
      </c>
      <c r="C114">
        <f t="shared" si="17"/>
        <v>338368.21875</v>
      </c>
      <c r="D114">
        <f t="shared" si="17"/>
        <v>340017.828125</v>
      </c>
      <c r="E114">
        <f t="shared" si="17"/>
        <v>341221.125</v>
      </c>
      <c r="F114">
        <f t="shared" si="17"/>
        <v>601997.3125</v>
      </c>
      <c r="G114">
        <f t="shared" si="17"/>
        <v>646073.609375</v>
      </c>
      <c r="H114">
        <f t="shared" si="17"/>
        <v>685379.859375</v>
      </c>
      <c r="I114">
        <f t="shared" si="17"/>
        <v>645003.203125</v>
      </c>
      <c r="J114">
        <f t="shared" si="17"/>
        <v>816439.703125</v>
      </c>
      <c r="K114">
        <f t="shared" si="17"/>
        <v>813931.859375</v>
      </c>
      <c r="L114">
        <f t="shared" si="17"/>
        <v>813691.78125</v>
      </c>
      <c r="M114">
        <f t="shared" si="17"/>
        <v>815028.828125</v>
      </c>
      <c r="N114">
        <f t="shared" si="17"/>
        <v>116548.5625</v>
      </c>
      <c r="O114">
        <f t="shared" si="17"/>
        <v>35150.625</v>
      </c>
      <c r="P114">
        <f t="shared" si="17"/>
        <v>34362.21875</v>
      </c>
      <c r="Q114">
        <f t="shared" si="17"/>
        <v>35056.546875</v>
      </c>
      <c r="R114">
        <f t="shared" si="17"/>
        <v>290442.078125</v>
      </c>
      <c r="S114">
        <f t="shared" si="17"/>
        <v>301592.203125</v>
      </c>
      <c r="T114">
        <f t="shared" si="17"/>
        <v>302666.953125</v>
      </c>
      <c r="U114">
        <f t="shared" si="17"/>
        <v>301550.171875</v>
      </c>
      <c r="V114">
        <f t="shared" si="17"/>
        <v>428029.953125</v>
      </c>
      <c r="W114">
        <f t="shared" si="17"/>
        <v>441917.46875</v>
      </c>
      <c r="X114">
        <f t="shared" si="17"/>
        <v>483995.078125</v>
      </c>
      <c r="Y114">
        <f t="shared" si="17"/>
        <v>483510.375</v>
      </c>
      <c r="Z114">
        <f t="shared" si="17"/>
        <v>133849.171875</v>
      </c>
      <c r="AA114">
        <f t="shared" si="17"/>
        <v>23410.703125</v>
      </c>
      <c r="AB114">
        <f t="shared" si="17"/>
        <v>23994.59375</v>
      </c>
      <c r="AC114">
        <f t="shared" si="17"/>
        <v>22267.234375</v>
      </c>
      <c r="AD114">
        <f t="shared" si="17"/>
        <v>260617.25</v>
      </c>
      <c r="AE114">
        <f t="shared" si="17"/>
        <v>320006.984375</v>
      </c>
      <c r="AF114">
        <f t="shared" si="17"/>
        <v>320194.84375</v>
      </c>
      <c r="AG114">
        <f t="shared" si="17"/>
        <v>317687.09375</v>
      </c>
      <c r="AH114">
        <f t="shared" si="17"/>
        <v>461419.3125</v>
      </c>
      <c r="AI114">
        <f t="shared" si="17"/>
        <v>485838.140625</v>
      </c>
      <c r="AJ114">
        <f t="shared" si="17"/>
        <v>471944.84375</v>
      </c>
      <c r="AK114">
        <f t="shared" si="17"/>
        <v>472920.8125</v>
      </c>
      <c r="AL114">
        <f t="shared" si="17"/>
        <v>42669.34375</v>
      </c>
      <c r="AM114">
        <f t="shared" si="17"/>
        <v>5467.90625</v>
      </c>
      <c r="AN114">
        <f t="shared" si="17"/>
        <v>5226.28125</v>
      </c>
      <c r="AO114">
        <f t="shared" si="17"/>
        <v>5346.8125</v>
      </c>
      <c r="AP114">
        <f t="shared" si="17"/>
        <v>5096.4375</v>
      </c>
      <c r="AQ114">
        <f t="shared" si="17"/>
        <v>5102.3125</v>
      </c>
      <c r="AR114">
        <f t="shared" si="17"/>
        <v>5063.90625</v>
      </c>
      <c r="AS114">
        <f t="shared" si="17"/>
        <v>5045.5625</v>
      </c>
      <c r="AT114">
        <f t="shared" si="17"/>
        <v>5212.578125</v>
      </c>
      <c r="AU114">
        <f t="shared" si="17"/>
        <v>5318.421875</v>
      </c>
      <c r="AV114">
        <f t="shared" si="17"/>
        <v>0</v>
      </c>
      <c r="AW114">
        <f t="shared" si="17"/>
        <v>0</v>
      </c>
      <c r="AX114">
        <f t="shared" si="17"/>
        <v>0</v>
      </c>
      <c r="AY114">
        <f t="shared" si="17"/>
        <v>0</v>
      </c>
      <c r="AZ114">
        <f t="shared" si="17"/>
        <v>0</v>
      </c>
      <c r="BA114">
        <f t="shared" si="17"/>
        <v>0</v>
      </c>
      <c r="BB114">
        <f t="shared" si="17"/>
        <v>0</v>
      </c>
      <c r="BC114">
        <f t="shared" si="17"/>
        <v>0</v>
      </c>
      <c r="BD114">
        <f t="shared" si="17"/>
        <v>0</v>
      </c>
      <c r="BE114">
        <f t="shared" si="17"/>
        <v>5297.390625</v>
      </c>
      <c r="BF114">
        <f t="shared" si="17"/>
        <v>5834.765625</v>
      </c>
      <c r="BG114">
        <f t="shared" si="17"/>
        <v>5781.1875</v>
      </c>
      <c r="BH114">
        <f t="shared" si="17"/>
        <v>5879.84375</v>
      </c>
      <c r="BI114">
        <f t="shared" si="17"/>
        <v>5859</v>
      </c>
      <c r="BJ114">
        <f t="shared" si="17"/>
        <v>5775.015625</v>
      </c>
      <c r="BK114">
        <f t="shared" si="17"/>
        <v>5806.328125</v>
      </c>
      <c r="BL114">
        <f t="shared" si="17"/>
        <v>5829.96875</v>
      </c>
      <c r="BM114">
        <f t="shared" si="17"/>
        <v>5790.734375</v>
      </c>
      <c r="BN114">
        <f t="shared" si="17"/>
        <v>5781.390625</v>
      </c>
      <c r="BO114">
        <f t="shared" si="16"/>
        <v>478.53125</v>
      </c>
      <c r="BP114">
        <f t="shared" si="16"/>
        <v>533.046875</v>
      </c>
      <c r="BQ114">
        <f t="shared" si="16"/>
        <v>251.296875</v>
      </c>
      <c r="BR114">
        <f t="shared" si="16"/>
        <v>93638.84375</v>
      </c>
      <c r="BS114">
        <f t="shared" si="16"/>
        <v>14608.328125</v>
      </c>
      <c r="BT114">
        <f t="shared" si="16"/>
        <v>14355.671875</v>
      </c>
      <c r="BU114">
        <f t="shared" si="16"/>
        <v>14610.765625</v>
      </c>
      <c r="BV114">
        <f t="shared" si="16"/>
        <v>82599.859375</v>
      </c>
      <c r="BW114">
        <f t="shared" si="16"/>
        <v>93919.296875</v>
      </c>
      <c r="BX114">
        <f t="shared" si="16"/>
        <v>95908.390625</v>
      </c>
      <c r="BY114">
        <f t="shared" si="16"/>
        <v>95976.671875</v>
      </c>
      <c r="BZ114">
        <f t="shared" si="16"/>
        <v>176567.484375</v>
      </c>
      <c r="CA114">
        <f t="shared" si="16"/>
        <v>195958.34375</v>
      </c>
      <c r="CB114">
        <f t="shared" si="16"/>
        <v>183301.921875</v>
      </c>
      <c r="CC114">
        <f t="shared" si="16"/>
        <v>180652.359375</v>
      </c>
      <c r="CD114">
        <f t="shared" si="16"/>
        <v>335526.890625</v>
      </c>
      <c r="CE114">
        <f t="shared" si="16"/>
        <v>344752.28125</v>
      </c>
      <c r="CF114">
        <f t="shared" si="16"/>
        <v>330329.203125</v>
      </c>
      <c r="CG114">
        <f t="shared" si="16"/>
        <v>334688.375</v>
      </c>
      <c r="CH114">
        <f t="shared" si="16"/>
        <v>641872.125</v>
      </c>
      <c r="CI114">
        <f t="shared" si="16"/>
        <v>622459.90625</v>
      </c>
      <c r="CJ114">
        <f t="shared" si="16"/>
        <v>615375.890625</v>
      </c>
      <c r="CK114">
        <f t="shared" si="16"/>
        <v>611818.3125</v>
      </c>
      <c r="CL114">
        <f t="shared" si="16"/>
        <v>179003.28125</v>
      </c>
      <c r="CM114">
        <f t="shared" si="16"/>
        <v>200375.140625</v>
      </c>
      <c r="CN114">
        <f t="shared" si="16"/>
        <v>192064.828125</v>
      </c>
      <c r="CO114">
        <f t="shared" si="16"/>
        <v>197273.171875</v>
      </c>
      <c r="CP114">
        <f t="shared" si="16"/>
        <v>291243.15625</v>
      </c>
      <c r="CQ114">
        <f t="shared" si="16"/>
        <v>298534.078125</v>
      </c>
      <c r="CR114">
        <f t="shared" si="16"/>
        <v>297462.84375</v>
      </c>
      <c r="CS114">
        <f t="shared" si="16"/>
        <v>292232.609375</v>
      </c>
    </row>
    <row r="115" spans="1:97" x14ac:dyDescent="0.2">
      <c r="A115" s="2">
        <v>26</v>
      </c>
      <c r="B115">
        <f t="shared" si="6"/>
        <v>143528.890625</v>
      </c>
      <c r="C115">
        <f t="shared" si="17"/>
        <v>306598.09375</v>
      </c>
      <c r="D115">
        <f t="shared" si="17"/>
        <v>308325.578125</v>
      </c>
      <c r="E115">
        <f t="shared" si="17"/>
        <v>309972.875</v>
      </c>
      <c r="F115">
        <f t="shared" si="17"/>
        <v>550740.0625</v>
      </c>
      <c r="G115">
        <f t="shared" si="17"/>
        <v>591371.109375</v>
      </c>
      <c r="H115">
        <f t="shared" si="17"/>
        <v>617559.234375</v>
      </c>
      <c r="I115">
        <f t="shared" si="17"/>
        <v>590236.703125</v>
      </c>
      <c r="J115">
        <f t="shared" si="17"/>
        <v>725163.828125</v>
      </c>
      <c r="K115">
        <f t="shared" si="17"/>
        <v>723895.234375</v>
      </c>
      <c r="L115">
        <f t="shared" si="17"/>
        <v>724263.65625</v>
      </c>
      <c r="M115">
        <f t="shared" si="17"/>
        <v>725420.953125</v>
      </c>
      <c r="N115">
        <f t="shared" si="17"/>
        <v>103503.4375</v>
      </c>
      <c r="O115">
        <f t="shared" si="17"/>
        <v>31906.75</v>
      </c>
      <c r="P115">
        <f t="shared" si="17"/>
        <v>31120.84375</v>
      </c>
      <c r="Q115">
        <f t="shared" si="17"/>
        <v>31801.546875</v>
      </c>
      <c r="R115">
        <f t="shared" si="17"/>
        <v>261610.953125</v>
      </c>
      <c r="S115">
        <f t="shared" si="17"/>
        <v>271493.328125</v>
      </c>
      <c r="T115">
        <f t="shared" si="17"/>
        <v>273571.828125</v>
      </c>
      <c r="U115">
        <f t="shared" si="17"/>
        <v>273290.546875</v>
      </c>
      <c r="V115">
        <f t="shared" si="17"/>
        <v>386745.578125</v>
      </c>
      <c r="W115">
        <f t="shared" si="17"/>
        <v>399590.34375</v>
      </c>
      <c r="X115">
        <f t="shared" si="17"/>
        <v>444689.578125</v>
      </c>
      <c r="Y115">
        <f t="shared" si="17"/>
        <v>443088.25</v>
      </c>
      <c r="Z115">
        <f t="shared" si="17"/>
        <v>118906.296875</v>
      </c>
      <c r="AA115">
        <f t="shared" si="17"/>
        <v>22672.203125</v>
      </c>
      <c r="AB115">
        <f t="shared" si="17"/>
        <v>23361.09375</v>
      </c>
      <c r="AC115">
        <f t="shared" si="17"/>
        <v>21660.234375</v>
      </c>
      <c r="AD115">
        <f t="shared" si="17"/>
        <v>237666.375</v>
      </c>
      <c r="AE115">
        <f t="shared" si="17"/>
        <v>291178.734375</v>
      </c>
      <c r="AF115">
        <f t="shared" si="17"/>
        <v>290856.59375</v>
      </c>
      <c r="AG115">
        <f t="shared" si="17"/>
        <v>288789.21875</v>
      </c>
      <c r="AH115">
        <f t="shared" si="17"/>
        <v>418989.0625</v>
      </c>
      <c r="AI115">
        <f t="shared" si="17"/>
        <v>440934.765625</v>
      </c>
      <c r="AJ115">
        <f t="shared" si="17"/>
        <v>427130.09375</v>
      </c>
      <c r="AK115">
        <f t="shared" si="17"/>
        <v>428438.6875</v>
      </c>
      <c r="AL115">
        <f t="shared" si="17"/>
        <v>38254.46875</v>
      </c>
      <c r="AM115">
        <f t="shared" si="17"/>
        <v>5750.53125</v>
      </c>
      <c r="AN115">
        <f t="shared" si="17"/>
        <v>5619.65625</v>
      </c>
      <c r="AO115">
        <f t="shared" si="17"/>
        <v>5581.6875</v>
      </c>
      <c r="AP115">
        <f t="shared" si="17"/>
        <v>5416.1875</v>
      </c>
      <c r="AQ115">
        <f t="shared" si="17"/>
        <v>5331.4375</v>
      </c>
      <c r="AR115">
        <f t="shared" si="17"/>
        <v>5407.65625</v>
      </c>
      <c r="AS115">
        <f t="shared" si="17"/>
        <v>5403.4375</v>
      </c>
      <c r="AT115">
        <f t="shared" si="17"/>
        <v>5530.078125</v>
      </c>
      <c r="AU115">
        <f t="shared" si="17"/>
        <v>5647.046875</v>
      </c>
      <c r="AV115">
        <f t="shared" si="17"/>
        <v>0</v>
      </c>
      <c r="AW115">
        <f t="shared" si="17"/>
        <v>0</v>
      </c>
      <c r="AX115">
        <f t="shared" si="17"/>
        <v>0</v>
      </c>
      <c r="AY115">
        <f t="shared" si="17"/>
        <v>0</v>
      </c>
      <c r="AZ115">
        <f t="shared" si="17"/>
        <v>0</v>
      </c>
      <c r="BA115">
        <f t="shared" si="17"/>
        <v>0</v>
      </c>
      <c r="BB115">
        <f t="shared" si="17"/>
        <v>0</v>
      </c>
      <c r="BC115">
        <f t="shared" si="17"/>
        <v>0</v>
      </c>
      <c r="BD115">
        <f t="shared" si="17"/>
        <v>0</v>
      </c>
      <c r="BE115">
        <f t="shared" si="17"/>
        <v>5823.640625</v>
      </c>
      <c r="BF115">
        <f t="shared" si="17"/>
        <v>6299.265625</v>
      </c>
      <c r="BG115">
        <f t="shared" si="17"/>
        <v>6301.5625</v>
      </c>
      <c r="BH115">
        <f t="shared" si="17"/>
        <v>6378.71875</v>
      </c>
      <c r="BI115">
        <f t="shared" si="17"/>
        <v>6308.875</v>
      </c>
      <c r="BJ115">
        <f t="shared" si="17"/>
        <v>6274.265625</v>
      </c>
      <c r="BK115">
        <f t="shared" si="17"/>
        <v>6249.578125</v>
      </c>
      <c r="BL115">
        <f t="shared" si="17"/>
        <v>6345.34375</v>
      </c>
      <c r="BM115">
        <f t="shared" si="17"/>
        <v>6308.109375</v>
      </c>
      <c r="BN115">
        <f t="shared" ref="BN115:CS118" si="18">MAX(0,AVERAGE(BN29:BN30)*($A30-$A29)-BN$87)</f>
        <v>6296.015625</v>
      </c>
      <c r="BO115">
        <f t="shared" si="18"/>
        <v>480.78125</v>
      </c>
      <c r="BP115">
        <f t="shared" si="18"/>
        <v>532.421875</v>
      </c>
      <c r="BQ115">
        <f t="shared" si="18"/>
        <v>220.671875</v>
      </c>
      <c r="BR115">
        <f t="shared" si="18"/>
        <v>81373.21875</v>
      </c>
      <c r="BS115">
        <f t="shared" si="18"/>
        <v>13035.328125</v>
      </c>
      <c r="BT115">
        <f t="shared" si="18"/>
        <v>12879.046875</v>
      </c>
      <c r="BU115">
        <f t="shared" si="18"/>
        <v>13043.390625</v>
      </c>
      <c r="BV115">
        <f t="shared" si="18"/>
        <v>74512.109375</v>
      </c>
      <c r="BW115">
        <f t="shared" si="18"/>
        <v>84443.546875</v>
      </c>
      <c r="BX115">
        <f t="shared" si="18"/>
        <v>86162.640625</v>
      </c>
      <c r="BY115">
        <f t="shared" si="18"/>
        <v>85750.421875</v>
      </c>
      <c r="BZ115">
        <f t="shared" si="18"/>
        <v>158436.984375</v>
      </c>
      <c r="CA115">
        <f t="shared" si="18"/>
        <v>176051.09375</v>
      </c>
      <c r="CB115">
        <f t="shared" si="18"/>
        <v>163963.171875</v>
      </c>
      <c r="CC115">
        <f t="shared" si="18"/>
        <v>161760.734375</v>
      </c>
      <c r="CD115">
        <f t="shared" si="18"/>
        <v>301254.765625</v>
      </c>
      <c r="CE115">
        <f t="shared" si="18"/>
        <v>308598.40625</v>
      </c>
      <c r="CF115">
        <f t="shared" si="18"/>
        <v>296055.828125</v>
      </c>
      <c r="CG115">
        <f t="shared" si="18"/>
        <v>298511.5</v>
      </c>
      <c r="CH115">
        <f t="shared" si="18"/>
        <v>580108.5</v>
      </c>
      <c r="CI115">
        <f t="shared" si="18"/>
        <v>559715.15625</v>
      </c>
      <c r="CJ115">
        <f t="shared" si="18"/>
        <v>551595.515625</v>
      </c>
      <c r="CK115">
        <f t="shared" si="18"/>
        <v>547043.9375</v>
      </c>
      <c r="CL115">
        <f t="shared" si="18"/>
        <v>159577.28125</v>
      </c>
      <c r="CM115">
        <f t="shared" si="18"/>
        <v>178585.265625</v>
      </c>
      <c r="CN115">
        <f t="shared" si="18"/>
        <v>170851.328125</v>
      </c>
      <c r="CO115">
        <f t="shared" si="18"/>
        <v>176469.171875</v>
      </c>
      <c r="CP115">
        <f t="shared" si="18"/>
        <v>261489.78125</v>
      </c>
      <c r="CQ115">
        <f t="shared" si="18"/>
        <v>268053.328125</v>
      </c>
      <c r="CR115">
        <f t="shared" si="18"/>
        <v>266595.96875</v>
      </c>
      <c r="CS115">
        <f t="shared" si="18"/>
        <v>261938.734375</v>
      </c>
    </row>
    <row r="116" spans="1:97" x14ac:dyDescent="0.2">
      <c r="A116" s="2">
        <v>27</v>
      </c>
      <c r="B116">
        <f t="shared" si="6"/>
        <v>128447.140625</v>
      </c>
      <c r="C116">
        <f t="shared" ref="C116:BN119" si="19">MAX(0,AVERAGE(C30:C31)*($A31-$A30)-C$87)</f>
        <v>272645.96875</v>
      </c>
      <c r="D116">
        <f t="shared" si="19"/>
        <v>273786.203125</v>
      </c>
      <c r="E116">
        <f t="shared" si="19"/>
        <v>275763.375</v>
      </c>
      <c r="F116">
        <f t="shared" si="19"/>
        <v>489306.4375</v>
      </c>
      <c r="G116">
        <f t="shared" si="19"/>
        <v>528846.234375</v>
      </c>
      <c r="H116">
        <f t="shared" si="19"/>
        <v>547561.984375</v>
      </c>
      <c r="I116">
        <f t="shared" si="19"/>
        <v>528476.328125</v>
      </c>
      <c r="J116">
        <f t="shared" si="19"/>
        <v>636802.578125</v>
      </c>
      <c r="K116">
        <f t="shared" si="19"/>
        <v>637011.734375</v>
      </c>
      <c r="L116">
        <f t="shared" si="19"/>
        <v>637748.90625</v>
      </c>
      <c r="M116">
        <f t="shared" si="19"/>
        <v>638135.828125</v>
      </c>
      <c r="N116">
        <f t="shared" si="19"/>
        <v>90233.8125</v>
      </c>
      <c r="O116">
        <f t="shared" si="19"/>
        <v>28239.25</v>
      </c>
      <c r="P116">
        <f t="shared" si="19"/>
        <v>27559.71875</v>
      </c>
      <c r="Q116">
        <f t="shared" si="19"/>
        <v>28230.046875</v>
      </c>
      <c r="R116">
        <f t="shared" si="19"/>
        <v>230717.703125</v>
      </c>
      <c r="S116">
        <f t="shared" si="19"/>
        <v>238901.828125</v>
      </c>
      <c r="T116">
        <f t="shared" si="19"/>
        <v>241923.828125</v>
      </c>
      <c r="U116">
        <f t="shared" si="19"/>
        <v>241932.671875</v>
      </c>
      <c r="V116">
        <f t="shared" si="19"/>
        <v>341911.203125</v>
      </c>
      <c r="W116">
        <f t="shared" si="19"/>
        <v>353297.71875</v>
      </c>
      <c r="X116">
        <f t="shared" si="19"/>
        <v>399227.453125</v>
      </c>
      <c r="Y116">
        <f t="shared" si="19"/>
        <v>396779.25</v>
      </c>
      <c r="Z116">
        <f t="shared" si="19"/>
        <v>104067.171875</v>
      </c>
      <c r="AA116">
        <f t="shared" si="19"/>
        <v>21888.578125</v>
      </c>
      <c r="AB116">
        <f t="shared" si="19"/>
        <v>22446.84375</v>
      </c>
      <c r="AC116">
        <f t="shared" si="19"/>
        <v>20881.734375</v>
      </c>
      <c r="AD116">
        <f t="shared" si="19"/>
        <v>212449.625</v>
      </c>
      <c r="AE116">
        <f t="shared" si="19"/>
        <v>259285.359375</v>
      </c>
      <c r="AF116">
        <f t="shared" si="19"/>
        <v>258548.46875</v>
      </c>
      <c r="AG116">
        <f t="shared" si="19"/>
        <v>257164.34375</v>
      </c>
      <c r="AH116">
        <f t="shared" si="19"/>
        <v>371934.4375</v>
      </c>
      <c r="AI116">
        <f t="shared" si="19"/>
        <v>390887.265625</v>
      </c>
      <c r="AJ116">
        <f t="shared" si="19"/>
        <v>377784.59375</v>
      </c>
      <c r="AK116">
        <f t="shared" si="19"/>
        <v>379373.0625</v>
      </c>
      <c r="AL116">
        <f t="shared" si="19"/>
        <v>34063.21875</v>
      </c>
      <c r="AM116">
        <f t="shared" si="19"/>
        <v>6068.65625</v>
      </c>
      <c r="AN116">
        <f t="shared" si="19"/>
        <v>6032.53125</v>
      </c>
      <c r="AO116">
        <f t="shared" si="19"/>
        <v>5906.6875</v>
      </c>
      <c r="AP116">
        <f t="shared" si="19"/>
        <v>5705.5625</v>
      </c>
      <c r="AQ116">
        <f t="shared" si="19"/>
        <v>5609.4375</v>
      </c>
      <c r="AR116">
        <f t="shared" si="19"/>
        <v>5832.90625</v>
      </c>
      <c r="AS116">
        <f t="shared" si="19"/>
        <v>5774.4375</v>
      </c>
      <c r="AT116">
        <f t="shared" si="19"/>
        <v>5812.703125</v>
      </c>
      <c r="AU116">
        <f t="shared" si="19"/>
        <v>5922.296875</v>
      </c>
      <c r="AV116">
        <f t="shared" si="19"/>
        <v>0</v>
      </c>
      <c r="AW116">
        <f t="shared" si="19"/>
        <v>0</v>
      </c>
      <c r="AX116">
        <f t="shared" si="19"/>
        <v>0</v>
      </c>
      <c r="AY116">
        <f t="shared" si="19"/>
        <v>0</v>
      </c>
      <c r="AZ116">
        <f t="shared" si="19"/>
        <v>0</v>
      </c>
      <c r="BA116">
        <f t="shared" si="19"/>
        <v>0</v>
      </c>
      <c r="BB116">
        <f t="shared" si="19"/>
        <v>0</v>
      </c>
      <c r="BC116">
        <f t="shared" si="19"/>
        <v>0</v>
      </c>
      <c r="BD116">
        <f t="shared" si="19"/>
        <v>0</v>
      </c>
      <c r="BE116">
        <f t="shared" si="19"/>
        <v>6360.140625</v>
      </c>
      <c r="BF116">
        <f t="shared" si="19"/>
        <v>6758.140625</v>
      </c>
      <c r="BG116">
        <f t="shared" si="19"/>
        <v>6830.4375</v>
      </c>
      <c r="BH116">
        <f t="shared" si="19"/>
        <v>6935.46875</v>
      </c>
      <c r="BI116">
        <f t="shared" si="19"/>
        <v>6821.5</v>
      </c>
      <c r="BJ116">
        <f t="shared" si="19"/>
        <v>6771.515625</v>
      </c>
      <c r="BK116">
        <f t="shared" si="19"/>
        <v>6726.203125</v>
      </c>
      <c r="BL116">
        <f t="shared" si="19"/>
        <v>6860.21875</v>
      </c>
      <c r="BM116">
        <f t="shared" si="19"/>
        <v>6857.234375</v>
      </c>
      <c r="BN116">
        <f t="shared" si="19"/>
        <v>6835.140625</v>
      </c>
      <c r="BO116">
        <f t="shared" si="18"/>
        <v>440.40625</v>
      </c>
      <c r="BP116">
        <f t="shared" si="18"/>
        <v>521.171875</v>
      </c>
      <c r="BQ116">
        <f t="shared" si="18"/>
        <v>223.046875</v>
      </c>
      <c r="BR116">
        <f t="shared" si="18"/>
        <v>69395.84375</v>
      </c>
      <c r="BS116">
        <f t="shared" si="18"/>
        <v>11366.953125</v>
      </c>
      <c r="BT116">
        <f t="shared" si="18"/>
        <v>11295.171875</v>
      </c>
      <c r="BU116">
        <f t="shared" si="18"/>
        <v>11355.640625</v>
      </c>
      <c r="BV116">
        <f t="shared" si="18"/>
        <v>65677.484375</v>
      </c>
      <c r="BW116">
        <f t="shared" si="18"/>
        <v>74128.046875</v>
      </c>
      <c r="BX116">
        <f t="shared" si="18"/>
        <v>75558.015625</v>
      </c>
      <c r="BY116">
        <f t="shared" si="18"/>
        <v>74958.796875</v>
      </c>
      <c r="BZ116">
        <f t="shared" si="18"/>
        <v>139165.484375</v>
      </c>
      <c r="CA116">
        <f t="shared" si="18"/>
        <v>154643.34375</v>
      </c>
      <c r="CB116">
        <f t="shared" si="18"/>
        <v>143561.171875</v>
      </c>
      <c r="CC116">
        <f t="shared" si="18"/>
        <v>141799.234375</v>
      </c>
      <c r="CD116">
        <f t="shared" si="18"/>
        <v>264561.265625</v>
      </c>
      <c r="CE116">
        <f t="shared" si="18"/>
        <v>270330.65625</v>
      </c>
      <c r="CF116">
        <f t="shared" si="18"/>
        <v>259991.578125</v>
      </c>
      <c r="CG116">
        <f t="shared" si="18"/>
        <v>260452.125</v>
      </c>
      <c r="CH116">
        <f t="shared" si="18"/>
        <v>512873.375</v>
      </c>
      <c r="CI116">
        <f t="shared" si="18"/>
        <v>493162.40625</v>
      </c>
      <c r="CJ116">
        <f t="shared" si="18"/>
        <v>483365.140625</v>
      </c>
      <c r="CK116">
        <f t="shared" si="18"/>
        <v>478649.6875</v>
      </c>
      <c r="CL116">
        <f t="shared" si="18"/>
        <v>139028.28125</v>
      </c>
      <c r="CM116">
        <f t="shared" si="18"/>
        <v>155771.640625</v>
      </c>
      <c r="CN116">
        <f t="shared" si="18"/>
        <v>148457.703125</v>
      </c>
      <c r="CO116">
        <f t="shared" si="18"/>
        <v>154141.421875</v>
      </c>
      <c r="CP116">
        <f t="shared" si="18"/>
        <v>229483.65625</v>
      </c>
      <c r="CQ116">
        <f t="shared" si="18"/>
        <v>235281.203125</v>
      </c>
      <c r="CR116">
        <f t="shared" si="18"/>
        <v>233573.84375</v>
      </c>
      <c r="CS116">
        <f t="shared" si="18"/>
        <v>229647.984375</v>
      </c>
    </row>
    <row r="117" spans="1:97" x14ac:dyDescent="0.2">
      <c r="A117" s="2">
        <v>28</v>
      </c>
      <c r="B117">
        <f t="shared" si="6"/>
        <v>113260.390625</v>
      </c>
      <c r="C117">
        <f t="shared" si="19"/>
        <v>238561.21875</v>
      </c>
      <c r="D117">
        <f t="shared" si="19"/>
        <v>239014.578125</v>
      </c>
      <c r="E117">
        <f t="shared" si="19"/>
        <v>240863.875</v>
      </c>
      <c r="F117">
        <f t="shared" si="19"/>
        <v>424884.4375</v>
      </c>
      <c r="G117">
        <f t="shared" si="19"/>
        <v>460115.484375</v>
      </c>
      <c r="H117">
        <f t="shared" si="19"/>
        <v>476711.359375</v>
      </c>
      <c r="I117">
        <f t="shared" si="19"/>
        <v>460527.453125</v>
      </c>
      <c r="J117">
        <f t="shared" si="19"/>
        <v>558244.703125</v>
      </c>
      <c r="K117">
        <f t="shared" si="19"/>
        <v>559256.359375</v>
      </c>
      <c r="L117">
        <f t="shared" si="19"/>
        <v>560124.28125</v>
      </c>
      <c r="M117">
        <f t="shared" si="19"/>
        <v>559511.703125</v>
      </c>
      <c r="N117">
        <f t="shared" si="19"/>
        <v>77487.8125</v>
      </c>
      <c r="O117">
        <f t="shared" si="19"/>
        <v>24447.625</v>
      </c>
      <c r="P117">
        <f t="shared" si="19"/>
        <v>23977.21875</v>
      </c>
      <c r="Q117">
        <f t="shared" si="19"/>
        <v>24621.921875</v>
      </c>
      <c r="R117">
        <f t="shared" si="19"/>
        <v>200028.953125</v>
      </c>
      <c r="S117">
        <f t="shared" si="19"/>
        <v>206781.953125</v>
      </c>
      <c r="T117">
        <f t="shared" si="19"/>
        <v>209836.953125</v>
      </c>
      <c r="U117">
        <f t="shared" si="19"/>
        <v>209840.171875</v>
      </c>
      <c r="V117">
        <f t="shared" si="19"/>
        <v>296763.953125</v>
      </c>
      <c r="W117">
        <f t="shared" si="19"/>
        <v>306081.71875</v>
      </c>
      <c r="X117">
        <f t="shared" si="19"/>
        <v>351205.328125</v>
      </c>
      <c r="Y117">
        <f t="shared" si="19"/>
        <v>348678.125</v>
      </c>
      <c r="Z117">
        <f t="shared" si="19"/>
        <v>90081.171875</v>
      </c>
      <c r="AA117">
        <f t="shared" si="19"/>
        <v>20994.078125</v>
      </c>
      <c r="AB117">
        <f t="shared" si="19"/>
        <v>21301.84375</v>
      </c>
      <c r="AC117">
        <f t="shared" si="19"/>
        <v>20011.234375</v>
      </c>
      <c r="AD117">
        <f t="shared" si="19"/>
        <v>186745.625</v>
      </c>
      <c r="AE117">
        <f t="shared" si="19"/>
        <v>226590.109375</v>
      </c>
      <c r="AF117">
        <f t="shared" si="19"/>
        <v>225579.34375</v>
      </c>
      <c r="AG117">
        <f t="shared" si="19"/>
        <v>224939.34375</v>
      </c>
      <c r="AH117">
        <f t="shared" si="19"/>
        <v>323975.6875</v>
      </c>
      <c r="AI117">
        <f t="shared" si="19"/>
        <v>339970.640625</v>
      </c>
      <c r="AJ117">
        <f t="shared" si="19"/>
        <v>328495.21875</v>
      </c>
      <c r="AK117">
        <f t="shared" si="19"/>
        <v>329580.9375</v>
      </c>
      <c r="AL117">
        <f t="shared" si="19"/>
        <v>30179.34375</v>
      </c>
      <c r="AM117">
        <f t="shared" si="19"/>
        <v>6340.65625</v>
      </c>
      <c r="AN117">
        <f t="shared" si="19"/>
        <v>6327.15625</v>
      </c>
      <c r="AO117">
        <f t="shared" si="19"/>
        <v>6272.6875</v>
      </c>
      <c r="AP117">
        <f t="shared" si="19"/>
        <v>5931.9375</v>
      </c>
      <c r="AQ117">
        <f t="shared" si="19"/>
        <v>5914.5625</v>
      </c>
      <c r="AR117">
        <f t="shared" si="19"/>
        <v>6210.65625</v>
      </c>
      <c r="AS117">
        <f t="shared" si="19"/>
        <v>6095.3125</v>
      </c>
      <c r="AT117">
        <f t="shared" si="19"/>
        <v>6072.203125</v>
      </c>
      <c r="AU117">
        <f t="shared" si="19"/>
        <v>6129.546875</v>
      </c>
      <c r="AV117">
        <f t="shared" si="19"/>
        <v>0</v>
      </c>
      <c r="AW117">
        <f t="shared" si="19"/>
        <v>0</v>
      </c>
      <c r="AX117">
        <f t="shared" si="19"/>
        <v>0</v>
      </c>
      <c r="AY117">
        <f t="shared" si="19"/>
        <v>0</v>
      </c>
      <c r="AZ117">
        <f t="shared" si="19"/>
        <v>0</v>
      </c>
      <c r="BA117">
        <f t="shared" si="19"/>
        <v>0</v>
      </c>
      <c r="BB117">
        <f t="shared" si="19"/>
        <v>0</v>
      </c>
      <c r="BC117">
        <f t="shared" si="19"/>
        <v>0</v>
      </c>
      <c r="BD117">
        <f t="shared" si="19"/>
        <v>0</v>
      </c>
      <c r="BE117">
        <f t="shared" si="19"/>
        <v>6842.390625</v>
      </c>
      <c r="BF117">
        <f t="shared" si="19"/>
        <v>7197.265625</v>
      </c>
      <c r="BG117">
        <f t="shared" si="19"/>
        <v>7277.8125</v>
      </c>
      <c r="BH117">
        <f t="shared" si="19"/>
        <v>7480.71875</v>
      </c>
      <c r="BI117">
        <f t="shared" si="19"/>
        <v>7319.375</v>
      </c>
      <c r="BJ117">
        <f t="shared" si="19"/>
        <v>7268.140625</v>
      </c>
      <c r="BK117">
        <f t="shared" si="19"/>
        <v>7269.578125</v>
      </c>
      <c r="BL117">
        <f t="shared" si="19"/>
        <v>7344.71875</v>
      </c>
      <c r="BM117">
        <f t="shared" si="19"/>
        <v>7424.859375</v>
      </c>
      <c r="BN117">
        <f t="shared" si="19"/>
        <v>7374.015625</v>
      </c>
      <c r="BO117">
        <f t="shared" si="18"/>
        <v>384.40625</v>
      </c>
      <c r="BP117">
        <f t="shared" si="18"/>
        <v>483.421875</v>
      </c>
      <c r="BQ117">
        <f t="shared" si="18"/>
        <v>240.921875</v>
      </c>
      <c r="BR117">
        <f t="shared" si="18"/>
        <v>58335.21875</v>
      </c>
      <c r="BS117">
        <f t="shared" si="18"/>
        <v>9722.078125</v>
      </c>
      <c r="BT117">
        <f t="shared" si="18"/>
        <v>9698.546875</v>
      </c>
      <c r="BU117">
        <f t="shared" si="18"/>
        <v>9738.015625</v>
      </c>
      <c r="BV117">
        <f t="shared" si="18"/>
        <v>56801.609375</v>
      </c>
      <c r="BW117">
        <f t="shared" si="18"/>
        <v>63733.671875</v>
      </c>
      <c r="BX117">
        <f t="shared" si="18"/>
        <v>64930.390625</v>
      </c>
      <c r="BY117">
        <f t="shared" si="18"/>
        <v>64301.921875</v>
      </c>
      <c r="BZ117">
        <f t="shared" si="18"/>
        <v>120075.359375</v>
      </c>
      <c r="CA117">
        <f t="shared" si="18"/>
        <v>133356.21875</v>
      </c>
      <c r="CB117">
        <f t="shared" si="18"/>
        <v>123390.796875</v>
      </c>
      <c r="CC117">
        <f t="shared" si="18"/>
        <v>122026.484375</v>
      </c>
      <c r="CD117">
        <f t="shared" si="18"/>
        <v>227820.640625</v>
      </c>
      <c r="CE117">
        <f t="shared" si="18"/>
        <v>232467.65625</v>
      </c>
      <c r="CF117">
        <f t="shared" si="18"/>
        <v>224153.453125</v>
      </c>
      <c r="CG117">
        <f t="shared" si="18"/>
        <v>223247.375</v>
      </c>
      <c r="CH117">
        <f t="shared" si="18"/>
        <v>441877.625</v>
      </c>
      <c r="CI117">
        <f t="shared" si="18"/>
        <v>424235.53125</v>
      </c>
      <c r="CJ117">
        <f t="shared" si="18"/>
        <v>414311.765625</v>
      </c>
      <c r="CK117">
        <f t="shared" si="18"/>
        <v>409863.5625</v>
      </c>
      <c r="CL117">
        <f t="shared" si="18"/>
        <v>118934.53125</v>
      </c>
      <c r="CM117">
        <f t="shared" si="18"/>
        <v>133307.765625</v>
      </c>
      <c r="CN117">
        <f t="shared" si="18"/>
        <v>126478.203125</v>
      </c>
      <c r="CO117">
        <f t="shared" si="18"/>
        <v>132361.171875</v>
      </c>
      <c r="CP117">
        <f t="shared" si="18"/>
        <v>197946.53125</v>
      </c>
      <c r="CQ117">
        <f t="shared" si="18"/>
        <v>202571.953125</v>
      </c>
      <c r="CR117">
        <f t="shared" si="18"/>
        <v>200716.59375</v>
      </c>
      <c r="CS117">
        <f t="shared" si="18"/>
        <v>197622.609375</v>
      </c>
    </row>
    <row r="118" spans="1:97" x14ac:dyDescent="0.2">
      <c r="A118" s="2">
        <v>29</v>
      </c>
      <c r="B118">
        <f t="shared" si="6"/>
        <v>98665.015625</v>
      </c>
      <c r="C118">
        <f t="shared" si="19"/>
        <v>205705.09375</v>
      </c>
      <c r="D118">
        <f t="shared" si="19"/>
        <v>205833.453125</v>
      </c>
      <c r="E118">
        <f t="shared" si="19"/>
        <v>207253.875</v>
      </c>
      <c r="F118">
        <f t="shared" si="19"/>
        <v>363208.1875</v>
      </c>
      <c r="G118">
        <f t="shared" si="19"/>
        <v>393184.484375</v>
      </c>
      <c r="H118">
        <f t="shared" si="19"/>
        <v>408113.234375</v>
      </c>
      <c r="I118">
        <f t="shared" si="19"/>
        <v>393566.078125</v>
      </c>
      <c r="J118">
        <f t="shared" si="19"/>
        <v>482820.828125</v>
      </c>
      <c r="K118">
        <f t="shared" si="19"/>
        <v>483914.109375</v>
      </c>
      <c r="L118">
        <f t="shared" si="19"/>
        <v>484764.90625</v>
      </c>
      <c r="M118">
        <f t="shared" si="19"/>
        <v>483527.328125</v>
      </c>
      <c r="N118">
        <f t="shared" si="19"/>
        <v>65794.6875</v>
      </c>
      <c r="O118">
        <f t="shared" si="19"/>
        <v>20923.875</v>
      </c>
      <c r="P118">
        <f t="shared" si="19"/>
        <v>20543.34375</v>
      </c>
      <c r="Q118">
        <f t="shared" si="19"/>
        <v>21203.921875</v>
      </c>
      <c r="R118">
        <f t="shared" si="19"/>
        <v>170849.453125</v>
      </c>
      <c r="S118">
        <f t="shared" si="19"/>
        <v>176788.328125</v>
      </c>
      <c r="T118">
        <f t="shared" si="19"/>
        <v>178929.078125</v>
      </c>
      <c r="U118">
        <f t="shared" si="19"/>
        <v>179089.046875</v>
      </c>
      <c r="V118">
        <f t="shared" si="19"/>
        <v>253719.328125</v>
      </c>
      <c r="W118">
        <f t="shared" si="19"/>
        <v>260762.34375</v>
      </c>
      <c r="X118">
        <f t="shared" si="19"/>
        <v>303766.328125</v>
      </c>
      <c r="Y118">
        <f t="shared" si="19"/>
        <v>301735.25</v>
      </c>
      <c r="Z118">
        <f t="shared" si="19"/>
        <v>77450.671875</v>
      </c>
      <c r="AA118">
        <f t="shared" si="19"/>
        <v>19953.578125</v>
      </c>
      <c r="AB118">
        <f t="shared" si="19"/>
        <v>20088.46875</v>
      </c>
      <c r="AC118">
        <f t="shared" si="19"/>
        <v>19019.234375</v>
      </c>
      <c r="AD118">
        <f t="shared" si="19"/>
        <v>161514.25</v>
      </c>
      <c r="AE118">
        <f t="shared" si="19"/>
        <v>195146.859375</v>
      </c>
      <c r="AF118">
        <f t="shared" si="19"/>
        <v>193839.46875</v>
      </c>
      <c r="AG118">
        <f t="shared" si="19"/>
        <v>193532.21875</v>
      </c>
      <c r="AH118">
        <f t="shared" si="19"/>
        <v>277979.4375</v>
      </c>
      <c r="AI118">
        <f t="shared" si="19"/>
        <v>291408.515625</v>
      </c>
      <c r="AJ118">
        <f t="shared" si="19"/>
        <v>281934.34375</v>
      </c>
      <c r="AK118">
        <f t="shared" si="19"/>
        <v>281659.1875</v>
      </c>
      <c r="AL118">
        <f t="shared" si="19"/>
        <v>26573.09375</v>
      </c>
      <c r="AM118">
        <f t="shared" si="19"/>
        <v>6517.78125</v>
      </c>
      <c r="AN118">
        <f t="shared" si="19"/>
        <v>6476.65625</v>
      </c>
      <c r="AO118">
        <f t="shared" si="19"/>
        <v>6554.6875</v>
      </c>
      <c r="AP118">
        <f t="shared" si="19"/>
        <v>6124.1875</v>
      </c>
      <c r="AQ118">
        <f t="shared" si="19"/>
        <v>6208.9375</v>
      </c>
      <c r="AR118">
        <f t="shared" si="19"/>
        <v>6453.15625</v>
      </c>
      <c r="AS118">
        <f t="shared" si="19"/>
        <v>6329.6875</v>
      </c>
      <c r="AT118">
        <f t="shared" si="19"/>
        <v>6287.953125</v>
      </c>
      <c r="AU118">
        <f t="shared" si="19"/>
        <v>6272.796875</v>
      </c>
      <c r="AV118">
        <f t="shared" si="19"/>
        <v>86.390625</v>
      </c>
      <c r="AW118">
        <f t="shared" si="19"/>
        <v>0</v>
      </c>
      <c r="AX118">
        <f t="shared" si="19"/>
        <v>0</v>
      </c>
      <c r="AY118">
        <f t="shared" si="19"/>
        <v>0</v>
      </c>
      <c r="AZ118">
        <f t="shared" si="19"/>
        <v>0</v>
      </c>
      <c r="BA118">
        <f t="shared" si="19"/>
        <v>0</v>
      </c>
      <c r="BB118">
        <f t="shared" si="19"/>
        <v>0</v>
      </c>
      <c r="BC118">
        <f>MAX(0,AVERAGE(BC32:BC33)*($A33-$A32)-BC$87)</f>
        <v>0</v>
      </c>
      <c r="BD118">
        <f t="shared" si="19"/>
        <v>0</v>
      </c>
      <c r="BE118">
        <f t="shared" si="19"/>
        <v>7241.890625</v>
      </c>
      <c r="BF118">
        <f t="shared" si="19"/>
        <v>7607.015625</v>
      </c>
      <c r="BG118">
        <f t="shared" si="19"/>
        <v>7653.4375</v>
      </c>
      <c r="BH118">
        <f t="shared" si="19"/>
        <v>7883.59375</v>
      </c>
      <c r="BI118">
        <f t="shared" si="19"/>
        <v>7685.625</v>
      </c>
      <c r="BJ118">
        <f t="shared" si="19"/>
        <v>7715.515625</v>
      </c>
      <c r="BK118">
        <f t="shared" si="19"/>
        <v>7789.828125</v>
      </c>
      <c r="BL118">
        <f t="shared" si="19"/>
        <v>7753.09375</v>
      </c>
      <c r="BM118">
        <f t="shared" si="19"/>
        <v>7902.484375</v>
      </c>
      <c r="BN118">
        <f t="shared" si="19"/>
        <v>7813.390625</v>
      </c>
      <c r="BO118">
        <f t="shared" si="18"/>
        <v>351.28125</v>
      </c>
      <c r="BP118">
        <f t="shared" si="18"/>
        <v>415.546875</v>
      </c>
      <c r="BQ118">
        <f t="shared" si="18"/>
        <v>229.296875</v>
      </c>
      <c r="BR118">
        <f t="shared" si="18"/>
        <v>48548.96875</v>
      </c>
      <c r="BS118">
        <f t="shared" si="18"/>
        <v>8179.578125</v>
      </c>
      <c r="BT118">
        <f t="shared" si="18"/>
        <v>8195.546875</v>
      </c>
      <c r="BU118">
        <f t="shared" si="18"/>
        <v>8257.890625</v>
      </c>
      <c r="BV118">
        <f t="shared" si="18"/>
        <v>48335.734375</v>
      </c>
      <c r="BW118">
        <f t="shared" si="18"/>
        <v>53923.671875</v>
      </c>
      <c r="BX118">
        <f t="shared" si="18"/>
        <v>54929.765625</v>
      </c>
      <c r="BY118">
        <f t="shared" si="18"/>
        <v>54262.171875</v>
      </c>
      <c r="BZ118">
        <f t="shared" si="18"/>
        <v>102070.109375</v>
      </c>
      <c r="CA118">
        <f t="shared" si="18"/>
        <v>113395.09375</v>
      </c>
      <c r="CB118">
        <f t="shared" si="18"/>
        <v>104473.046875</v>
      </c>
      <c r="CC118">
        <f t="shared" si="18"/>
        <v>103403.859375</v>
      </c>
      <c r="CD118">
        <f t="shared" si="18"/>
        <v>193082.390625</v>
      </c>
      <c r="CE118">
        <f t="shared" si="18"/>
        <v>196739.65625</v>
      </c>
      <c r="CF118">
        <f t="shared" si="18"/>
        <v>190161.078125</v>
      </c>
      <c r="CG118">
        <f t="shared" si="18"/>
        <v>188315.875</v>
      </c>
      <c r="CH118">
        <f t="shared" si="18"/>
        <v>373683.5</v>
      </c>
      <c r="CI118">
        <f t="shared" si="18"/>
        <v>358721.53125</v>
      </c>
      <c r="CJ118">
        <f t="shared" si="18"/>
        <v>349343.265625</v>
      </c>
      <c r="CK118">
        <f t="shared" si="18"/>
        <v>344712.0625</v>
      </c>
      <c r="CL118">
        <f t="shared" si="18"/>
        <v>100321.15625</v>
      </c>
      <c r="CM118">
        <f t="shared" si="18"/>
        <v>112227.140625</v>
      </c>
      <c r="CN118">
        <f t="shared" si="18"/>
        <v>106052.328125</v>
      </c>
      <c r="CO118">
        <f t="shared" si="18"/>
        <v>112544.296875</v>
      </c>
      <c r="CP118">
        <f t="shared" si="18"/>
        <v>168294.28125</v>
      </c>
      <c r="CQ118">
        <f t="shared" si="18"/>
        <v>171961.328125</v>
      </c>
      <c r="CR118">
        <f t="shared" si="18"/>
        <v>169987.34375</v>
      </c>
      <c r="CS118">
        <f t="shared" si="18"/>
        <v>167362.484375</v>
      </c>
    </row>
    <row r="119" spans="1:97" x14ac:dyDescent="0.2">
      <c r="A119" s="2">
        <v>30</v>
      </c>
      <c r="B119">
        <f t="shared" si="6"/>
        <v>84897.890625</v>
      </c>
      <c r="C119">
        <f t="shared" si="19"/>
        <v>175408.71875</v>
      </c>
      <c r="D119">
        <f t="shared" si="19"/>
        <v>175395.203125</v>
      </c>
      <c r="E119">
        <f t="shared" si="19"/>
        <v>176464</v>
      </c>
      <c r="F119">
        <f t="shared" si="19"/>
        <v>307197.8125</v>
      </c>
      <c r="G119">
        <f t="shared" si="19"/>
        <v>332383.234375</v>
      </c>
      <c r="H119">
        <f t="shared" si="19"/>
        <v>345415.859375</v>
      </c>
      <c r="I119">
        <f t="shared" si="19"/>
        <v>331896.328125</v>
      </c>
      <c r="J119">
        <f t="shared" si="19"/>
        <v>409230.578125</v>
      </c>
      <c r="K119">
        <f t="shared" si="19"/>
        <v>410122.859375</v>
      </c>
      <c r="L119">
        <f t="shared" si="19"/>
        <v>411202.15625</v>
      </c>
      <c r="M119">
        <f t="shared" si="19"/>
        <v>410002.078125</v>
      </c>
      <c r="N119">
        <f t="shared" si="19"/>
        <v>55466.6875</v>
      </c>
      <c r="O119">
        <f t="shared" si="19"/>
        <v>17825.25</v>
      </c>
      <c r="P119">
        <f t="shared" si="19"/>
        <v>17367.09375</v>
      </c>
      <c r="Q119">
        <f t="shared" si="19"/>
        <v>18055.421875</v>
      </c>
      <c r="R119">
        <f t="shared" si="19"/>
        <v>143927.453125</v>
      </c>
      <c r="S119">
        <f t="shared" si="19"/>
        <v>149302.328125</v>
      </c>
      <c r="T119">
        <f t="shared" si="19"/>
        <v>150556.078125</v>
      </c>
      <c r="U119">
        <f t="shared" si="19"/>
        <v>150899.546875</v>
      </c>
      <c r="V119">
        <f t="shared" si="19"/>
        <v>214136.828125</v>
      </c>
      <c r="W119">
        <f t="shared" si="19"/>
        <v>219371.46875</v>
      </c>
      <c r="X119">
        <f t="shared" si="19"/>
        <v>259175.328125</v>
      </c>
      <c r="Y119">
        <f t="shared" si="19"/>
        <v>257867.625</v>
      </c>
      <c r="Z119">
        <f t="shared" si="19"/>
        <v>66366.296875</v>
      </c>
      <c r="AA119">
        <f t="shared" si="19"/>
        <v>18797.953125</v>
      </c>
      <c r="AB119">
        <f t="shared" si="19"/>
        <v>18858.21875</v>
      </c>
      <c r="AC119">
        <f t="shared" si="19"/>
        <v>17864.484375</v>
      </c>
      <c r="AD119">
        <f t="shared" si="19"/>
        <v>137635.625</v>
      </c>
      <c r="AE119">
        <f t="shared" si="19"/>
        <v>166265.859375</v>
      </c>
      <c r="AF119">
        <f t="shared" si="19"/>
        <v>164466.96875</v>
      </c>
      <c r="AG119">
        <f t="shared" si="19"/>
        <v>164333.71875</v>
      </c>
      <c r="AH119">
        <f t="shared" si="19"/>
        <v>235643.1875</v>
      </c>
      <c r="AI119">
        <f t="shared" si="19"/>
        <v>246820.640625</v>
      </c>
      <c r="AJ119">
        <f t="shared" si="19"/>
        <v>239097.71875</v>
      </c>
      <c r="AK119">
        <f t="shared" si="19"/>
        <v>237681.8125</v>
      </c>
      <c r="AL119">
        <f t="shared" si="19"/>
        <v>23286.84375</v>
      </c>
      <c r="AM119">
        <f t="shared" si="19"/>
        <v>6628.40625</v>
      </c>
      <c r="AN119">
        <f t="shared" si="19"/>
        <v>6544.28125</v>
      </c>
      <c r="AO119">
        <f t="shared" si="19"/>
        <v>6683.5625</v>
      </c>
      <c r="AP119">
        <f t="shared" si="19"/>
        <v>6279.8125</v>
      </c>
      <c r="AQ119">
        <f t="shared" si="19"/>
        <v>6445.0625</v>
      </c>
      <c r="AR119">
        <f t="shared" si="19"/>
        <v>6571.40625</v>
      </c>
      <c r="AS119">
        <f t="shared" si="19"/>
        <v>6468.4375</v>
      </c>
      <c r="AT119">
        <f t="shared" si="19"/>
        <v>6417.453125</v>
      </c>
      <c r="AU119">
        <f t="shared" si="19"/>
        <v>6360.296875</v>
      </c>
      <c r="AV119">
        <f t="shared" si="19"/>
        <v>312.265625</v>
      </c>
      <c r="AW119">
        <f t="shared" si="19"/>
        <v>0</v>
      </c>
      <c r="AX119">
        <f t="shared" si="19"/>
        <v>0</v>
      </c>
      <c r="AY119">
        <f t="shared" si="19"/>
        <v>0</v>
      </c>
      <c r="AZ119">
        <f t="shared" si="19"/>
        <v>0</v>
      </c>
      <c r="BA119">
        <f t="shared" si="19"/>
        <v>0</v>
      </c>
      <c r="BB119">
        <f t="shared" si="19"/>
        <v>0</v>
      </c>
      <c r="BC119">
        <f t="shared" si="19"/>
        <v>0</v>
      </c>
      <c r="BD119">
        <f t="shared" si="19"/>
        <v>0</v>
      </c>
      <c r="BE119">
        <f t="shared" si="19"/>
        <v>7495.140625</v>
      </c>
      <c r="BF119">
        <f t="shared" si="19"/>
        <v>7923.765625</v>
      </c>
      <c r="BG119">
        <f t="shared" si="19"/>
        <v>7984.8125</v>
      </c>
      <c r="BH119">
        <f t="shared" si="19"/>
        <v>8112.09375</v>
      </c>
      <c r="BI119">
        <f t="shared" si="19"/>
        <v>7935.25</v>
      </c>
      <c r="BJ119">
        <f t="shared" si="19"/>
        <v>8035.890625</v>
      </c>
      <c r="BK119">
        <f t="shared" si="19"/>
        <v>8133.328125</v>
      </c>
      <c r="BL119">
        <f t="shared" si="19"/>
        <v>8043.96875</v>
      </c>
      <c r="BM119">
        <f t="shared" si="19"/>
        <v>8160.984375</v>
      </c>
      <c r="BN119">
        <f t="shared" ref="BN119:CS122" si="20">MAX(0,AVERAGE(BN33:BN34)*($A34-$A33)-BN$87)</f>
        <v>8068.765625</v>
      </c>
      <c r="BO119">
        <f t="shared" si="20"/>
        <v>326.03125</v>
      </c>
      <c r="BP119">
        <f t="shared" si="20"/>
        <v>351.546875</v>
      </c>
      <c r="BQ119">
        <f t="shared" si="20"/>
        <v>199.921875</v>
      </c>
      <c r="BR119">
        <f t="shared" si="20"/>
        <v>40083.71875</v>
      </c>
      <c r="BS119">
        <f t="shared" si="20"/>
        <v>6796.953125</v>
      </c>
      <c r="BT119">
        <f t="shared" si="20"/>
        <v>6871.546875</v>
      </c>
      <c r="BU119">
        <f t="shared" si="20"/>
        <v>6923.140625</v>
      </c>
      <c r="BV119">
        <f t="shared" si="20"/>
        <v>40509.234375</v>
      </c>
      <c r="BW119">
        <f t="shared" si="20"/>
        <v>45121.671875</v>
      </c>
      <c r="BX119">
        <f t="shared" si="20"/>
        <v>45916.765625</v>
      </c>
      <c r="BY119">
        <f t="shared" si="20"/>
        <v>45113.296875</v>
      </c>
      <c r="BZ119">
        <f t="shared" si="20"/>
        <v>85740.984375</v>
      </c>
      <c r="CA119">
        <f t="shared" si="20"/>
        <v>95362.09375</v>
      </c>
      <c r="CB119">
        <f t="shared" si="20"/>
        <v>87578.546875</v>
      </c>
      <c r="CC119">
        <f t="shared" si="20"/>
        <v>86634.734375</v>
      </c>
      <c r="CD119">
        <f t="shared" si="20"/>
        <v>161799.890625</v>
      </c>
      <c r="CE119">
        <f t="shared" si="20"/>
        <v>164360.65625</v>
      </c>
      <c r="CF119">
        <f t="shared" si="20"/>
        <v>159222.203125</v>
      </c>
      <c r="CG119">
        <f t="shared" si="20"/>
        <v>156561.875</v>
      </c>
      <c r="CH119">
        <f t="shared" si="20"/>
        <v>312085.5</v>
      </c>
      <c r="CI119">
        <f t="shared" si="20"/>
        <v>300386.90625</v>
      </c>
      <c r="CJ119">
        <f t="shared" si="20"/>
        <v>291529.265625</v>
      </c>
      <c r="CK119">
        <f t="shared" si="20"/>
        <v>286370.5625</v>
      </c>
      <c r="CL119">
        <f t="shared" si="20"/>
        <v>83725.28125</v>
      </c>
      <c r="CM119">
        <f t="shared" si="20"/>
        <v>93281.765625</v>
      </c>
      <c r="CN119">
        <f t="shared" si="20"/>
        <v>87879.953125</v>
      </c>
      <c r="CO119">
        <f t="shared" si="20"/>
        <v>94948.796875</v>
      </c>
      <c r="CP119">
        <f t="shared" si="20"/>
        <v>141288.40625</v>
      </c>
      <c r="CQ119">
        <f t="shared" si="20"/>
        <v>144619.578125</v>
      </c>
      <c r="CR119">
        <f t="shared" si="20"/>
        <v>142592.96875</v>
      </c>
      <c r="CS119">
        <f t="shared" si="20"/>
        <v>140024.359375</v>
      </c>
    </row>
    <row r="120" spans="1:97" x14ac:dyDescent="0.2">
      <c r="A120" s="2">
        <v>31</v>
      </c>
      <c r="B120">
        <f t="shared" si="6"/>
        <v>72245.515625</v>
      </c>
      <c r="C120">
        <f t="shared" ref="C120:BN123" si="21">MAX(0,AVERAGE(C34:C35)*($A35-$A34)-C$87)</f>
        <v>148552.46875</v>
      </c>
      <c r="D120">
        <f t="shared" si="21"/>
        <v>148196.703125</v>
      </c>
      <c r="E120">
        <f t="shared" si="21"/>
        <v>149150.25</v>
      </c>
      <c r="F120">
        <f t="shared" si="21"/>
        <v>257911.8125</v>
      </c>
      <c r="G120">
        <f t="shared" si="21"/>
        <v>278663.484375</v>
      </c>
      <c r="H120">
        <f t="shared" si="21"/>
        <v>289903.734375</v>
      </c>
      <c r="I120">
        <f t="shared" si="21"/>
        <v>277533.078125</v>
      </c>
      <c r="J120">
        <f t="shared" si="21"/>
        <v>342717.828125</v>
      </c>
      <c r="K120">
        <f t="shared" si="21"/>
        <v>343249.984375</v>
      </c>
      <c r="L120">
        <f t="shared" si="21"/>
        <v>344397.40625</v>
      </c>
      <c r="M120">
        <f t="shared" si="21"/>
        <v>343828.203125</v>
      </c>
      <c r="N120">
        <f t="shared" si="21"/>
        <v>46581.9375</v>
      </c>
      <c r="O120">
        <f t="shared" si="21"/>
        <v>15087.25</v>
      </c>
      <c r="P120">
        <f t="shared" si="21"/>
        <v>14559.34375</v>
      </c>
      <c r="Q120">
        <f t="shared" si="21"/>
        <v>15185.421875</v>
      </c>
      <c r="R120">
        <f t="shared" si="21"/>
        <v>119908.203125</v>
      </c>
      <c r="S120">
        <f t="shared" si="21"/>
        <v>124616.328125</v>
      </c>
      <c r="T120">
        <f t="shared" si="21"/>
        <v>125589.078125</v>
      </c>
      <c r="U120">
        <f t="shared" si="21"/>
        <v>125918.421875</v>
      </c>
      <c r="V120">
        <f t="shared" si="21"/>
        <v>178784.203125</v>
      </c>
      <c r="W120">
        <f t="shared" si="21"/>
        <v>182954.96875</v>
      </c>
      <c r="X120">
        <f t="shared" si="21"/>
        <v>218959.328125</v>
      </c>
      <c r="Y120">
        <f t="shared" si="21"/>
        <v>218287.75</v>
      </c>
      <c r="Z120">
        <f t="shared" si="21"/>
        <v>56752.171875</v>
      </c>
      <c r="AA120">
        <f t="shared" si="21"/>
        <v>17518.453125</v>
      </c>
      <c r="AB120">
        <f t="shared" si="21"/>
        <v>17562.21875</v>
      </c>
      <c r="AC120">
        <f t="shared" si="21"/>
        <v>16600.234375</v>
      </c>
      <c r="AD120">
        <f t="shared" si="21"/>
        <v>116166.125</v>
      </c>
      <c r="AE120">
        <f t="shared" si="21"/>
        <v>140445.734375</v>
      </c>
      <c r="AF120">
        <f t="shared" si="21"/>
        <v>138058.34375</v>
      </c>
      <c r="AG120">
        <f t="shared" si="21"/>
        <v>138548.21875</v>
      </c>
      <c r="AH120">
        <f t="shared" si="21"/>
        <v>197876.5625</v>
      </c>
      <c r="AI120">
        <f t="shared" si="21"/>
        <v>206973.140625</v>
      </c>
      <c r="AJ120">
        <f t="shared" si="21"/>
        <v>200614.84375</v>
      </c>
      <c r="AK120">
        <f t="shared" si="21"/>
        <v>199312.3125</v>
      </c>
      <c r="AL120">
        <f t="shared" si="21"/>
        <v>20368.96875</v>
      </c>
      <c r="AM120">
        <f t="shared" si="21"/>
        <v>6670.28125</v>
      </c>
      <c r="AN120">
        <f t="shared" si="21"/>
        <v>6523.78125</v>
      </c>
      <c r="AO120">
        <f t="shared" si="21"/>
        <v>6663.8125</v>
      </c>
      <c r="AP120">
        <f t="shared" si="21"/>
        <v>6327.5625</v>
      </c>
      <c r="AQ120">
        <f t="shared" si="21"/>
        <v>6531.3125</v>
      </c>
      <c r="AR120">
        <f t="shared" si="21"/>
        <v>6598.78125</v>
      </c>
      <c r="AS120">
        <f t="shared" si="21"/>
        <v>6516.0625</v>
      </c>
      <c r="AT120">
        <f t="shared" si="21"/>
        <v>6456.078125</v>
      </c>
      <c r="AU120">
        <f t="shared" si="21"/>
        <v>6406.296875</v>
      </c>
      <c r="AV120">
        <f t="shared" si="21"/>
        <v>518.515625</v>
      </c>
      <c r="AW120">
        <f t="shared" si="21"/>
        <v>0</v>
      </c>
      <c r="AX120">
        <f t="shared" si="21"/>
        <v>0</v>
      </c>
      <c r="AY120">
        <f t="shared" si="21"/>
        <v>0</v>
      </c>
      <c r="AZ120">
        <f t="shared" si="21"/>
        <v>0</v>
      </c>
      <c r="BA120">
        <f t="shared" si="21"/>
        <v>0</v>
      </c>
      <c r="BB120">
        <f t="shared" si="21"/>
        <v>0</v>
      </c>
      <c r="BC120">
        <f t="shared" si="21"/>
        <v>0</v>
      </c>
      <c r="BD120">
        <f t="shared" si="21"/>
        <v>0</v>
      </c>
      <c r="BE120">
        <f t="shared" si="21"/>
        <v>7559.140625</v>
      </c>
      <c r="BF120">
        <f t="shared" si="21"/>
        <v>8055.515625</v>
      </c>
      <c r="BG120">
        <f t="shared" si="21"/>
        <v>8161.3125</v>
      </c>
      <c r="BH120">
        <f t="shared" si="21"/>
        <v>8199.84375</v>
      </c>
      <c r="BI120">
        <f t="shared" si="21"/>
        <v>8122.25</v>
      </c>
      <c r="BJ120">
        <f t="shared" si="21"/>
        <v>8177.640625</v>
      </c>
      <c r="BK120">
        <f t="shared" si="21"/>
        <v>8248.703125</v>
      </c>
      <c r="BL120">
        <f t="shared" si="21"/>
        <v>8185.59375</v>
      </c>
      <c r="BM120">
        <f t="shared" si="21"/>
        <v>8208.734375</v>
      </c>
      <c r="BN120">
        <f t="shared" si="21"/>
        <v>8142.640625</v>
      </c>
      <c r="BO120">
        <f t="shared" si="20"/>
        <v>299.03125</v>
      </c>
      <c r="BP120">
        <f t="shared" si="20"/>
        <v>305.296875</v>
      </c>
      <c r="BQ120">
        <f t="shared" si="20"/>
        <v>191.546875</v>
      </c>
      <c r="BR120">
        <f t="shared" si="20"/>
        <v>32966.84375</v>
      </c>
      <c r="BS120">
        <f t="shared" si="20"/>
        <v>5595.453125</v>
      </c>
      <c r="BT120">
        <f t="shared" si="20"/>
        <v>5733.546875</v>
      </c>
      <c r="BU120">
        <f t="shared" si="20"/>
        <v>5752.265625</v>
      </c>
      <c r="BV120">
        <f t="shared" si="20"/>
        <v>33532.109375</v>
      </c>
      <c r="BW120">
        <f t="shared" si="20"/>
        <v>37487.796875</v>
      </c>
      <c r="BX120">
        <f t="shared" si="20"/>
        <v>38115.140625</v>
      </c>
      <c r="BY120">
        <f t="shared" si="20"/>
        <v>37067.796875</v>
      </c>
      <c r="BZ120">
        <f t="shared" si="20"/>
        <v>71483.734375</v>
      </c>
      <c r="CA120">
        <f t="shared" si="20"/>
        <v>79520.21875</v>
      </c>
      <c r="CB120">
        <f t="shared" si="20"/>
        <v>73002.421875</v>
      </c>
      <c r="CC120">
        <f t="shared" si="20"/>
        <v>72058.359375</v>
      </c>
      <c r="CD120">
        <f t="shared" si="20"/>
        <v>134599.765625</v>
      </c>
      <c r="CE120">
        <f t="shared" si="20"/>
        <v>136236.78125</v>
      </c>
      <c r="CF120">
        <f t="shared" si="20"/>
        <v>132040.578125</v>
      </c>
      <c r="CG120">
        <f t="shared" si="20"/>
        <v>128949.25</v>
      </c>
      <c r="CH120">
        <f t="shared" si="20"/>
        <v>258633.875</v>
      </c>
      <c r="CI120">
        <f t="shared" si="20"/>
        <v>249714.53125</v>
      </c>
      <c r="CJ120">
        <f t="shared" si="20"/>
        <v>241621.765625</v>
      </c>
      <c r="CK120">
        <f t="shared" si="20"/>
        <v>236210.5625</v>
      </c>
      <c r="CL120">
        <f t="shared" si="20"/>
        <v>69291.78125</v>
      </c>
      <c r="CM120">
        <f t="shared" si="20"/>
        <v>76943.265625</v>
      </c>
      <c r="CN120">
        <f t="shared" si="20"/>
        <v>72360.328125</v>
      </c>
      <c r="CO120">
        <f t="shared" si="20"/>
        <v>79498.046875</v>
      </c>
      <c r="CP120">
        <f t="shared" si="20"/>
        <v>117619.65625</v>
      </c>
      <c r="CQ120">
        <f t="shared" si="20"/>
        <v>120788.703125</v>
      </c>
      <c r="CR120">
        <f t="shared" si="20"/>
        <v>118889.59375</v>
      </c>
      <c r="CS120">
        <f t="shared" si="20"/>
        <v>116384.109375</v>
      </c>
    </row>
    <row r="121" spans="1:97" x14ac:dyDescent="0.2">
      <c r="A121" s="2">
        <v>32</v>
      </c>
      <c r="B121">
        <f t="shared" si="6"/>
        <v>61115.140625</v>
      </c>
      <c r="C121">
        <f t="shared" si="21"/>
        <v>125219.84375</v>
      </c>
      <c r="D121">
        <f t="shared" si="21"/>
        <v>124438.578125</v>
      </c>
      <c r="E121">
        <f t="shared" si="21"/>
        <v>125335.5</v>
      </c>
      <c r="F121">
        <f t="shared" si="21"/>
        <v>215395.9375</v>
      </c>
      <c r="G121">
        <f t="shared" si="21"/>
        <v>232345.359375</v>
      </c>
      <c r="H121">
        <f t="shared" si="21"/>
        <v>241748.734375</v>
      </c>
      <c r="I121">
        <f t="shared" si="21"/>
        <v>231579.453125</v>
      </c>
      <c r="J121">
        <f t="shared" si="21"/>
        <v>285785.203125</v>
      </c>
      <c r="K121">
        <f t="shared" si="21"/>
        <v>285871.484375</v>
      </c>
      <c r="L121">
        <f t="shared" si="21"/>
        <v>286293.90625</v>
      </c>
      <c r="M121">
        <f t="shared" si="21"/>
        <v>286668.828125</v>
      </c>
      <c r="N121">
        <f t="shared" si="21"/>
        <v>38982.0625</v>
      </c>
      <c r="O121">
        <f t="shared" si="21"/>
        <v>12623.25</v>
      </c>
      <c r="P121">
        <f t="shared" si="21"/>
        <v>12169.09375</v>
      </c>
      <c r="Q121">
        <f t="shared" si="21"/>
        <v>12647.296875</v>
      </c>
      <c r="R121">
        <f t="shared" si="21"/>
        <v>99308.953125</v>
      </c>
      <c r="S121">
        <f t="shared" si="21"/>
        <v>103156.078125</v>
      </c>
      <c r="T121">
        <f t="shared" si="21"/>
        <v>104141.453125</v>
      </c>
      <c r="U121">
        <f t="shared" si="21"/>
        <v>104330.046875</v>
      </c>
      <c r="V121">
        <f t="shared" si="21"/>
        <v>148010.203125</v>
      </c>
      <c r="W121">
        <f t="shared" si="21"/>
        <v>151661.96875</v>
      </c>
      <c r="X121">
        <f t="shared" si="21"/>
        <v>184038.828125</v>
      </c>
      <c r="Y121">
        <f t="shared" si="21"/>
        <v>183690.875</v>
      </c>
      <c r="Z121">
        <f t="shared" si="21"/>
        <v>48508.046875</v>
      </c>
      <c r="AA121">
        <f t="shared" si="21"/>
        <v>16145.078125</v>
      </c>
      <c r="AB121">
        <f t="shared" si="21"/>
        <v>16222.59375</v>
      </c>
      <c r="AC121">
        <f t="shared" si="21"/>
        <v>15321.359375</v>
      </c>
      <c r="AD121">
        <f t="shared" si="21"/>
        <v>97734.375</v>
      </c>
      <c r="AE121">
        <f t="shared" si="21"/>
        <v>117861.609375</v>
      </c>
      <c r="AF121">
        <f t="shared" si="21"/>
        <v>115228.34375</v>
      </c>
      <c r="AG121">
        <f t="shared" si="21"/>
        <v>116512.96875</v>
      </c>
      <c r="AH121">
        <f t="shared" si="21"/>
        <v>165144.3125</v>
      </c>
      <c r="AI121">
        <f t="shared" si="21"/>
        <v>172407.265625</v>
      </c>
      <c r="AJ121">
        <f t="shared" si="21"/>
        <v>167173.84375</v>
      </c>
      <c r="AK121">
        <f t="shared" si="21"/>
        <v>166681.5625</v>
      </c>
      <c r="AL121">
        <f t="shared" si="21"/>
        <v>17800.34375</v>
      </c>
      <c r="AM121">
        <f t="shared" si="21"/>
        <v>6582.53125</v>
      </c>
      <c r="AN121">
        <f t="shared" si="21"/>
        <v>6385.28125</v>
      </c>
      <c r="AO121">
        <f t="shared" si="21"/>
        <v>6523.5625</v>
      </c>
      <c r="AP121">
        <f t="shared" si="21"/>
        <v>6203.6875</v>
      </c>
      <c r="AQ121">
        <f t="shared" si="21"/>
        <v>6404.5625</v>
      </c>
      <c r="AR121">
        <f t="shared" si="21"/>
        <v>6508.90625</v>
      </c>
      <c r="AS121">
        <f t="shared" si="21"/>
        <v>6436.9375</v>
      </c>
      <c r="AT121">
        <f t="shared" si="21"/>
        <v>6371.078125</v>
      </c>
      <c r="AU121">
        <f t="shared" si="21"/>
        <v>6388.921875</v>
      </c>
      <c r="AV121">
        <f t="shared" si="21"/>
        <v>709.390625</v>
      </c>
      <c r="AW121">
        <f t="shared" si="21"/>
        <v>0</v>
      </c>
      <c r="AX121">
        <f t="shared" si="21"/>
        <v>0</v>
      </c>
      <c r="AY121">
        <f t="shared" si="21"/>
        <v>0</v>
      </c>
      <c r="AZ121">
        <f t="shared" si="21"/>
        <v>0</v>
      </c>
      <c r="BA121">
        <f t="shared" si="21"/>
        <v>0</v>
      </c>
      <c r="BB121">
        <f t="shared" si="21"/>
        <v>0</v>
      </c>
      <c r="BC121">
        <f t="shared" si="21"/>
        <v>0</v>
      </c>
      <c r="BD121">
        <f t="shared" si="21"/>
        <v>0</v>
      </c>
      <c r="BE121">
        <f t="shared" si="21"/>
        <v>7448.890625</v>
      </c>
      <c r="BF121">
        <f t="shared" si="21"/>
        <v>7971.015625</v>
      </c>
      <c r="BG121">
        <f t="shared" si="21"/>
        <v>8056.5625</v>
      </c>
      <c r="BH121">
        <f t="shared" si="21"/>
        <v>8157.71875</v>
      </c>
      <c r="BI121">
        <f t="shared" si="21"/>
        <v>8156.5</v>
      </c>
      <c r="BJ121">
        <f t="shared" si="21"/>
        <v>8109.640625</v>
      </c>
      <c r="BK121">
        <f t="shared" si="21"/>
        <v>8163.078125</v>
      </c>
      <c r="BL121">
        <f t="shared" si="21"/>
        <v>8126.96875</v>
      </c>
      <c r="BM121">
        <f t="shared" si="21"/>
        <v>8119.359375</v>
      </c>
      <c r="BN121">
        <f t="shared" si="21"/>
        <v>8087.515625</v>
      </c>
      <c r="BO121">
        <f t="shared" si="20"/>
        <v>270.15625</v>
      </c>
      <c r="BP121">
        <f t="shared" si="20"/>
        <v>264.046875</v>
      </c>
      <c r="BQ121">
        <f t="shared" si="20"/>
        <v>162.921875</v>
      </c>
      <c r="BR121">
        <f t="shared" si="20"/>
        <v>27180.84375</v>
      </c>
      <c r="BS121">
        <f t="shared" si="20"/>
        <v>4580.078125</v>
      </c>
      <c r="BT121">
        <f t="shared" si="20"/>
        <v>4758.421875</v>
      </c>
      <c r="BU121">
        <f t="shared" si="20"/>
        <v>4750.890625</v>
      </c>
      <c r="BV121">
        <f t="shared" si="20"/>
        <v>27584.859375</v>
      </c>
      <c r="BW121">
        <f t="shared" si="20"/>
        <v>31014.171875</v>
      </c>
      <c r="BX121">
        <f t="shared" si="20"/>
        <v>31578.890625</v>
      </c>
      <c r="BY121">
        <f t="shared" si="20"/>
        <v>30313.546875</v>
      </c>
      <c r="BZ121">
        <f t="shared" si="20"/>
        <v>59357.984375</v>
      </c>
      <c r="CA121">
        <f t="shared" si="20"/>
        <v>65973.21875</v>
      </c>
      <c r="CB121">
        <f t="shared" si="20"/>
        <v>60586.296875</v>
      </c>
      <c r="CC121">
        <f t="shared" si="20"/>
        <v>59662.984375</v>
      </c>
      <c r="CD121">
        <f t="shared" si="20"/>
        <v>111494.265625</v>
      </c>
      <c r="CE121">
        <f t="shared" si="20"/>
        <v>112582.03125</v>
      </c>
      <c r="CF121">
        <f t="shared" si="20"/>
        <v>108920.203125</v>
      </c>
      <c r="CG121">
        <f t="shared" si="20"/>
        <v>105901.75</v>
      </c>
      <c r="CH121">
        <f t="shared" si="20"/>
        <v>213568.875</v>
      </c>
      <c r="CI121">
        <f t="shared" si="20"/>
        <v>206594.15625</v>
      </c>
      <c r="CJ121">
        <f t="shared" si="20"/>
        <v>199185.140625</v>
      </c>
      <c r="CK121">
        <f t="shared" si="20"/>
        <v>194123.9375</v>
      </c>
      <c r="CL121">
        <f t="shared" si="20"/>
        <v>56987.78125</v>
      </c>
      <c r="CM121">
        <f t="shared" si="20"/>
        <v>63337.265625</v>
      </c>
      <c r="CN121">
        <f t="shared" si="20"/>
        <v>59518.828125</v>
      </c>
      <c r="CO121">
        <f t="shared" si="20"/>
        <v>66310.046875</v>
      </c>
      <c r="CP121">
        <f t="shared" si="20"/>
        <v>97531.28125</v>
      </c>
      <c r="CQ121">
        <f t="shared" si="20"/>
        <v>100379.328125</v>
      </c>
      <c r="CR121">
        <f t="shared" si="20"/>
        <v>98709.46875</v>
      </c>
      <c r="CS121">
        <f t="shared" si="20"/>
        <v>96529.484375</v>
      </c>
    </row>
    <row r="122" spans="1:97" x14ac:dyDescent="0.2">
      <c r="A122" s="2">
        <v>33</v>
      </c>
      <c r="B122">
        <f t="shared" si="6"/>
        <v>51670.140625</v>
      </c>
      <c r="C122">
        <f t="shared" si="21"/>
        <v>105170.96875</v>
      </c>
      <c r="D122">
        <f t="shared" si="21"/>
        <v>104305.328125</v>
      </c>
      <c r="E122">
        <f t="shared" si="21"/>
        <v>104823.25</v>
      </c>
      <c r="F122">
        <f t="shared" si="21"/>
        <v>179406.3125</v>
      </c>
      <c r="G122">
        <f t="shared" si="21"/>
        <v>193338.484375</v>
      </c>
      <c r="H122">
        <f t="shared" si="21"/>
        <v>200931.984375</v>
      </c>
      <c r="I122">
        <f t="shared" si="21"/>
        <v>193385.328125</v>
      </c>
      <c r="J122">
        <f t="shared" si="21"/>
        <v>237863.578125</v>
      </c>
      <c r="K122">
        <f t="shared" si="21"/>
        <v>237683.734375</v>
      </c>
      <c r="L122">
        <f t="shared" si="21"/>
        <v>237218.78125</v>
      </c>
      <c r="M122">
        <f t="shared" si="21"/>
        <v>238201.203125</v>
      </c>
      <c r="N122">
        <f t="shared" si="21"/>
        <v>32519.3125</v>
      </c>
      <c r="O122">
        <f t="shared" si="21"/>
        <v>10423.75</v>
      </c>
      <c r="P122">
        <f t="shared" si="21"/>
        <v>10141.59375</v>
      </c>
      <c r="Q122">
        <f t="shared" si="21"/>
        <v>10523.671875</v>
      </c>
      <c r="R122">
        <f t="shared" si="21"/>
        <v>82144.203125</v>
      </c>
      <c r="S122">
        <f t="shared" si="21"/>
        <v>85009.078125</v>
      </c>
      <c r="T122">
        <f t="shared" si="21"/>
        <v>85947.453125</v>
      </c>
      <c r="U122">
        <f t="shared" si="21"/>
        <v>86013.046875</v>
      </c>
      <c r="V122">
        <f t="shared" si="21"/>
        <v>121965.453125</v>
      </c>
      <c r="W122">
        <f t="shared" si="21"/>
        <v>125182.59375</v>
      </c>
      <c r="X122">
        <f t="shared" si="21"/>
        <v>154471.328125</v>
      </c>
      <c r="Y122">
        <f t="shared" si="21"/>
        <v>154209.375</v>
      </c>
      <c r="Z122">
        <f t="shared" si="21"/>
        <v>41584.546875</v>
      </c>
      <c r="AA122">
        <f t="shared" si="21"/>
        <v>14747.453125</v>
      </c>
      <c r="AB122">
        <f t="shared" si="21"/>
        <v>14885.34375</v>
      </c>
      <c r="AC122">
        <f t="shared" si="21"/>
        <v>14099.359375</v>
      </c>
      <c r="AD122">
        <f t="shared" si="21"/>
        <v>82190.875</v>
      </c>
      <c r="AE122">
        <f t="shared" si="21"/>
        <v>98542.609375</v>
      </c>
      <c r="AF122">
        <f t="shared" si="21"/>
        <v>96358.09375</v>
      </c>
      <c r="AG122">
        <f t="shared" si="21"/>
        <v>97693.34375</v>
      </c>
      <c r="AH122">
        <f t="shared" si="21"/>
        <v>137465.6875</v>
      </c>
      <c r="AI122">
        <f t="shared" si="21"/>
        <v>143359.265625</v>
      </c>
      <c r="AJ122">
        <f t="shared" si="21"/>
        <v>138996.34375</v>
      </c>
      <c r="AK122">
        <f t="shared" si="21"/>
        <v>138915.8125</v>
      </c>
      <c r="AL122">
        <f t="shared" si="21"/>
        <v>15549.21875</v>
      </c>
      <c r="AM122">
        <f t="shared" si="21"/>
        <v>6343.03125</v>
      </c>
      <c r="AN122">
        <f t="shared" si="21"/>
        <v>6142.65625</v>
      </c>
      <c r="AO122">
        <f t="shared" si="21"/>
        <v>6301.8125</v>
      </c>
      <c r="AP122">
        <f t="shared" si="21"/>
        <v>5934.4375</v>
      </c>
      <c r="AQ122">
        <f t="shared" si="21"/>
        <v>6116.3125</v>
      </c>
      <c r="AR122">
        <f t="shared" si="21"/>
        <v>6267.78125</v>
      </c>
      <c r="AS122">
        <f t="shared" si="21"/>
        <v>6184.6875</v>
      </c>
      <c r="AT122">
        <f t="shared" si="21"/>
        <v>6100.828125</v>
      </c>
      <c r="AU122">
        <f t="shared" si="21"/>
        <v>6250.921875</v>
      </c>
      <c r="AV122">
        <f t="shared" si="21"/>
        <v>865.015625</v>
      </c>
      <c r="AW122">
        <f t="shared" si="21"/>
        <v>0</v>
      </c>
      <c r="AX122">
        <f t="shared" si="21"/>
        <v>0</v>
      </c>
      <c r="AY122">
        <f t="shared" si="21"/>
        <v>0</v>
      </c>
      <c r="AZ122">
        <f t="shared" si="21"/>
        <v>0</v>
      </c>
      <c r="BA122">
        <f t="shared" si="21"/>
        <v>0</v>
      </c>
      <c r="BB122">
        <f t="shared" si="21"/>
        <v>0</v>
      </c>
      <c r="BC122">
        <f t="shared" si="21"/>
        <v>0</v>
      </c>
      <c r="BD122">
        <f t="shared" si="21"/>
        <v>0</v>
      </c>
      <c r="BE122">
        <f t="shared" si="21"/>
        <v>7184.890625</v>
      </c>
      <c r="BF122">
        <f t="shared" si="21"/>
        <v>7716.140625</v>
      </c>
      <c r="BG122">
        <f t="shared" si="21"/>
        <v>7726.4375</v>
      </c>
      <c r="BH122">
        <f t="shared" si="21"/>
        <v>7976.34375</v>
      </c>
      <c r="BI122">
        <f t="shared" si="21"/>
        <v>7924.5</v>
      </c>
      <c r="BJ122">
        <f t="shared" si="21"/>
        <v>7839.265625</v>
      </c>
      <c r="BK122">
        <f t="shared" si="21"/>
        <v>7900.703125</v>
      </c>
      <c r="BL122">
        <f t="shared" si="21"/>
        <v>7858.09375</v>
      </c>
      <c r="BM122">
        <f t="shared" si="21"/>
        <v>7877.484375</v>
      </c>
      <c r="BN122">
        <f t="shared" si="21"/>
        <v>7900.515625</v>
      </c>
      <c r="BO122">
        <f t="shared" si="20"/>
        <v>217.65625</v>
      </c>
      <c r="BP122">
        <f t="shared" si="20"/>
        <v>223.046875</v>
      </c>
      <c r="BQ122">
        <f t="shared" si="20"/>
        <v>73.796875</v>
      </c>
      <c r="BR122">
        <f t="shared" si="20"/>
        <v>22504.71875</v>
      </c>
      <c r="BS122">
        <f t="shared" si="20"/>
        <v>3768.703125</v>
      </c>
      <c r="BT122">
        <f t="shared" si="20"/>
        <v>3953.671875</v>
      </c>
      <c r="BU122">
        <f t="shared" si="20"/>
        <v>3905.515625</v>
      </c>
      <c r="BV122">
        <f t="shared" si="20"/>
        <v>22729.234375</v>
      </c>
      <c r="BW122">
        <f t="shared" si="20"/>
        <v>25621.796875</v>
      </c>
      <c r="BX122">
        <f t="shared" si="20"/>
        <v>26169.640625</v>
      </c>
      <c r="BY122">
        <f t="shared" si="20"/>
        <v>24852.671875</v>
      </c>
      <c r="BZ122">
        <f t="shared" si="20"/>
        <v>49144.359375</v>
      </c>
      <c r="CA122">
        <f t="shared" si="20"/>
        <v>54604.59375</v>
      </c>
      <c r="CB122">
        <f t="shared" si="20"/>
        <v>50111.921875</v>
      </c>
      <c r="CC122">
        <f t="shared" si="20"/>
        <v>49289.734375</v>
      </c>
      <c r="CD122">
        <f t="shared" si="20"/>
        <v>92158.015625</v>
      </c>
      <c r="CE122">
        <f t="shared" si="20"/>
        <v>92863.65625</v>
      </c>
      <c r="CF122">
        <f t="shared" si="20"/>
        <v>89673.953125</v>
      </c>
      <c r="CG122">
        <f t="shared" si="20"/>
        <v>86911.375</v>
      </c>
      <c r="CH122">
        <f t="shared" si="20"/>
        <v>176095.875</v>
      </c>
      <c r="CI122">
        <f t="shared" si="20"/>
        <v>170781.65625</v>
      </c>
      <c r="CJ122">
        <f t="shared" si="20"/>
        <v>163432.390625</v>
      </c>
      <c r="CK122">
        <f t="shared" si="20"/>
        <v>159311.6875</v>
      </c>
      <c r="CL122">
        <f t="shared" si="20"/>
        <v>46821.78125</v>
      </c>
      <c r="CM122">
        <f t="shared" si="20"/>
        <v>52184.390625</v>
      </c>
      <c r="CN122">
        <f t="shared" si="20"/>
        <v>48995.203125</v>
      </c>
      <c r="CO122">
        <f t="shared" si="20"/>
        <v>55314.671875</v>
      </c>
      <c r="CP122">
        <f t="shared" si="20"/>
        <v>80821.40625</v>
      </c>
      <c r="CQ122">
        <f t="shared" si="20"/>
        <v>83279.203125</v>
      </c>
      <c r="CR122">
        <f t="shared" si="20"/>
        <v>81801.84375</v>
      </c>
      <c r="CS122">
        <f t="shared" si="20"/>
        <v>80022.234375</v>
      </c>
    </row>
    <row r="123" spans="1:97" x14ac:dyDescent="0.2">
      <c r="A123" s="2">
        <v>34</v>
      </c>
      <c r="B123">
        <f t="shared" si="6"/>
        <v>43766.890625</v>
      </c>
      <c r="C123">
        <f t="shared" si="21"/>
        <v>88252.21875</v>
      </c>
      <c r="D123">
        <f t="shared" si="21"/>
        <v>87542.203125</v>
      </c>
      <c r="E123">
        <f t="shared" si="21"/>
        <v>87510.875</v>
      </c>
      <c r="F123">
        <f t="shared" si="21"/>
        <v>149481.8125</v>
      </c>
      <c r="G123">
        <f t="shared" si="21"/>
        <v>161056.859375</v>
      </c>
      <c r="H123">
        <f t="shared" si="21"/>
        <v>167177.359375</v>
      </c>
      <c r="I123">
        <f t="shared" si="21"/>
        <v>161393.328125</v>
      </c>
      <c r="J123">
        <f t="shared" si="21"/>
        <v>197843.703125</v>
      </c>
      <c r="K123">
        <f t="shared" si="21"/>
        <v>197622.484375</v>
      </c>
      <c r="L123">
        <f t="shared" si="21"/>
        <v>197130.40625</v>
      </c>
      <c r="M123">
        <f t="shared" si="21"/>
        <v>198030.703125</v>
      </c>
      <c r="N123">
        <f t="shared" si="21"/>
        <v>27165.5625</v>
      </c>
      <c r="O123">
        <f t="shared" si="21"/>
        <v>8554.875</v>
      </c>
      <c r="P123">
        <f t="shared" si="21"/>
        <v>8423.09375</v>
      </c>
      <c r="Q123">
        <f t="shared" si="21"/>
        <v>8799.046875</v>
      </c>
      <c r="R123">
        <f t="shared" si="21"/>
        <v>67956.828125</v>
      </c>
      <c r="S123">
        <f t="shared" si="21"/>
        <v>69968.703125</v>
      </c>
      <c r="T123">
        <f t="shared" si="21"/>
        <v>70769.203125</v>
      </c>
      <c r="U123">
        <f t="shared" si="21"/>
        <v>70810.046875</v>
      </c>
      <c r="V123">
        <f t="shared" si="21"/>
        <v>100587.703125</v>
      </c>
      <c r="W123">
        <f t="shared" si="21"/>
        <v>103177.34375</v>
      </c>
      <c r="X123">
        <f t="shared" si="21"/>
        <v>129612.828125</v>
      </c>
      <c r="Y123">
        <f t="shared" si="21"/>
        <v>129427.5</v>
      </c>
      <c r="Z123">
        <f t="shared" si="21"/>
        <v>35798.171875</v>
      </c>
      <c r="AA123">
        <f t="shared" si="21"/>
        <v>13352.203125</v>
      </c>
      <c r="AB123">
        <f t="shared" si="21"/>
        <v>13544.59375</v>
      </c>
      <c r="AC123">
        <f t="shared" si="21"/>
        <v>12922.359375</v>
      </c>
      <c r="AD123">
        <f t="shared" si="21"/>
        <v>69039.5</v>
      </c>
      <c r="AE123">
        <f t="shared" si="21"/>
        <v>82343.359375</v>
      </c>
      <c r="AF123">
        <f t="shared" si="21"/>
        <v>80915.84375</v>
      </c>
      <c r="AG123">
        <f t="shared" si="21"/>
        <v>81510.09375</v>
      </c>
      <c r="AH123">
        <f t="shared" si="21"/>
        <v>114400.5625</v>
      </c>
      <c r="AI123">
        <f t="shared" si="21"/>
        <v>119415.640625</v>
      </c>
      <c r="AJ123">
        <f t="shared" si="21"/>
        <v>115626.59375</v>
      </c>
      <c r="AK123">
        <f t="shared" si="21"/>
        <v>115560.3125</v>
      </c>
      <c r="AL123">
        <f t="shared" si="21"/>
        <v>13571.21875</v>
      </c>
      <c r="AM123">
        <f t="shared" si="21"/>
        <v>5971.40625</v>
      </c>
      <c r="AN123">
        <f t="shared" si="21"/>
        <v>5807.03125</v>
      </c>
      <c r="AO123">
        <f t="shared" si="21"/>
        <v>6015.5625</v>
      </c>
      <c r="AP123">
        <f t="shared" si="21"/>
        <v>5615.5625</v>
      </c>
      <c r="AQ123">
        <f t="shared" si="21"/>
        <v>5766.0625</v>
      </c>
      <c r="AR123">
        <f t="shared" si="21"/>
        <v>5922.15625</v>
      </c>
      <c r="AS123">
        <f t="shared" si="21"/>
        <v>5798.3125</v>
      </c>
      <c r="AT123">
        <f t="shared" si="21"/>
        <v>5685.703125</v>
      </c>
      <c r="AU123">
        <f t="shared" si="21"/>
        <v>5970.671875</v>
      </c>
      <c r="AV123">
        <f t="shared" si="21"/>
        <v>940.515625</v>
      </c>
      <c r="AW123">
        <f t="shared" si="21"/>
        <v>0</v>
      </c>
      <c r="AX123">
        <f t="shared" si="21"/>
        <v>0</v>
      </c>
      <c r="AY123">
        <f t="shared" si="21"/>
        <v>0</v>
      </c>
      <c r="AZ123">
        <f t="shared" si="21"/>
        <v>0</v>
      </c>
      <c r="BA123">
        <f t="shared" si="21"/>
        <v>0</v>
      </c>
      <c r="BB123">
        <f t="shared" si="21"/>
        <v>0</v>
      </c>
      <c r="BC123">
        <f t="shared" si="21"/>
        <v>0</v>
      </c>
      <c r="BD123">
        <f t="shared" si="21"/>
        <v>0</v>
      </c>
      <c r="BE123">
        <f t="shared" si="21"/>
        <v>6781.140625</v>
      </c>
      <c r="BF123">
        <f t="shared" si="21"/>
        <v>7343.390625</v>
      </c>
      <c r="BG123">
        <f t="shared" si="21"/>
        <v>7333.6875</v>
      </c>
      <c r="BH123">
        <f t="shared" si="21"/>
        <v>7637.09375</v>
      </c>
      <c r="BI123">
        <f t="shared" si="21"/>
        <v>7482.75</v>
      </c>
      <c r="BJ123">
        <f t="shared" si="21"/>
        <v>7413.640625</v>
      </c>
      <c r="BK123">
        <f t="shared" si="21"/>
        <v>7533.078125</v>
      </c>
      <c r="BL123">
        <f t="shared" si="21"/>
        <v>7450.21875</v>
      </c>
      <c r="BM123">
        <f t="shared" si="21"/>
        <v>7478.984375</v>
      </c>
      <c r="BN123">
        <f t="shared" ref="BN123:CS126" si="22">MAX(0,AVERAGE(BN37:BN38)*($A38-$A37)-BN$87)</f>
        <v>7538.140625</v>
      </c>
      <c r="BO123">
        <f t="shared" si="22"/>
        <v>151.03125</v>
      </c>
      <c r="BP123">
        <f t="shared" si="22"/>
        <v>180.046875</v>
      </c>
      <c r="BQ123">
        <f t="shared" si="22"/>
        <v>0</v>
      </c>
      <c r="BR123">
        <f t="shared" si="22"/>
        <v>18674.71875</v>
      </c>
      <c r="BS123">
        <f t="shared" si="22"/>
        <v>3162.203125</v>
      </c>
      <c r="BT123">
        <f t="shared" si="22"/>
        <v>3292.171875</v>
      </c>
      <c r="BU123">
        <f t="shared" si="22"/>
        <v>3219.265625</v>
      </c>
      <c r="BV123">
        <f t="shared" si="22"/>
        <v>18855.359375</v>
      </c>
      <c r="BW123">
        <f t="shared" si="22"/>
        <v>21144.046875</v>
      </c>
      <c r="BX123">
        <f t="shared" si="22"/>
        <v>21713.390625</v>
      </c>
      <c r="BY123">
        <f t="shared" si="22"/>
        <v>20502.671875</v>
      </c>
      <c r="BZ123">
        <f t="shared" si="22"/>
        <v>40642.109375</v>
      </c>
      <c r="CA123">
        <f t="shared" si="22"/>
        <v>45160.34375</v>
      </c>
      <c r="CB123">
        <f t="shared" si="22"/>
        <v>41463.421875</v>
      </c>
      <c r="CC123">
        <f t="shared" si="22"/>
        <v>40747.234375</v>
      </c>
      <c r="CD123">
        <f t="shared" si="22"/>
        <v>76146.140625</v>
      </c>
      <c r="CE123">
        <f t="shared" si="22"/>
        <v>76543.15625</v>
      </c>
      <c r="CF123">
        <f t="shared" si="22"/>
        <v>73886.953125</v>
      </c>
      <c r="CG123">
        <f t="shared" si="22"/>
        <v>71234.125</v>
      </c>
      <c r="CH123">
        <f t="shared" si="22"/>
        <v>145236.875</v>
      </c>
      <c r="CI123">
        <f t="shared" si="22"/>
        <v>141363.90625</v>
      </c>
      <c r="CJ123">
        <f t="shared" si="22"/>
        <v>133922.390625</v>
      </c>
      <c r="CK123">
        <f t="shared" si="22"/>
        <v>130845.3125</v>
      </c>
      <c r="CL123">
        <f t="shared" si="22"/>
        <v>38637.28125</v>
      </c>
      <c r="CM123">
        <f t="shared" si="22"/>
        <v>43025.765625</v>
      </c>
      <c r="CN123">
        <f t="shared" si="22"/>
        <v>40351.453125</v>
      </c>
      <c r="CO123">
        <f t="shared" si="22"/>
        <v>46189.296875</v>
      </c>
      <c r="CP123">
        <f t="shared" si="22"/>
        <v>67135.90625</v>
      </c>
      <c r="CQ123">
        <f t="shared" si="22"/>
        <v>69239.578125</v>
      </c>
      <c r="CR123">
        <f t="shared" si="22"/>
        <v>67876.09375</v>
      </c>
      <c r="CS123">
        <f t="shared" si="22"/>
        <v>66348.984375</v>
      </c>
    </row>
    <row r="124" spans="1:97" x14ac:dyDescent="0.2">
      <c r="A124" s="2">
        <v>35</v>
      </c>
      <c r="B124">
        <f t="shared" si="6"/>
        <v>37130.140625</v>
      </c>
      <c r="C124">
        <f t="shared" ref="C124:BN127" si="23">MAX(0,AVERAGE(C38:C39)*($A39-$A38)-C$87)</f>
        <v>74211.46875</v>
      </c>
      <c r="D124">
        <f t="shared" si="23"/>
        <v>73523.453125</v>
      </c>
      <c r="E124">
        <f t="shared" si="23"/>
        <v>73385.25</v>
      </c>
      <c r="F124">
        <f t="shared" si="23"/>
        <v>124840.8125</v>
      </c>
      <c r="G124">
        <f t="shared" si="23"/>
        <v>134626.984375</v>
      </c>
      <c r="H124">
        <f t="shared" si="23"/>
        <v>139771.859375</v>
      </c>
      <c r="I124">
        <f t="shared" si="23"/>
        <v>134614.578125</v>
      </c>
      <c r="J124">
        <f t="shared" si="23"/>
        <v>164776.203125</v>
      </c>
      <c r="K124">
        <f t="shared" si="23"/>
        <v>164576.484375</v>
      </c>
      <c r="L124">
        <f t="shared" si="23"/>
        <v>164738.28125</v>
      </c>
      <c r="M124">
        <f t="shared" si="23"/>
        <v>165262.453125</v>
      </c>
      <c r="N124">
        <f t="shared" si="23"/>
        <v>22820.5625</v>
      </c>
      <c r="O124">
        <f t="shared" si="23"/>
        <v>7070.25</v>
      </c>
      <c r="P124">
        <f t="shared" si="23"/>
        <v>7005.09375</v>
      </c>
      <c r="Q124">
        <f t="shared" si="23"/>
        <v>7349.671875</v>
      </c>
      <c r="R124">
        <f t="shared" si="23"/>
        <v>56215.828125</v>
      </c>
      <c r="S124">
        <f t="shared" si="23"/>
        <v>57709.703125</v>
      </c>
      <c r="T124">
        <f t="shared" si="23"/>
        <v>58370.328125</v>
      </c>
      <c r="U124">
        <f t="shared" si="23"/>
        <v>58451.921875</v>
      </c>
      <c r="V124">
        <f t="shared" si="23"/>
        <v>83230.828125</v>
      </c>
      <c r="W124">
        <f t="shared" si="23"/>
        <v>85141.84375</v>
      </c>
      <c r="X124">
        <f t="shared" si="23"/>
        <v>108726.828125</v>
      </c>
      <c r="Y124">
        <f t="shared" si="23"/>
        <v>108635.875</v>
      </c>
      <c r="Z124">
        <f t="shared" si="23"/>
        <v>30885.171875</v>
      </c>
      <c r="AA124">
        <f t="shared" si="23"/>
        <v>11987.453125</v>
      </c>
      <c r="AB124">
        <f t="shared" si="23"/>
        <v>12229.71875</v>
      </c>
      <c r="AC124">
        <f t="shared" si="23"/>
        <v>11709.984375</v>
      </c>
      <c r="AD124">
        <f t="shared" si="23"/>
        <v>57942</v>
      </c>
      <c r="AE124">
        <f t="shared" si="23"/>
        <v>68987.609375</v>
      </c>
      <c r="AF124">
        <f t="shared" si="23"/>
        <v>67980.59375</v>
      </c>
      <c r="AG124">
        <f t="shared" si="23"/>
        <v>67875.09375</v>
      </c>
      <c r="AH124">
        <f t="shared" si="23"/>
        <v>95309.5625</v>
      </c>
      <c r="AI124">
        <f t="shared" si="23"/>
        <v>99748.640625</v>
      </c>
      <c r="AJ124">
        <f t="shared" si="23"/>
        <v>96384.71875</v>
      </c>
      <c r="AK124">
        <f t="shared" si="23"/>
        <v>96358.6875</v>
      </c>
      <c r="AL124">
        <f t="shared" si="23"/>
        <v>11814.34375</v>
      </c>
      <c r="AM124">
        <f t="shared" si="23"/>
        <v>5505.53125</v>
      </c>
      <c r="AN124">
        <f t="shared" si="23"/>
        <v>5407.53125</v>
      </c>
      <c r="AO124">
        <f t="shared" si="23"/>
        <v>5650.5625</v>
      </c>
      <c r="AP124">
        <f t="shared" si="23"/>
        <v>5302.8125</v>
      </c>
      <c r="AQ124">
        <f t="shared" si="23"/>
        <v>5385.8125</v>
      </c>
      <c r="AR124">
        <f t="shared" si="23"/>
        <v>5540.78125</v>
      </c>
      <c r="AS124">
        <f t="shared" si="23"/>
        <v>5372.1875</v>
      </c>
      <c r="AT124">
        <f t="shared" si="23"/>
        <v>5251.078125</v>
      </c>
      <c r="AU124">
        <f t="shared" si="23"/>
        <v>5584.671875</v>
      </c>
      <c r="AV124">
        <f t="shared" si="23"/>
        <v>958.265625</v>
      </c>
      <c r="AW124">
        <f t="shared" si="23"/>
        <v>0</v>
      </c>
      <c r="AX124">
        <f t="shared" si="23"/>
        <v>0</v>
      </c>
      <c r="AY124">
        <f t="shared" si="23"/>
        <v>0</v>
      </c>
      <c r="AZ124">
        <f t="shared" si="23"/>
        <v>0</v>
      </c>
      <c r="BA124">
        <f t="shared" si="23"/>
        <v>0</v>
      </c>
      <c r="BB124">
        <f t="shared" si="23"/>
        <v>0</v>
      </c>
      <c r="BC124">
        <f t="shared" si="23"/>
        <v>0</v>
      </c>
      <c r="BD124">
        <f t="shared" si="23"/>
        <v>0</v>
      </c>
      <c r="BE124">
        <f t="shared" si="23"/>
        <v>6307.765625</v>
      </c>
      <c r="BF124">
        <f t="shared" si="23"/>
        <v>6879.515625</v>
      </c>
      <c r="BG124">
        <f t="shared" si="23"/>
        <v>6926.3125</v>
      </c>
      <c r="BH124">
        <f t="shared" si="23"/>
        <v>7132.84375</v>
      </c>
      <c r="BI124">
        <f t="shared" si="23"/>
        <v>6984.375</v>
      </c>
      <c r="BJ124">
        <f t="shared" si="23"/>
        <v>6890.265625</v>
      </c>
      <c r="BK124">
        <f t="shared" si="23"/>
        <v>7141.203125</v>
      </c>
      <c r="BL124">
        <f t="shared" si="23"/>
        <v>6980.59375</v>
      </c>
      <c r="BM124">
        <f t="shared" si="23"/>
        <v>7010.734375</v>
      </c>
      <c r="BN124">
        <f t="shared" si="23"/>
        <v>7044.140625</v>
      </c>
      <c r="BO124">
        <f t="shared" si="22"/>
        <v>125.78125</v>
      </c>
      <c r="BP124">
        <f t="shared" si="22"/>
        <v>136.921875</v>
      </c>
      <c r="BQ124">
        <f t="shared" si="22"/>
        <v>0</v>
      </c>
      <c r="BR124">
        <f t="shared" si="22"/>
        <v>15547.96875</v>
      </c>
      <c r="BS124">
        <f t="shared" si="22"/>
        <v>2699.578125</v>
      </c>
      <c r="BT124">
        <f t="shared" si="22"/>
        <v>2718.296875</v>
      </c>
      <c r="BU124">
        <f t="shared" si="22"/>
        <v>2705.015625</v>
      </c>
      <c r="BV124">
        <f t="shared" si="22"/>
        <v>15713.359375</v>
      </c>
      <c r="BW124">
        <f t="shared" si="22"/>
        <v>17437.296875</v>
      </c>
      <c r="BX124">
        <f t="shared" si="22"/>
        <v>18045.015625</v>
      </c>
      <c r="BY124">
        <f t="shared" si="22"/>
        <v>17027.171875</v>
      </c>
      <c r="BZ124">
        <f t="shared" si="22"/>
        <v>33693.109375</v>
      </c>
      <c r="CA124">
        <f t="shared" si="22"/>
        <v>37435.34375</v>
      </c>
      <c r="CB124">
        <f t="shared" si="22"/>
        <v>34463.546875</v>
      </c>
      <c r="CC124">
        <f t="shared" si="22"/>
        <v>33811.859375</v>
      </c>
      <c r="CD124">
        <f t="shared" si="22"/>
        <v>63077.390625</v>
      </c>
      <c r="CE124">
        <f t="shared" si="22"/>
        <v>63303.65625</v>
      </c>
      <c r="CF124">
        <f t="shared" si="22"/>
        <v>61141.078125</v>
      </c>
      <c r="CG124">
        <f t="shared" si="22"/>
        <v>58494.75</v>
      </c>
      <c r="CH124">
        <f t="shared" si="22"/>
        <v>120055.625</v>
      </c>
      <c r="CI124">
        <f t="shared" si="22"/>
        <v>117227.53125</v>
      </c>
      <c r="CJ124">
        <f t="shared" si="22"/>
        <v>110494.765625</v>
      </c>
      <c r="CK124">
        <f t="shared" si="22"/>
        <v>107772.3125</v>
      </c>
      <c r="CL124">
        <f t="shared" si="22"/>
        <v>32010.90625</v>
      </c>
      <c r="CM124">
        <f t="shared" si="22"/>
        <v>35542.765625</v>
      </c>
      <c r="CN124">
        <f t="shared" si="22"/>
        <v>33287.078125</v>
      </c>
      <c r="CO124">
        <f t="shared" si="22"/>
        <v>38665.546875</v>
      </c>
      <c r="CP124">
        <f t="shared" si="22"/>
        <v>55972.78125</v>
      </c>
      <c r="CQ124">
        <f t="shared" si="22"/>
        <v>57791.328125</v>
      </c>
      <c r="CR124">
        <f t="shared" si="22"/>
        <v>56529.71875</v>
      </c>
      <c r="CS124">
        <f t="shared" si="22"/>
        <v>55190.234375</v>
      </c>
    </row>
    <row r="125" spans="1:97" x14ac:dyDescent="0.2">
      <c r="A125" s="2">
        <v>36</v>
      </c>
      <c r="B125">
        <f t="shared" si="6"/>
        <v>31478.015625</v>
      </c>
      <c r="C125">
        <f t="shared" si="23"/>
        <v>62553.96875</v>
      </c>
      <c r="D125">
        <f t="shared" si="23"/>
        <v>61860.828125</v>
      </c>
      <c r="E125">
        <f t="shared" si="23"/>
        <v>62028.25</v>
      </c>
      <c r="F125">
        <f t="shared" si="23"/>
        <v>104582.9375</v>
      </c>
      <c r="G125">
        <f t="shared" si="23"/>
        <v>113027.734375</v>
      </c>
      <c r="H125">
        <f t="shared" si="23"/>
        <v>117428.859375</v>
      </c>
      <c r="I125">
        <f t="shared" si="23"/>
        <v>112637.953125</v>
      </c>
      <c r="J125">
        <f t="shared" si="23"/>
        <v>137831.453125</v>
      </c>
      <c r="K125">
        <f t="shared" si="23"/>
        <v>137687.109375</v>
      </c>
      <c r="L125">
        <f t="shared" si="23"/>
        <v>138282.90625</v>
      </c>
      <c r="M125">
        <f t="shared" si="23"/>
        <v>138534.953125</v>
      </c>
      <c r="N125">
        <f t="shared" si="23"/>
        <v>19264.1875</v>
      </c>
      <c r="O125">
        <f t="shared" si="23"/>
        <v>5937</v>
      </c>
      <c r="P125">
        <f t="shared" si="23"/>
        <v>5853.96875</v>
      </c>
      <c r="Q125">
        <f t="shared" si="23"/>
        <v>6137.546875</v>
      </c>
      <c r="R125">
        <f t="shared" si="23"/>
        <v>46540.078125</v>
      </c>
      <c r="S125">
        <f t="shared" si="23"/>
        <v>47735.953125</v>
      </c>
      <c r="T125">
        <f t="shared" si="23"/>
        <v>48348.328125</v>
      </c>
      <c r="U125">
        <f t="shared" si="23"/>
        <v>48419.421875</v>
      </c>
      <c r="V125">
        <f t="shared" si="23"/>
        <v>68976.578125</v>
      </c>
      <c r="W125">
        <f t="shared" si="23"/>
        <v>70378.59375</v>
      </c>
      <c r="X125">
        <f t="shared" si="23"/>
        <v>91289.703125</v>
      </c>
      <c r="Y125">
        <f t="shared" si="23"/>
        <v>91196.25</v>
      </c>
      <c r="Z125">
        <f t="shared" si="23"/>
        <v>26671.546875</v>
      </c>
      <c r="AA125">
        <f t="shared" si="23"/>
        <v>10710.703125</v>
      </c>
      <c r="AB125">
        <f t="shared" si="23"/>
        <v>10998.34375</v>
      </c>
      <c r="AC125">
        <f t="shared" si="23"/>
        <v>10462.734375</v>
      </c>
      <c r="AD125">
        <f t="shared" si="23"/>
        <v>48718</v>
      </c>
      <c r="AE125">
        <f t="shared" si="23"/>
        <v>58049.734375</v>
      </c>
      <c r="AF125">
        <f t="shared" si="23"/>
        <v>57069.46875</v>
      </c>
      <c r="AG125">
        <f t="shared" si="23"/>
        <v>56807.59375</v>
      </c>
      <c r="AH125">
        <f t="shared" si="23"/>
        <v>79631.3125</v>
      </c>
      <c r="AI125">
        <f t="shared" si="23"/>
        <v>83617.140625</v>
      </c>
      <c r="AJ125">
        <f t="shared" si="23"/>
        <v>80692.59375</v>
      </c>
      <c r="AK125">
        <f t="shared" si="23"/>
        <v>80700.1875</v>
      </c>
      <c r="AL125">
        <f t="shared" si="23"/>
        <v>10295.21875</v>
      </c>
      <c r="AM125">
        <f t="shared" si="23"/>
        <v>5028.15625</v>
      </c>
      <c r="AN125">
        <f t="shared" si="23"/>
        <v>5028.90625</v>
      </c>
      <c r="AO125">
        <f t="shared" si="23"/>
        <v>5220.0625</v>
      </c>
      <c r="AP125">
        <f t="shared" si="23"/>
        <v>4972.1875</v>
      </c>
      <c r="AQ125">
        <f t="shared" si="23"/>
        <v>4963.8125</v>
      </c>
      <c r="AR125">
        <f t="shared" si="23"/>
        <v>5144.78125</v>
      </c>
      <c r="AS125">
        <f t="shared" si="23"/>
        <v>4961.0625</v>
      </c>
      <c r="AT125">
        <f t="shared" si="23"/>
        <v>4863.703125</v>
      </c>
      <c r="AU125">
        <f t="shared" si="23"/>
        <v>5156.421875</v>
      </c>
      <c r="AV125">
        <f t="shared" si="23"/>
        <v>976.640625</v>
      </c>
      <c r="AW125">
        <f t="shared" si="23"/>
        <v>0</v>
      </c>
      <c r="AX125">
        <f t="shared" si="23"/>
        <v>0</v>
      </c>
      <c r="AY125">
        <f t="shared" si="23"/>
        <v>0</v>
      </c>
      <c r="AZ125">
        <f t="shared" si="23"/>
        <v>0</v>
      </c>
      <c r="BA125">
        <f t="shared" si="23"/>
        <v>0</v>
      </c>
      <c r="BB125">
        <f t="shared" si="23"/>
        <v>0</v>
      </c>
      <c r="BC125">
        <f t="shared" si="23"/>
        <v>0</v>
      </c>
      <c r="BD125">
        <f t="shared" si="23"/>
        <v>0</v>
      </c>
      <c r="BE125">
        <f t="shared" si="23"/>
        <v>5864.390625</v>
      </c>
      <c r="BF125">
        <f t="shared" si="23"/>
        <v>6352.640625</v>
      </c>
      <c r="BG125">
        <f t="shared" si="23"/>
        <v>6451.9375</v>
      </c>
      <c r="BH125">
        <f t="shared" si="23"/>
        <v>6524.96875</v>
      </c>
      <c r="BI125">
        <f t="shared" si="23"/>
        <v>6488.875</v>
      </c>
      <c r="BJ125">
        <f t="shared" si="23"/>
        <v>6340.640625</v>
      </c>
      <c r="BK125">
        <f t="shared" si="23"/>
        <v>6699.453125</v>
      </c>
      <c r="BL125">
        <f t="shared" si="23"/>
        <v>6479.46875</v>
      </c>
      <c r="BM125">
        <f t="shared" si="23"/>
        <v>6527.359375</v>
      </c>
      <c r="BN125">
        <f t="shared" si="23"/>
        <v>6515.015625</v>
      </c>
      <c r="BO125">
        <f t="shared" si="22"/>
        <v>165.53125</v>
      </c>
      <c r="BP125">
        <f t="shared" si="22"/>
        <v>99.171875</v>
      </c>
      <c r="BQ125">
        <f t="shared" si="22"/>
        <v>0</v>
      </c>
      <c r="BR125">
        <f t="shared" si="22"/>
        <v>13041.46875</v>
      </c>
      <c r="BS125">
        <f t="shared" si="22"/>
        <v>2287.703125</v>
      </c>
      <c r="BT125">
        <f t="shared" si="22"/>
        <v>2243.296875</v>
      </c>
      <c r="BU125">
        <f t="shared" si="22"/>
        <v>2316.765625</v>
      </c>
      <c r="BV125">
        <f t="shared" si="22"/>
        <v>13081.859375</v>
      </c>
      <c r="BW125">
        <f t="shared" si="22"/>
        <v>14491.171875</v>
      </c>
      <c r="BX125">
        <f t="shared" si="22"/>
        <v>15008.640625</v>
      </c>
      <c r="BY125">
        <f t="shared" si="22"/>
        <v>14201.546875</v>
      </c>
      <c r="BZ125">
        <f t="shared" si="22"/>
        <v>28087.359375</v>
      </c>
      <c r="CA125">
        <f t="shared" si="22"/>
        <v>31248.09375</v>
      </c>
      <c r="CB125">
        <f t="shared" si="22"/>
        <v>28832.421875</v>
      </c>
      <c r="CC125">
        <f t="shared" si="22"/>
        <v>28218.609375</v>
      </c>
      <c r="CD125">
        <f t="shared" si="22"/>
        <v>52569.890625</v>
      </c>
      <c r="CE125">
        <f t="shared" si="22"/>
        <v>52688.90625</v>
      </c>
      <c r="CF125">
        <f t="shared" si="22"/>
        <v>50882.078125</v>
      </c>
      <c r="CG125">
        <f t="shared" si="22"/>
        <v>48422.875</v>
      </c>
      <c r="CH125">
        <f t="shared" si="22"/>
        <v>99703</v>
      </c>
      <c r="CI125">
        <f t="shared" si="22"/>
        <v>97513.53125</v>
      </c>
      <c r="CJ125">
        <f t="shared" si="22"/>
        <v>92139.890625</v>
      </c>
      <c r="CK125">
        <f t="shared" si="22"/>
        <v>89156.1875</v>
      </c>
      <c r="CL125">
        <f t="shared" si="22"/>
        <v>26566.28125</v>
      </c>
      <c r="CM125">
        <f t="shared" si="22"/>
        <v>29517.515625</v>
      </c>
      <c r="CN125">
        <f t="shared" si="22"/>
        <v>27558.453125</v>
      </c>
      <c r="CO125">
        <f t="shared" si="22"/>
        <v>32554.046875</v>
      </c>
      <c r="CP125">
        <f t="shared" si="22"/>
        <v>46813.28125</v>
      </c>
      <c r="CQ125">
        <f t="shared" si="22"/>
        <v>48402.828125</v>
      </c>
      <c r="CR125">
        <f t="shared" si="22"/>
        <v>47337.34375</v>
      </c>
      <c r="CS125">
        <f t="shared" si="22"/>
        <v>46255.109375</v>
      </c>
    </row>
    <row r="126" spans="1:97" x14ac:dyDescent="0.2">
      <c r="A126" s="2">
        <v>37</v>
      </c>
      <c r="B126">
        <f t="shared" si="6"/>
        <v>26675.640625</v>
      </c>
      <c r="C126">
        <f t="shared" si="23"/>
        <v>52869.09375</v>
      </c>
      <c r="D126">
        <f t="shared" si="23"/>
        <v>52341.203125</v>
      </c>
      <c r="E126">
        <f t="shared" si="23"/>
        <v>52690.375</v>
      </c>
      <c r="F126">
        <f t="shared" si="23"/>
        <v>87982.8125</v>
      </c>
      <c r="G126">
        <f t="shared" si="23"/>
        <v>95270.484375</v>
      </c>
      <c r="H126">
        <f t="shared" si="23"/>
        <v>98908.359375</v>
      </c>
      <c r="I126">
        <f t="shared" si="23"/>
        <v>94866.953125</v>
      </c>
      <c r="J126">
        <f t="shared" si="23"/>
        <v>115995.328125</v>
      </c>
      <c r="K126">
        <f t="shared" si="23"/>
        <v>115979.859375</v>
      </c>
      <c r="L126">
        <f t="shared" si="23"/>
        <v>116480.28125</v>
      </c>
      <c r="M126">
        <f t="shared" si="23"/>
        <v>116606.953125</v>
      </c>
      <c r="N126">
        <f t="shared" si="23"/>
        <v>16309.5625</v>
      </c>
      <c r="O126">
        <f t="shared" si="23"/>
        <v>5082.875</v>
      </c>
      <c r="P126">
        <f t="shared" si="23"/>
        <v>4907.71875</v>
      </c>
      <c r="Q126">
        <f t="shared" si="23"/>
        <v>5199.796875</v>
      </c>
      <c r="R126">
        <f t="shared" si="23"/>
        <v>38654.703125</v>
      </c>
      <c r="S126">
        <f t="shared" si="23"/>
        <v>39542.828125</v>
      </c>
      <c r="T126">
        <f t="shared" si="23"/>
        <v>40178.953125</v>
      </c>
      <c r="U126">
        <f t="shared" si="23"/>
        <v>40155.671875</v>
      </c>
      <c r="V126">
        <f t="shared" si="23"/>
        <v>57213.578125</v>
      </c>
      <c r="W126">
        <f t="shared" si="23"/>
        <v>58312.96875</v>
      </c>
      <c r="X126">
        <f t="shared" si="23"/>
        <v>76849.328125</v>
      </c>
      <c r="Y126">
        <f t="shared" si="23"/>
        <v>76703.875</v>
      </c>
      <c r="Z126">
        <f t="shared" si="23"/>
        <v>23040.671875</v>
      </c>
      <c r="AA126">
        <f t="shared" si="23"/>
        <v>9569.078125</v>
      </c>
      <c r="AB126">
        <f t="shared" si="23"/>
        <v>9860.46875</v>
      </c>
      <c r="AC126">
        <f t="shared" si="23"/>
        <v>9291.359375</v>
      </c>
      <c r="AD126">
        <f t="shared" si="23"/>
        <v>41140.125</v>
      </c>
      <c r="AE126">
        <f t="shared" si="23"/>
        <v>49042.234375</v>
      </c>
      <c r="AF126">
        <f t="shared" si="23"/>
        <v>48008.34375</v>
      </c>
      <c r="AG126">
        <f t="shared" si="23"/>
        <v>47986.46875</v>
      </c>
      <c r="AH126">
        <f t="shared" si="23"/>
        <v>66884.8125</v>
      </c>
      <c r="AI126">
        <f t="shared" si="23"/>
        <v>70397.390625</v>
      </c>
      <c r="AJ126">
        <f t="shared" si="23"/>
        <v>67966.34375</v>
      </c>
      <c r="AK126">
        <f t="shared" si="23"/>
        <v>67840.6875</v>
      </c>
      <c r="AL126">
        <f t="shared" si="23"/>
        <v>9036.46875</v>
      </c>
      <c r="AM126">
        <f t="shared" si="23"/>
        <v>4600.28125</v>
      </c>
      <c r="AN126">
        <f t="shared" si="23"/>
        <v>4725.90625</v>
      </c>
      <c r="AO126">
        <f t="shared" si="23"/>
        <v>4771.5625</v>
      </c>
      <c r="AP126">
        <f t="shared" si="23"/>
        <v>4603.0625</v>
      </c>
      <c r="AQ126">
        <f t="shared" si="23"/>
        <v>4523.1875</v>
      </c>
      <c r="AR126">
        <f t="shared" si="23"/>
        <v>4754.90625</v>
      </c>
      <c r="AS126">
        <f t="shared" si="23"/>
        <v>4572.3125</v>
      </c>
      <c r="AT126">
        <f t="shared" si="23"/>
        <v>4509.828125</v>
      </c>
      <c r="AU126">
        <f t="shared" si="23"/>
        <v>4742.296875</v>
      </c>
      <c r="AV126">
        <f t="shared" si="23"/>
        <v>989.765625</v>
      </c>
      <c r="AW126">
        <f t="shared" si="23"/>
        <v>0</v>
      </c>
      <c r="AX126">
        <f t="shared" si="23"/>
        <v>0</v>
      </c>
      <c r="AY126">
        <f t="shared" si="23"/>
        <v>0</v>
      </c>
      <c r="AZ126">
        <f t="shared" si="23"/>
        <v>0</v>
      </c>
      <c r="BA126">
        <f t="shared" si="23"/>
        <v>0</v>
      </c>
      <c r="BB126">
        <f t="shared" si="23"/>
        <v>0</v>
      </c>
      <c r="BC126">
        <f t="shared" si="23"/>
        <v>0</v>
      </c>
      <c r="BD126">
        <f t="shared" si="23"/>
        <v>0</v>
      </c>
      <c r="BE126">
        <f t="shared" si="23"/>
        <v>5459.640625</v>
      </c>
      <c r="BF126">
        <f t="shared" si="23"/>
        <v>5807.140625</v>
      </c>
      <c r="BG126">
        <f t="shared" si="23"/>
        <v>5932.6875</v>
      </c>
      <c r="BH126">
        <f t="shared" si="23"/>
        <v>5935.71875</v>
      </c>
      <c r="BI126">
        <f t="shared" si="23"/>
        <v>5958.625</v>
      </c>
      <c r="BJ126">
        <f t="shared" si="23"/>
        <v>5821.890625</v>
      </c>
      <c r="BK126">
        <f t="shared" si="23"/>
        <v>6146.953125</v>
      </c>
      <c r="BL126">
        <f t="shared" si="23"/>
        <v>5955.21875</v>
      </c>
      <c r="BM126">
        <f t="shared" si="23"/>
        <v>6043.609375</v>
      </c>
      <c r="BN126">
        <f t="shared" si="23"/>
        <v>5978.640625</v>
      </c>
      <c r="BO126">
        <f t="shared" si="22"/>
        <v>211.90625</v>
      </c>
      <c r="BP126">
        <f t="shared" si="22"/>
        <v>78.671875</v>
      </c>
      <c r="BQ126">
        <f t="shared" si="22"/>
        <v>0</v>
      </c>
      <c r="BR126">
        <f t="shared" si="22"/>
        <v>11046.34375</v>
      </c>
      <c r="BS126">
        <f t="shared" si="22"/>
        <v>1898.328125</v>
      </c>
      <c r="BT126">
        <f t="shared" si="22"/>
        <v>1876.921875</v>
      </c>
      <c r="BU126">
        <f t="shared" si="22"/>
        <v>1974.390625</v>
      </c>
      <c r="BV126">
        <f t="shared" si="22"/>
        <v>10885.234375</v>
      </c>
      <c r="BW126">
        <f t="shared" si="22"/>
        <v>12245.421875</v>
      </c>
      <c r="BX126">
        <f t="shared" si="22"/>
        <v>12512.015625</v>
      </c>
      <c r="BY126">
        <f t="shared" si="22"/>
        <v>11857.421875</v>
      </c>
      <c r="BZ126">
        <f t="shared" si="22"/>
        <v>23568.984375</v>
      </c>
      <c r="CA126">
        <f t="shared" si="22"/>
        <v>26306.59375</v>
      </c>
      <c r="CB126">
        <f t="shared" si="22"/>
        <v>24276.296875</v>
      </c>
      <c r="CC126">
        <f t="shared" si="22"/>
        <v>23683.609375</v>
      </c>
      <c r="CD126">
        <f t="shared" si="22"/>
        <v>44072.890625</v>
      </c>
      <c r="CE126">
        <f t="shared" si="22"/>
        <v>44113.15625</v>
      </c>
      <c r="CF126">
        <f t="shared" si="22"/>
        <v>42530.703125</v>
      </c>
      <c r="CG126">
        <f t="shared" si="22"/>
        <v>40495.75</v>
      </c>
      <c r="CH126">
        <f t="shared" si="22"/>
        <v>83300.75</v>
      </c>
      <c r="CI126">
        <f t="shared" si="22"/>
        <v>81482.28125</v>
      </c>
      <c r="CJ126">
        <f t="shared" si="22"/>
        <v>77213.515625</v>
      </c>
      <c r="CK126">
        <f t="shared" si="22"/>
        <v>74129.9375</v>
      </c>
      <c r="CL126">
        <f t="shared" si="22"/>
        <v>22116.78125</v>
      </c>
      <c r="CM126">
        <f t="shared" si="22"/>
        <v>24651.390625</v>
      </c>
      <c r="CN126">
        <f t="shared" si="22"/>
        <v>22933.578125</v>
      </c>
      <c r="CO126">
        <f t="shared" si="22"/>
        <v>27631.796875</v>
      </c>
      <c r="CP126">
        <f t="shared" si="22"/>
        <v>39319.65625</v>
      </c>
      <c r="CQ126">
        <f t="shared" si="22"/>
        <v>40724.828125</v>
      </c>
      <c r="CR126">
        <f t="shared" si="22"/>
        <v>39888.09375</v>
      </c>
      <c r="CS126">
        <f t="shared" si="22"/>
        <v>39037.859375</v>
      </c>
    </row>
    <row r="127" spans="1:97" x14ac:dyDescent="0.2">
      <c r="A127" s="2">
        <v>38</v>
      </c>
      <c r="B127">
        <f t="shared" si="6"/>
        <v>22727.265625</v>
      </c>
      <c r="C127">
        <f t="shared" si="23"/>
        <v>44923.46875</v>
      </c>
      <c r="D127">
        <f t="shared" si="23"/>
        <v>44565.078125</v>
      </c>
      <c r="E127">
        <f t="shared" si="23"/>
        <v>44830.25</v>
      </c>
      <c r="F127">
        <f t="shared" si="23"/>
        <v>74438.0625</v>
      </c>
      <c r="G127">
        <f t="shared" si="23"/>
        <v>80624.484375</v>
      </c>
      <c r="H127">
        <f t="shared" si="23"/>
        <v>83560.484375</v>
      </c>
      <c r="I127">
        <f t="shared" si="23"/>
        <v>80330.203125</v>
      </c>
      <c r="J127">
        <f t="shared" si="23"/>
        <v>98076.328125</v>
      </c>
      <c r="K127">
        <f t="shared" si="23"/>
        <v>98144.859375</v>
      </c>
      <c r="L127">
        <f t="shared" si="23"/>
        <v>98462.53125</v>
      </c>
      <c r="M127">
        <f t="shared" si="23"/>
        <v>98525.078125</v>
      </c>
      <c r="N127">
        <f t="shared" si="23"/>
        <v>13859.6875</v>
      </c>
      <c r="O127">
        <f t="shared" si="23"/>
        <v>4407.375</v>
      </c>
      <c r="P127">
        <f t="shared" si="23"/>
        <v>4108.46875</v>
      </c>
      <c r="Q127">
        <f t="shared" si="23"/>
        <v>4457.296875</v>
      </c>
      <c r="R127">
        <f t="shared" si="23"/>
        <v>32261.578125</v>
      </c>
      <c r="S127">
        <f t="shared" si="23"/>
        <v>32857.828125</v>
      </c>
      <c r="T127">
        <f t="shared" si="23"/>
        <v>33460.828125</v>
      </c>
      <c r="U127">
        <f t="shared" si="23"/>
        <v>33365.046875</v>
      </c>
      <c r="V127">
        <f t="shared" si="23"/>
        <v>47587.203125</v>
      </c>
      <c r="W127">
        <f t="shared" si="23"/>
        <v>48466.09375</v>
      </c>
      <c r="X127">
        <f t="shared" si="23"/>
        <v>64945.328125</v>
      </c>
      <c r="Y127">
        <f t="shared" si="23"/>
        <v>64798.625</v>
      </c>
      <c r="Z127">
        <f t="shared" si="23"/>
        <v>19913.046875</v>
      </c>
      <c r="AA127">
        <f t="shared" si="23"/>
        <v>8577.328125</v>
      </c>
      <c r="AB127">
        <f t="shared" si="23"/>
        <v>8810.84375</v>
      </c>
      <c r="AC127">
        <f t="shared" si="23"/>
        <v>8269.484375</v>
      </c>
      <c r="AD127">
        <f t="shared" si="23"/>
        <v>34916.875</v>
      </c>
      <c r="AE127">
        <f t="shared" si="23"/>
        <v>41588.109375</v>
      </c>
      <c r="AF127">
        <f t="shared" si="23"/>
        <v>40657.09375</v>
      </c>
      <c r="AG127">
        <f t="shared" si="23"/>
        <v>40869.96875</v>
      </c>
      <c r="AH127">
        <f t="shared" si="23"/>
        <v>56523.6875</v>
      </c>
      <c r="AI127">
        <f t="shared" si="23"/>
        <v>59534.015625</v>
      </c>
      <c r="AJ127">
        <f t="shared" si="23"/>
        <v>57565.46875</v>
      </c>
      <c r="AK127">
        <f t="shared" si="23"/>
        <v>57222.0625</v>
      </c>
      <c r="AL127">
        <f t="shared" si="23"/>
        <v>7963.46875</v>
      </c>
      <c r="AM127">
        <f t="shared" si="23"/>
        <v>4203.90625</v>
      </c>
      <c r="AN127">
        <f t="shared" si="23"/>
        <v>4437.65625</v>
      </c>
      <c r="AO127">
        <f t="shared" si="23"/>
        <v>4344.9375</v>
      </c>
      <c r="AP127">
        <f t="shared" si="23"/>
        <v>4217.4375</v>
      </c>
      <c r="AQ127">
        <f t="shared" si="23"/>
        <v>4107.3125</v>
      </c>
      <c r="AR127">
        <f t="shared" si="23"/>
        <v>4392.15625</v>
      </c>
      <c r="AS127">
        <f t="shared" si="23"/>
        <v>4195.5625</v>
      </c>
      <c r="AT127">
        <f t="shared" si="23"/>
        <v>4154.578125</v>
      </c>
      <c r="AU127">
        <f t="shared" si="23"/>
        <v>4362.046875</v>
      </c>
      <c r="AV127">
        <f t="shared" si="23"/>
        <v>981.390625</v>
      </c>
      <c r="AW127">
        <f t="shared" si="23"/>
        <v>0</v>
      </c>
      <c r="AX127">
        <f t="shared" si="23"/>
        <v>0</v>
      </c>
      <c r="AY127">
        <f t="shared" si="23"/>
        <v>0</v>
      </c>
      <c r="AZ127">
        <f t="shared" si="23"/>
        <v>0</v>
      </c>
      <c r="BA127">
        <f t="shared" si="23"/>
        <v>0</v>
      </c>
      <c r="BB127">
        <f t="shared" si="23"/>
        <v>0</v>
      </c>
      <c r="BC127">
        <f t="shared" si="23"/>
        <v>0</v>
      </c>
      <c r="BD127">
        <f t="shared" si="23"/>
        <v>0</v>
      </c>
      <c r="BE127">
        <f t="shared" si="23"/>
        <v>5038.015625</v>
      </c>
      <c r="BF127">
        <f t="shared" si="23"/>
        <v>5292.140625</v>
      </c>
      <c r="BG127">
        <f t="shared" si="23"/>
        <v>5434.0625</v>
      </c>
      <c r="BH127">
        <f t="shared" si="23"/>
        <v>5432.46875</v>
      </c>
      <c r="BI127">
        <f t="shared" si="23"/>
        <v>5427.375</v>
      </c>
      <c r="BJ127">
        <f t="shared" si="23"/>
        <v>5320.515625</v>
      </c>
      <c r="BK127">
        <f t="shared" si="23"/>
        <v>5530.828125</v>
      </c>
      <c r="BL127">
        <f t="shared" si="23"/>
        <v>5424.09375</v>
      </c>
      <c r="BM127">
        <f t="shared" si="23"/>
        <v>5585.609375</v>
      </c>
      <c r="BN127">
        <f t="shared" ref="BN127:CS130" si="24">MAX(0,AVERAGE(BN41:BN42)*($A42-$A41)-BN$87)</f>
        <v>5429.390625</v>
      </c>
      <c r="BO127">
        <f t="shared" si="24"/>
        <v>193.53125</v>
      </c>
      <c r="BP127">
        <f t="shared" si="24"/>
        <v>79.546875</v>
      </c>
      <c r="BQ127">
        <f t="shared" si="24"/>
        <v>0</v>
      </c>
      <c r="BR127">
        <f t="shared" si="24"/>
        <v>9396.34375</v>
      </c>
      <c r="BS127">
        <f t="shared" si="24"/>
        <v>1581.953125</v>
      </c>
      <c r="BT127">
        <f t="shared" si="24"/>
        <v>1558.046875</v>
      </c>
      <c r="BU127">
        <f t="shared" si="24"/>
        <v>1659.765625</v>
      </c>
      <c r="BV127">
        <f t="shared" si="24"/>
        <v>9133.859375</v>
      </c>
      <c r="BW127">
        <f t="shared" si="24"/>
        <v>10473.421875</v>
      </c>
      <c r="BX127">
        <f t="shared" si="24"/>
        <v>10506.515625</v>
      </c>
      <c r="BY127">
        <f t="shared" si="24"/>
        <v>9912.421875</v>
      </c>
      <c r="BZ127">
        <f t="shared" si="24"/>
        <v>19846.484375</v>
      </c>
      <c r="CA127">
        <f t="shared" si="24"/>
        <v>22237.96875</v>
      </c>
      <c r="CB127">
        <f t="shared" si="24"/>
        <v>20522.421875</v>
      </c>
      <c r="CC127">
        <f t="shared" si="24"/>
        <v>19959.234375</v>
      </c>
      <c r="CD127">
        <f t="shared" si="24"/>
        <v>37033.890625</v>
      </c>
      <c r="CE127">
        <f t="shared" si="24"/>
        <v>37112.65625</v>
      </c>
      <c r="CF127">
        <f t="shared" si="24"/>
        <v>35693.203125</v>
      </c>
      <c r="CG127">
        <f t="shared" si="24"/>
        <v>34078</v>
      </c>
      <c r="CH127">
        <f t="shared" si="24"/>
        <v>69904</v>
      </c>
      <c r="CI127">
        <f t="shared" si="24"/>
        <v>68415.28125</v>
      </c>
      <c r="CJ127">
        <f t="shared" si="24"/>
        <v>64817.890625</v>
      </c>
      <c r="CK127">
        <f t="shared" si="24"/>
        <v>61946.3125</v>
      </c>
      <c r="CL127">
        <f t="shared" si="24"/>
        <v>18533.15625</v>
      </c>
      <c r="CM127">
        <f t="shared" si="24"/>
        <v>20654.765625</v>
      </c>
      <c r="CN127">
        <f t="shared" si="24"/>
        <v>19193.078125</v>
      </c>
      <c r="CO127">
        <f t="shared" si="24"/>
        <v>23577.921875</v>
      </c>
      <c r="CP127">
        <f t="shared" si="24"/>
        <v>33255.40625</v>
      </c>
      <c r="CQ127">
        <f t="shared" si="24"/>
        <v>34505.828125</v>
      </c>
      <c r="CR127">
        <f t="shared" si="24"/>
        <v>33819.96875</v>
      </c>
      <c r="CS127">
        <f t="shared" si="24"/>
        <v>33026.359375</v>
      </c>
    </row>
    <row r="128" spans="1:97" x14ac:dyDescent="0.2">
      <c r="A128" s="2">
        <v>39</v>
      </c>
      <c r="B128">
        <f t="shared" si="6"/>
        <v>19531.390625</v>
      </c>
      <c r="C128">
        <f t="shared" ref="C128:BN131" si="25">MAX(0,AVERAGE(C42:C43)*($A43-$A42)-C$87)</f>
        <v>38415.09375</v>
      </c>
      <c r="D128">
        <f t="shared" si="25"/>
        <v>38072.328125</v>
      </c>
      <c r="E128">
        <f t="shared" si="25"/>
        <v>38156.25</v>
      </c>
      <c r="F128">
        <f t="shared" si="25"/>
        <v>63290.8125</v>
      </c>
      <c r="G128">
        <f t="shared" si="25"/>
        <v>68502.859375</v>
      </c>
      <c r="H128">
        <f t="shared" si="25"/>
        <v>70971.859375</v>
      </c>
      <c r="I128">
        <f t="shared" si="25"/>
        <v>68139.203125</v>
      </c>
      <c r="J128">
        <f t="shared" si="25"/>
        <v>83139.328125</v>
      </c>
      <c r="K128">
        <f t="shared" si="25"/>
        <v>83084.984375</v>
      </c>
      <c r="L128">
        <f t="shared" si="25"/>
        <v>83522.78125</v>
      </c>
      <c r="M128">
        <f t="shared" si="25"/>
        <v>83486.953125</v>
      </c>
      <c r="N128">
        <f t="shared" si="25"/>
        <v>11839.9375</v>
      </c>
      <c r="O128">
        <f t="shared" si="25"/>
        <v>3783.25</v>
      </c>
      <c r="P128">
        <f t="shared" si="25"/>
        <v>3443.84375</v>
      </c>
      <c r="Q128">
        <f t="shared" si="25"/>
        <v>3798.546875</v>
      </c>
      <c r="R128">
        <f t="shared" si="25"/>
        <v>27005.828125</v>
      </c>
      <c r="S128">
        <f t="shared" si="25"/>
        <v>27449.578125</v>
      </c>
      <c r="T128">
        <f t="shared" si="25"/>
        <v>27947.453125</v>
      </c>
      <c r="U128">
        <f t="shared" si="25"/>
        <v>27891.171875</v>
      </c>
      <c r="V128">
        <f t="shared" si="25"/>
        <v>39761.203125</v>
      </c>
      <c r="W128">
        <f t="shared" si="25"/>
        <v>40399.71875</v>
      </c>
      <c r="X128">
        <f t="shared" si="25"/>
        <v>55109.453125</v>
      </c>
      <c r="Y128">
        <f t="shared" si="25"/>
        <v>54993.125</v>
      </c>
      <c r="Z128">
        <f t="shared" si="25"/>
        <v>17252.171875</v>
      </c>
      <c r="AA128">
        <f t="shared" si="25"/>
        <v>7708.203125</v>
      </c>
      <c r="AB128">
        <f t="shared" si="25"/>
        <v>7857.71875</v>
      </c>
      <c r="AC128">
        <f t="shared" si="25"/>
        <v>7357.734375</v>
      </c>
      <c r="AD128">
        <f t="shared" si="25"/>
        <v>29764.25</v>
      </c>
      <c r="AE128">
        <f t="shared" si="25"/>
        <v>35397.734375</v>
      </c>
      <c r="AF128">
        <f t="shared" si="25"/>
        <v>34783.84375</v>
      </c>
      <c r="AG128">
        <f t="shared" si="25"/>
        <v>34938.84375</v>
      </c>
      <c r="AH128">
        <f t="shared" si="25"/>
        <v>47992.8125</v>
      </c>
      <c r="AI128">
        <f t="shared" si="25"/>
        <v>50559.015625</v>
      </c>
      <c r="AJ128">
        <f t="shared" si="25"/>
        <v>48946.96875</v>
      </c>
      <c r="AK128">
        <f t="shared" si="25"/>
        <v>48540.0625</v>
      </c>
      <c r="AL128">
        <f t="shared" si="25"/>
        <v>7023.59375</v>
      </c>
      <c r="AM128">
        <f t="shared" si="25"/>
        <v>3814.15625</v>
      </c>
      <c r="AN128">
        <f t="shared" si="25"/>
        <v>4099.15625</v>
      </c>
      <c r="AO128">
        <f t="shared" si="25"/>
        <v>3971.1875</v>
      </c>
      <c r="AP128">
        <f t="shared" si="25"/>
        <v>3832.0625</v>
      </c>
      <c r="AQ128">
        <f t="shared" si="25"/>
        <v>3746.4375</v>
      </c>
      <c r="AR128">
        <f t="shared" si="25"/>
        <v>4015.65625</v>
      </c>
      <c r="AS128">
        <f t="shared" si="25"/>
        <v>3817.3125</v>
      </c>
      <c r="AT128">
        <f t="shared" si="25"/>
        <v>3768.578125</v>
      </c>
      <c r="AU128">
        <f t="shared" si="25"/>
        <v>3986.171875</v>
      </c>
      <c r="AV128">
        <f t="shared" si="25"/>
        <v>958.390625</v>
      </c>
      <c r="AW128">
        <f t="shared" si="25"/>
        <v>0</v>
      </c>
      <c r="AX128">
        <f t="shared" si="25"/>
        <v>0</v>
      </c>
      <c r="AY128">
        <f t="shared" si="25"/>
        <v>0</v>
      </c>
      <c r="AZ128">
        <f t="shared" si="25"/>
        <v>0</v>
      </c>
      <c r="BA128">
        <f t="shared" si="25"/>
        <v>0</v>
      </c>
      <c r="BB128">
        <f t="shared" si="25"/>
        <v>0</v>
      </c>
      <c r="BC128">
        <f t="shared" si="25"/>
        <v>0</v>
      </c>
      <c r="BD128">
        <f t="shared" si="25"/>
        <v>0</v>
      </c>
      <c r="BE128">
        <f t="shared" si="25"/>
        <v>4598.140625</v>
      </c>
      <c r="BF128">
        <f t="shared" si="25"/>
        <v>4832.140625</v>
      </c>
      <c r="BG128">
        <f t="shared" si="25"/>
        <v>4935.6875</v>
      </c>
      <c r="BH128">
        <f t="shared" si="25"/>
        <v>4978.96875</v>
      </c>
      <c r="BI128">
        <f t="shared" si="25"/>
        <v>4992.5</v>
      </c>
      <c r="BJ128">
        <f t="shared" si="25"/>
        <v>4811.640625</v>
      </c>
      <c r="BK128">
        <f t="shared" si="25"/>
        <v>4956.078125</v>
      </c>
      <c r="BL128">
        <f t="shared" si="25"/>
        <v>4910.71875</v>
      </c>
      <c r="BM128">
        <f t="shared" si="25"/>
        <v>5138.359375</v>
      </c>
      <c r="BN128">
        <f t="shared" si="25"/>
        <v>4892.890625</v>
      </c>
      <c r="BO128">
        <f t="shared" si="24"/>
        <v>139.28125</v>
      </c>
      <c r="BP128">
        <f t="shared" si="24"/>
        <v>79.796875</v>
      </c>
      <c r="BQ128">
        <f t="shared" si="24"/>
        <v>0</v>
      </c>
      <c r="BR128">
        <f t="shared" si="24"/>
        <v>7945.59375</v>
      </c>
      <c r="BS128">
        <f t="shared" si="24"/>
        <v>1359.203125</v>
      </c>
      <c r="BT128">
        <f t="shared" si="24"/>
        <v>1279.546875</v>
      </c>
      <c r="BU128">
        <f t="shared" si="24"/>
        <v>1398.140625</v>
      </c>
      <c r="BV128">
        <f t="shared" si="24"/>
        <v>7791.359375</v>
      </c>
      <c r="BW128">
        <f t="shared" si="24"/>
        <v>8961.671875</v>
      </c>
      <c r="BX128">
        <f t="shared" si="24"/>
        <v>8917.390625</v>
      </c>
      <c r="BY128">
        <f t="shared" si="24"/>
        <v>8354.421875</v>
      </c>
      <c r="BZ128">
        <f t="shared" si="24"/>
        <v>16690.234375</v>
      </c>
      <c r="CA128">
        <f t="shared" si="24"/>
        <v>18778.21875</v>
      </c>
      <c r="CB128">
        <f t="shared" si="24"/>
        <v>17342.171875</v>
      </c>
      <c r="CC128">
        <f t="shared" si="24"/>
        <v>16860.359375</v>
      </c>
      <c r="CD128">
        <f t="shared" si="24"/>
        <v>31146.765625</v>
      </c>
      <c r="CE128">
        <f t="shared" si="24"/>
        <v>31362.78125</v>
      </c>
      <c r="CF128">
        <f t="shared" si="24"/>
        <v>30069.828125</v>
      </c>
      <c r="CG128">
        <f t="shared" si="24"/>
        <v>28733.625</v>
      </c>
      <c r="CH128">
        <f t="shared" si="24"/>
        <v>58782.75</v>
      </c>
      <c r="CI128">
        <f t="shared" si="24"/>
        <v>57635.15625</v>
      </c>
      <c r="CJ128">
        <f t="shared" si="24"/>
        <v>54647.890625</v>
      </c>
      <c r="CK128">
        <f t="shared" si="24"/>
        <v>52072.8125</v>
      </c>
      <c r="CL128">
        <f t="shared" si="24"/>
        <v>15649.40625</v>
      </c>
      <c r="CM128">
        <f t="shared" si="24"/>
        <v>17363.390625</v>
      </c>
      <c r="CN128">
        <f t="shared" si="24"/>
        <v>16111.703125</v>
      </c>
      <c r="CO128">
        <f t="shared" si="24"/>
        <v>20090.421875</v>
      </c>
      <c r="CP128">
        <f t="shared" si="24"/>
        <v>28306.03125</v>
      </c>
      <c r="CQ128">
        <f t="shared" si="24"/>
        <v>29385.578125</v>
      </c>
      <c r="CR128">
        <f t="shared" si="24"/>
        <v>28845.71875</v>
      </c>
      <c r="CS128">
        <f t="shared" si="24"/>
        <v>27979.984375</v>
      </c>
    </row>
    <row r="129" spans="1:97" x14ac:dyDescent="0.2">
      <c r="A129" s="2">
        <v>40</v>
      </c>
      <c r="B129">
        <f t="shared" si="6"/>
        <v>16857.390625</v>
      </c>
      <c r="C129">
        <f t="shared" si="25"/>
        <v>33004.46875</v>
      </c>
      <c r="D129">
        <f t="shared" si="25"/>
        <v>32597.078125</v>
      </c>
      <c r="E129">
        <f t="shared" si="25"/>
        <v>32512.5</v>
      </c>
      <c r="F129">
        <f t="shared" si="25"/>
        <v>53914.6875</v>
      </c>
      <c r="G129">
        <f t="shared" si="25"/>
        <v>58334.359375</v>
      </c>
      <c r="H129">
        <f t="shared" si="25"/>
        <v>60550.484375</v>
      </c>
      <c r="I129">
        <f t="shared" si="25"/>
        <v>57860.203125</v>
      </c>
      <c r="J129">
        <f t="shared" si="25"/>
        <v>70669.828125</v>
      </c>
      <c r="K129">
        <f t="shared" si="25"/>
        <v>70458.359375</v>
      </c>
      <c r="L129">
        <f t="shared" si="25"/>
        <v>71040.03125</v>
      </c>
      <c r="M129">
        <f t="shared" si="25"/>
        <v>70936.203125</v>
      </c>
      <c r="N129">
        <f t="shared" si="25"/>
        <v>10160.1875</v>
      </c>
      <c r="O129">
        <f t="shared" si="25"/>
        <v>3195.125</v>
      </c>
      <c r="P129">
        <f t="shared" si="25"/>
        <v>2953.71875</v>
      </c>
      <c r="Q129">
        <f t="shared" si="25"/>
        <v>3232.796875</v>
      </c>
      <c r="R129">
        <f t="shared" si="25"/>
        <v>22592.453125</v>
      </c>
      <c r="S129">
        <f t="shared" si="25"/>
        <v>22974.328125</v>
      </c>
      <c r="T129">
        <f t="shared" si="25"/>
        <v>23389.453125</v>
      </c>
      <c r="U129">
        <f t="shared" si="25"/>
        <v>23450.671875</v>
      </c>
      <c r="V129">
        <f t="shared" si="25"/>
        <v>33335.078125</v>
      </c>
      <c r="W129">
        <f t="shared" si="25"/>
        <v>33807.34375</v>
      </c>
      <c r="X129">
        <f t="shared" si="25"/>
        <v>46847.953125</v>
      </c>
      <c r="Y129">
        <f t="shared" si="25"/>
        <v>46802.375</v>
      </c>
      <c r="Z129">
        <f t="shared" si="25"/>
        <v>14992.796875</v>
      </c>
      <c r="AA129">
        <f t="shared" si="25"/>
        <v>6917.953125</v>
      </c>
      <c r="AB129">
        <f t="shared" si="25"/>
        <v>6995.84375</v>
      </c>
      <c r="AC129">
        <f t="shared" si="25"/>
        <v>6483.859375</v>
      </c>
      <c r="AD129">
        <f t="shared" si="25"/>
        <v>25446.625</v>
      </c>
      <c r="AE129">
        <f t="shared" si="25"/>
        <v>30191.484375</v>
      </c>
      <c r="AF129">
        <f t="shared" si="25"/>
        <v>29945.96875</v>
      </c>
      <c r="AG129">
        <f t="shared" si="25"/>
        <v>29832.34375</v>
      </c>
      <c r="AH129">
        <f t="shared" si="25"/>
        <v>40931.4375</v>
      </c>
      <c r="AI129">
        <f t="shared" si="25"/>
        <v>43039.890625</v>
      </c>
      <c r="AJ129">
        <f t="shared" si="25"/>
        <v>41709.59375</v>
      </c>
      <c r="AK129">
        <f t="shared" si="25"/>
        <v>41469.4375</v>
      </c>
      <c r="AL129">
        <f t="shared" si="25"/>
        <v>6238.09375</v>
      </c>
      <c r="AM129">
        <f t="shared" si="25"/>
        <v>3451.15625</v>
      </c>
      <c r="AN129">
        <f t="shared" si="25"/>
        <v>3724.40625</v>
      </c>
      <c r="AO129">
        <f t="shared" si="25"/>
        <v>3649.0625</v>
      </c>
      <c r="AP129">
        <f t="shared" si="25"/>
        <v>3445.8125</v>
      </c>
      <c r="AQ129">
        <f t="shared" si="25"/>
        <v>3440.6875</v>
      </c>
      <c r="AR129">
        <f t="shared" si="25"/>
        <v>3596.28125</v>
      </c>
      <c r="AS129">
        <f t="shared" si="25"/>
        <v>3434.0625</v>
      </c>
      <c r="AT129">
        <f t="shared" si="25"/>
        <v>3353.078125</v>
      </c>
      <c r="AU129">
        <f t="shared" si="25"/>
        <v>3578.421875</v>
      </c>
      <c r="AV129">
        <f t="shared" si="25"/>
        <v>906.140625</v>
      </c>
      <c r="AW129">
        <f t="shared" si="25"/>
        <v>0</v>
      </c>
      <c r="AX129">
        <f t="shared" si="25"/>
        <v>0</v>
      </c>
      <c r="AY129">
        <f t="shared" si="25"/>
        <v>0</v>
      </c>
      <c r="AZ129">
        <f t="shared" si="25"/>
        <v>0</v>
      </c>
      <c r="BA129">
        <f t="shared" si="25"/>
        <v>0</v>
      </c>
      <c r="BB129">
        <f t="shared" si="25"/>
        <v>0</v>
      </c>
      <c r="BC129">
        <f t="shared" si="25"/>
        <v>0</v>
      </c>
      <c r="BD129">
        <f t="shared" si="25"/>
        <v>0</v>
      </c>
      <c r="BE129">
        <f t="shared" si="25"/>
        <v>4171.265625</v>
      </c>
      <c r="BF129">
        <f t="shared" si="25"/>
        <v>4425.140625</v>
      </c>
      <c r="BG129">
        <f t="shared" si="25"/>
        <v>4384.6875</v>
      </c>
      <c r="BH129">
        <f t="shared" si="25"/>
        <v>4539.46875</v>
      </c>
      <c r="BI129">
        <f t="shared" si="25"/>
        <v>4641.75</v>
      </c>
      <c r="BJ129">
        <f t="shared" si="25"/>
        <v>4351.015625</v>
      </c>
      <c r="BK129">
        <f t="shared" si="25"/>
        <v>4458.328125</v>
      </c>
      <c r="BL129">
        <f t="shared" si="25"/>
        <v>4450.59375</v>
      </c>
      <c r="BM129">
        <f t="shared" si="25"/>
        <v>4678.984375</v>
      </c>
      <c r="BN129">
        <f t="shared" si="25"/>
        <v>4409.640625</v>
      </c>
      <c r="BO129">
        <f t="shared" si="24"/>
        <v>129.90625</v>
      </c>
      <c r="BP129">
        <f t="shared" si="24"/>
        <v>78.921875</v>
      </c>
      <c r="BQ129">
        <f t="shared" si="24"/>
        <v>0</v>
      </c>
      <c r="BR129">
        <f t="shared" si="24"/>
        <v>6682.34375</v>
      </c>
      <c r="BS129">
        <f t="shared" si="24"/>
        <v>1171.078125</v>
      </c>
      <c r="BT129">
        <f t="shared" si="24"/>
        <v>1104.171875</v>
      </c>
      <c r="BU129">
        <f t="shared" si="24"/>
        <v>1173.515625</v>
      </c>
      <c r="BV129">
        <f t="shared" si="24"/>
        <v>6722.734375</v>
      </c>
      <c r="BW129">
        <f t="shared" si="24"/>
        <v>7634.796875</v>
      </c>
      <c r="BX129">
        <f t="shared" si="24"/>
        <v>7609.890625</v>
      </c>
      <c r="BY129">
        <f t="shared" si="24"/>
        <v>7166.546875</v>
      </c>
      <c r="BZ129">
        <f t="shared" si="24"/>
        <v>14027.609375</v>
      </c>
      <c r="CA129">
        <f t="shared" si="24"/>
        <v>15860.09375</v>
      </c>
      <c r="CB129">
        <f t="shared" si="24"/>
        <v>14579.421875</v>
      </c>
      <c r="CC129">
        <f t="shared" si="24"/>
        <v>14247.984375</v>
      </c>
      <c r="CD129">
        <f t="shared" si="24"/>
        <v>26266.890625</v>
      </c>
      <c r="CE129">
        <f t="shared" si="24"/>
        <v>26542.15625</v>
      </c>
      <c r="CF129">
        <f t="shared" si="24"/>
        <v>25362.328125</v>
      </c>
      <c r="CG129">
        <f t="shared" si="24"/>
        <v>24279.25</v>
      </c>
      <c r="CH129">
        <f t="shared" si="24"/>
        <v>49532.125</v>
      </c>
      <c r="CI129">
        <f t="shared" si="24"/>
        <v>48576.53125</v>
      </c>
      <c r="CJ129">
        <f t="shared" si="24"/>
        <v>46210.015625</v>
      </c>
      <c r="CK129">
        <f t="shared" si="24"/>
        <v>44069.8125</v>
      </c>
      <c r="CL129">
        <f t="shared" si="24"/>
        <v>13263.40625</v>
      </c>
      <c r="CM129">
        <f t="shared" si="24"/>
        <v>14659.640625</v>
      </c>
      <c r="CN129">
        <f t="shared" si="24"/>
        <v>13550.578125</v>
      </c>
      <c r="CO129">
        <f t="shared" si="24"/>
        <v>17059.296875</v>
      </c>
      <c r="CP129">
        <f t="shared" si="24"/>
        <v>24108.65625</v>
      </c>
      <c r="CQ129">
        <f t="shared" si="24"/>
        <v>25028.453125</v>
      </c>
      <c r="CR129">
        <f t="shared" si="24"/>
        <v>24694.71875</v>
      </c>
      <c r="CS129">
        <f t="shared" si="24"/>
        <v>23797.609375</v>
      </c>
    </row>
    <row r="130" spans="1:97" x14ac:dyDescent="0.2">
      <c r="A130" s="2">
        <v>41</v>
      </c>
      <c r="B130">
        <f t="shared" si="6"/>
        <v>14579.390625</v>
      </c>
      <c r="C130">
        <f t="shared" si="25"/>
        <v>28423.34375</v>
      </c>
      <c r="D130">
        <f t="shared" si="25"/>
        <v>27986.703125</v>
      </c>
      <c r="E130">
        <f t="shared" si="25"/>
        <v>27824.25</v>
      </c>
      <c r="F130">
        <f t="shared" si="25"/>
        <v>45935.4375</v>
      </c>
      <c r="G130">
        <f t="shared" si="25"/>
        <v>49671.109375</v>
      </c>
      <c r="H130">
        <f t="shared" si="25"/>
        <v>51711.359375</v>
      </c>
      <c r="I130">
        <f t="shared" si="25"/>
        <v>49300.953125</v>
      </c>
      <c r="J130">
        <f t="shared" si="25"/>
        <v>60313.578125</v>
      </c>
      <c r="K130">
        <f t="shared" si="25"/>
        <v>60209.234375</v>
      </c>
      <c r="L130">
        <f t="shared" si="25"/>
        <v>60517.53125</v>
      </c>
      <c r="M130">
        <f t="shared" si="25"/>
        <v>60452.203125</v>
      </c>
      <c r="N130">
        <f t="shared" si="25"/>
        <v>8711.5625</v>
      </c>
      <c r="O130">
        <f t="shared" si="25"/>
        <v>2720</v>
      </c>
      <c r="P130">
        <f t="shared" si="25"/>
        <v>2612.21875</v>
      </c>
      <c r="Q130">
        <f t="shared" si="25"/>
        <v>2791.296875</v>
      </c>
      <c r="R130">
        <f t="shared" si="25"/>
        <v>18886.328125</v>
      </c>
      <c r="S130">
        <f t="shared" si="25"/>
        <v>19225.828125</v>
      </c>
      <c r="T130">
        <f t="shared" si="25"/>
        <v>19559.828125</v>
      </c>
      <c r="U130">
        <f t="shared" si="25"/>
        <v>19735.796875</v>
      </c>
      <c r="V130">
        <f t="shared" si="25"/>
        <v>27894.203125</v>
      </c>
      <c r="W130">
        <f t="shared" si="25"/>
        <v>28403.46875</v>
      </c>
      <c r="X130">
        <f t="shared" si="25"/>
        <v>39808.203125</v>
      </c>
      <c r="Y130">
        <f t="shared" si="25"/>
        <v>39911.625</v>
      </c>
      <c r="Z130">
        <f t="shared" si="25"/>
        <v>13033.796875</v>
      </c>
      <c r="AA130">
        <f t="shared" si="25"/>
        <v>6197.828125</v>
      </c>
      <c r="AB130">
        <f t="shared" si="25"/>
        <v>6198.96875</v>
      </c>
      <c r="AC130">
        <f t="shared" si="25"/>
        <v>5668.859375</v>
      </c>
      <c r="AD130">
        <f t="shared" si="25"/>
        <v>21849.25</v>
      </c>
      <c r="AE130">
        <f t="shared" si="25"/>
        <v>25785.234375</v>
      </c>
      <c r="AF130">
        <f t="shared" si="25"/>
        <v>25730.21875</v>
      </c>
      <c r="AG130">
        <f t="shared" si="25"/>
        <v>25447.09375</v>
      </c>
      <c r="AH130">
        <f t="shared" si="25"/>
        <v>35087.3125</v>
      </c>
      <c r="AI130">
        <f t="shared" si="25"/>
        <v>36672.765625</v>
      </c>
      <c r="AJ130">
        <f t="shared" si="25"/>
        <v>35565.09375</v>
      </c>
      <c r="AK130">
        <f t="shared" si="25"/>
        <v>35564.4375</v>
      </c>
      <c r="AL130">
        <f t="shared" si="25"/>
        <v>5559.34375</v>
      </c>
      <c r="AM130">
        <f t="shared" si="25"/>
        <v>3145.53125</v>
      </c>
      <c r="AN130">
        <f t="shared" si="25"/>
        <v>3326.53125</v>
      </c>
      <c r="AO130">
        <f t="shared" si="25"/>
        <v>3345.5625</v>
      </c>
      <c r="AP130">
        <f t="shared" si="25"/>
        <v>3064.9375</v>
      </c>
      <c r="AQ130">
        <f t="shared" si="25"/>
        <v>3154.6875</v>
      </c>
      <c r="AR130">
        <f t="shared" si="25"/>
        <v>3214.03125</v>
      </c>
      <c r="AS130">
        <f t="shared" si="25"/>
        <v>3071.6875</v>
      </c>
      <c r="AT130">
        <f t="shared" si="25"/>
        <v>2961.328125</v>
      </c>
      <c r="AU130">
        <f t="shared" si="25"/>
        <v>3176.671875</v>
      </c>
      <c r="AV130">
        <f t="shared" si="25"/>
        <v>846.765625</v>
      </c>
      <c r="AW130">
        <f t="shared" si="25"/>
        <v>0</v>
      </c>
      <c r="AX130">
        <f t="shared" si="25"/>
        <v>0</v>
      </c>
      <c r="AY130">
        <f t="shared" si="25"/>
        <v>0</v>
      </c>
      <c r="AZ130">
        <f t="shared" si="25"/>
        <v>0</v>
      </c>
      <c r="BA130">
        <f t="shared" si="25"/>
        <v>0</v>
      </c>
      <c r="BB130">
        <f t="shared" si="25"/>
        <v>0</v>
      </c>
      <c r="BC130">
        <f t="shared" si="25"/>
        <v>0</v>
      </c>
      <c r="BD130">
        <f t="shared" si="25"/>
        <v>0</v>
      </c>
      <c r="BE130">
        <f t="shared" si="25"/>
        <v>3766.390625</v>
      </c>
      <c r="BF130">
        <f t="shared" si="25"/>
        <v>4062.265625</v>
      </c>
      <c r="BG130">
        <f t="shared" si="25"/>
        <v>3850.0625</v>
      </c>
      <c r="BH130">
        <f t="shared" si="25"/>
        <v>4131.59375</v>
      </c>
      <c r="BI130">
        <f t="shared" si="25"/>
        <v>4285.125</v>
      </c>
      <c r="BJ130">
        <f t="shared" si="25"/>
        <v>3989.390625</v>
      </c>
      <c r="BK130">
        <f t="shared" si="25"/>
        <v>4022.203125</v>
      </c>
      <c r="BL130">
        <f t="shared" si="25"/>
        <v>4066.84375</v>
      </c>
      <c r="BM130">
        <f t="shared" si="25"/>
        <v>4238.359375</v>
      </c>
      <c r="BN130">
        <f t="shared" si="25"/>
        <v>4002.640625</v>
      </c>
      <c r="BO130">
        <f t="shared" si="24"/>
        <v>153.90625</v>
      </c>
      <c r="BP130">
        <f t="shared" si="24"/>
        <v>87.671875</v>
      </c>
      <c r="BQ130">
        <f t="shared" si="24"/>
        <v>0.546875</v>
      </c>
      <c r="BR130">
        <f t="shared" si="24"/>
        <v>5648.59375</v>
      </c>
      <c r="BS130">
        <f t="shared" si="24"/>
        <v>969.453125</v>
      </c>
      <c r="BT130">
        <f t="shared" si="24"/>
        <v>1005.671875</v>
      </c>
      <c r="BU130">
        <f t="shared" si="24"/>
        <v>959.140625</v>
      </c>
      <c r="BV130">
        <f t="shared" si="24"/>
        <v>5777.734375</v>
      </c>
      <c r="BW130">
        <f t="shared" si="24"/>
        <v>6498.296875</v>
      </c>
      <c r="BX130">
        <f t="shared" si="24"/>
        <v>6459.015625</v>
      </c>
      <c r="BY130">
        <f t="shared" si="24"/>
        <v>6261.171875</v>
      </c>
      <c r="BZ130">
        <f t="shared" si="24"/>
        <v>11843.109375</v>
      </c>
      <c r="CA130">
        <f t="shared" si="24"/>
        <v>13472.71875</v>
      </c>
      <c r="CB130">
        <f t="shared" si="24"/>
        <v>12189.171875</v>
      </c>
      <c r="CC130">
        <f t="shared" si="24"/>
        <v>12028.109375</v>
      </c>
      <c r="CD130">
        <f t="shared" si="24"/>
        <v>22233.515625</v>
      </c>
      <c r="CE130">
        <f t="shared" si="24"/>
        <v>22398.65625</v>
      </c>
      <c r="CF130">
        <f t="shared" si="24"/>
        <v>21387.953125</v>
      </c>
      <c r="CG130">
        <f t="shared" si="24"/>
        <v>20599.375</v>
      </c>
      <c r="CH130">
        <f t="shared" si="24"/>
        <v>41893.375</v>
      </c>
      <c r="CI130">
        <f t="shared" si="24"/>
        <v>40907.65625</v>
      </c>
      <c r="CJ130">
        <f t="shared" si="24"/>
        <v>39014.140625</v>
      </c>
      <c r="CK130">
        <f t="shared" si="24"/>
        <v>37453.0625</v>
      </c>
      <c r="CL130">
        <f t="shared" si="24"/>
        <v>11217.65625</v>
      </c>
      <c r="CM130">
        <f t="shared" si="24"/>
        <v>12411.515625</v>
      </c>
      <c r="CN130">
        <f t="shared" si="24"/>
        <v>11441.453125</v>
      </c>
      <c r="CO130">
        <f t="shared" si="24"/>
        <v>14462.421875</v>
      </c>
      <c r="CP130">
        <f t="shared" si="24"/>
        <v>20497.03125</v>
      </c>
      <c r="CQ130">
        <f t="shared" si="24"/>
        <v>21300.453125</v>
      </c>
      <c r="CR130">
        <f t="shared" si="24"/>
        <v>21103.96875</v>
      </c>
      <c r="CS130">
        <f t="shared" si="24"/>
        <v>20323.734375</v>
      </c>
    </row>
    <row r="131" spans="1:97" x14ac:dyDescent="0.2">
      <c r="A131" s="2">
        <v>42</v>
      </c>
      <c r="B131">
        <f t="shared" si="6"/>
        <v>12676.140625</v>
      </c>
      <c r="C131">
        <f t="shared" si="25"/>
        <v>24456.59375</v>
      </c>
      <c r="D131">
        <f t="shared" si="25"/>
        <v>24055.203125</v>
      </c>
      <c r="E131">
        <f t="shared" si="25"/>
        <v>23937.75</v>
      </c>
      <c r="F131">
        <f t="shared" si="25"/>
        <v>39211.3125</v>
      </c>
      <c r="G131">
        <f t="shared" si="25"/>
        <v>42282.734375</v>
      </c>
      <c r="H131">
        <f t="shared" si="25"/>
        <v>44151.734375</v>
      </c>
      <c r="I131">
        <f t="shared" si="25"/>
        <v>42197.578125</v>
      </c>
      <c r="J131">
        <f t="shared" si="25"/>
        <v>51672.203125</v>
      </c>
      <c r="K131">
        <f t="shared" si="25"/>
        <v>51789.734375</v>
      </c>
      <c r="L131">
        <f t="shared" si="25"/>
        <v>51685.65625</v>
      </c>
      <c r="M131">
        <f t="shared" si="25"/>
        <v>51584.453125</v>
      </c>
      <c r="N131">
        <f t="shared" si="25"/>
        <v>7414.6875</v>
      </c>
      <c r="O131">
        <f t="shared" si="25"/>
        <v>2349.625</v>
      </c>
      <c r="P131">
        <f t="shared" si="25"/>
        <v>2311.34375</v>
      </c>
      <c r="Q131">
        <f t="shared" si="25"/>
        <v>2439.671875</v>
      </c>
      <c r="R131">
        <f t="shared" si="25"/>
        <v>15822.578125</v>
      </c>
      <c r="S131">
        <f t="shared" si="25"/>
        <v>16173.203125</v>
      </c>
      <c r="T131">
        <f t="shared" si="25"/>
        <v>16365.703125</v>
      </c>
      <c r="U131">
        <f t="shared" si="25"/>
        <v>16578.046875</v>
      </c>
      <c r="V131">
        <f t="shared" si="25"/>
        <v>23239.203125</v>
      </c>
      <c r="W131">
        <f t="shared" si="25"/>
        <v>23873.46875</v>
      </c>
      <c r="X131">
        <f t="shared" si="25"/>
        <v>33838.953125</v>
      </c>
      <c r="Y131">
        <f t="shared" si="25"/>
        <v>34096.875</v>
      </c>
      <c r="Z131">
        <f t="shared" si="25"/>
        <v>11314.921875</v>
      </c>
      <c r="AA131">
        <f t="shared" si="25"/>
        <v>5571.578125</v>
      </c>
      <c r="AB131">
        <f t="shared" si="25"/>
        <v>5465.09375</v>
      </c>
      <c r="AC131">
        <f t="shared" si="25"/>
        <v>5002.609375</v>
      </c>
      <c r="AD131">
        <f t="shared" si="25"/>
        <v>18913.375</v>
      </c>
      <c r="AE131">
        <f t="shared" si="25"/>
        <v>22144.234375</v>
      </c>
      <c r="AF131">
        <f t="shared" si="25"/>
        <v>22046.71875</v>
      </c>
      <c r="AG131">
        <f t="shared" si="25"/>
        <v>21793.84375</v>
      </c>
      <c r="AH131">
        <f t="shared" si="25"/>
        <v>30142.6875</v>
      </c>
      <c r="AI131">
        <f t="shared" si="25"/>
        <v>31300.890625</v>
      </c>
      <c r="AJ131">
        <f t="shared" si="25"/>
        <v>30340.46875</v>
      </c>
      <c r="AK131">
        <f t="shared" si="25"/>
        <v>30524.8125</v>
      </c>
      <c r="AL131">
        <f t="shared" si="25"/>
        <v>4911.46875</v>
      </c>
      <c r="AM131">
        <f t="shared" si="25"/>
        <v>2897.40625</v>
      </c>
      <c r="AN131">
        <f t="shared" si="25"/>
        <v>2953.65625</v>
      </c>
      <c r="AO131">
        <f t="shared" si="25"/>
        <v>3056.3125</v>
      </c>
      <c r="AP131">
        <f t="shared" si="25"/>
        <v>2724.8125</v>
      </c>
      <c r="AQ131">
        <f t="shared" si="25"/>
        <v>2872.5625</v>
      </c>
      <c r="AR131">
        <f t="shared" si="25"/>
        <v>2926.78125</v>
      </c>
      <c r="AS131">
        <f t="shared" si="25"/>
        <v>2768.3125</v>
      </c>
      <c r="AT131">
        <f t="shared" si="25"/>
        <v>2652.453125</v>
      </c>
      <c r="AU131">
        <f t="shared" si="25"/>
        <v>2855.296875</v>
      </c>
      <c r="AV131">
        <f t="shared" si="25"/>
        <v>843.015625</v>
      </c>
      <c r="AW131">
        <f t="shared" si="25"/>
        <v>0</v>
      </c>
      <c r="AX131">
        <f t="shared" si="25"/>
        <v>1.0625</v>
      </c>
      <c r="AY131">
        <f t="shared" si="25"/>
        <v>0</v>
      </c>
      <c r="AZ131">
        <f t="shared" si="25"/>
        <v>0</v>
      </c>
      <c r="BA131">
        <f t="shared" si="25"/>
        <v>0</v>
      </c>
      <c r="BB131">
        <f t="shared" si="25"/>
        <v>0</v>
      </c>
      <c r="BC131">
        <f t="shared" si="25"/>
        <v>0</v>
      </c>
      <c r="BD131">
        <f t="shared" si="25"/>
        <v>0</v>
      </c>
      <c r="BE131">
        <f t="shared" si="25"/>
        <v>3400.765625</v>
      </c>
      <c r="BF131">
        <f t="shared" si="25"/>
        <v>3722.515625</v>
      </c>
      <c r="BG131">
        <f t="shared" si="25"/>
        <v>3461.6875</v>
      </c>
      <c r="BH131">
        <f t="shared" si="25"/>
        <v>3771.96875</v>
      </c>
      <c r="BI131">
        <f t="shared" si="25"/>
        <v>3900.75</v>
      </c>
      <c r="BJ131">
        <f t="shared" si="25"/>
        <v>3673.140625</v>
      </c>
      <c r="BK131">
        <f t="shared" si="25"/>
        <v>3636.953125</v>
      </c>
      <c r="BL131">
        <f t="shared" si="25"/>
        <v>3718.96875</v>
      </c>
      <c r="BM131">
        <f t="shared" si="25"/>
        <v>3824.734375</v>
      </c>
      <c r="BN131">
        <f t="shared" ref="BN131:CS134" si="26">MAX(0,AVERAGE(BN45:BN46)*($A46-$A45)-BN$87)</f>
        <v>3641.015625</v>
      </c>
      <c r="BO131">
        <f t="shared" si="26"/>
        <v>160.15625</v>
      </c>
      <c r="BP131">
        <f t="shared" si="26"/>
        <v>80.296875</v>
      </c>
      <c r="BQ131">
        <f t="shared" si="26"/>
        <v>12.296875</v>
      </c>
      <c r="BR131">
        <f t="shared" si="26"/>
        <v>4811.96875</v>
      </c>
      <c r="BS131">
        <f t="shared" si="26"/>
        <v>773.953125</v>
      </c>
      <c r="BT131">
        <f t="shared" si="26"/>
        <v>884.546875</v>
      </c>
      <c r="BU131">
        <f t="shared" si="26"/>
        <v>784.515625</v>
      </c>
      <c r="BV131">
        <f t="shared" si="26"/>
        <v>4900.109375</v>
      </c>
      <c r="BW131">
        <f t="shared" si="26"/>
        <v>5577.421875</v>
      </c>
      <c r="BX131">
        <f t="shared" si="26"/>
        <v>5447.140625</v>
      </c>
      <c r="BY131">
        <f t="shared" si="26"/>
        <v>5498.296875</v>
      </c>
      <c r="BZ131">
        <f t="shared" si="26"/>
        <v>10060.859375</v>
      </c>
      <c r="CA131">
        <f t="shared" si="26"/>
        <v>11507.09375</v>
      </c>
      <c r="CB131">
        <f t="shared" si="26"/>
        <v>10210.171875</v>
      </c>
      <c r="CC131">
        <f t="shared" si="26"/>
        <v>10159.859375</v>
      </c>
      <c r="CD131">
        <f t="shared" si="26"/>
        <v>18874.640625</v>
      </c>
      <c r="CE131">
        <f t="shared" si="26"/>
        <v>18884.03125</v>
      </c>
      <c r="CF131">
        <f t="shared" si="26"/>
        <v>18062.828125</v>
      </c>
      <c r="CG131">
        <f t="shared" si="26"/>
        <v>17536.375</v>
      </c>
      <c r="CH131">
        <f t="shared" si="26"/>
        <v>35538.125</v>
      </c>
      <c r="CI131">
        <f t="shared" si="26"/>
        <v>34443.15625</v>
      </c>
      <c r="CJ131">
        <f t="shared" si="26"/>
        <v>32868.015625</v>
      </c>
      <c r="CK131">
        <f t="shared" si="26"/>
        <v>31831.5625</v>
      </c>
      <c r="CL131">
        <f t="shared" si="26"/>
        <v>9464.90625</v>
      </c>
      <c r="CM131">
        <f t="shared" si="26"/>
        <v>10498.890625</v>
      </c>
      <c r="CN131">
        <f t="shared" si="26"/>
        <v>9678.453125</v>
      </c>
      <c r="CO131">
        <f t="shared" si="26"/>
        <v>12245.171875</v>
      </c>
      <c r="CP131">
        <f t="shared" si="26"/>
        <v>17489.78125</v>
      </c>
      <c r="CQ131">
        <f t="shared" si="26"/>
        <v>18152.578125</v>
      </c>
      <c r="CR131">
        <f t="shared" si="26"/>
        <v>17934.59375</v>
      </c>
      <c r="CS131">
        <f t="shared" si="26"/>
        <v>17396.484375</v>
      </c>
    </row>
    <row r="132" spans="1:97" x14ac:dyDescent="0.2">
      <c r="A132" s="2">
        <v>43</v>
      </c>
      <c r="B132">
        <f t="shared" si="6"/>
        <v>11058.640625</v>
      </c>
      <c r="C132">
        <f t="shared" ref="C132:BN135" si="27">MAX(0,AVERAGE(C46:C47)*($A47-$A46)-C$87)</f>
        <v>20995.84375</v>
      </c>
      <c r="D132">
        <f t="shared" si="27"/>
        <v>20645.828125</v>
      </c>
      <c r="E132">
        <f t="shared" si="27"/>
        <v>20620.375</v>
      </c>
      <c r="F132">
        <f t="shared" si="27"/>
        <v>33611.3125</v>
      </c>
      <c r="G132">
        <f t="shared" si="27"/>
        <v>36083.359375</v>
      </c>
      <c r="H132">
        <f t="shared" si="27"/>
        <v>37735.859375</v>
      </c>
      <c r="I132">
        <f t="shared" si="27"/>
        <v>36205.203125</v>
      </c>
      <c r="J132">
        <f t="shared" si="27"/>
        <v>44299.953125</v>
      </c>
      <c r="K132">
        <f t="shared" si="27"/>
        <v>44451.859375</v>
      </c>
      <c r="L132">
        <f t="shared" si="27"/>
        <v>44313.65625</v>
      </c>
      <c r="M132">
        <f t="shared" si="27"/>
        <v>44019.828125</v>
      </c>
      <c r="N132">
        <f t="shared" si="27"/>
        <v>6285.3125</v>
      </c>
      <c r="O132">
        <f t="shared" si="27"/>
        <v>2034.375</v>
      </c>
      <c r="P132">
        <f t="shared" si="27"/>
        <v>2012.71875</v>
      </c>
      <c r="Q132">
        <f t="shared" si="27"/>
        <v>2137.296875</v>
      </c>
      <c r="R132">
        <f t="shared" si="27"/>
        <v>13293.578125</v>
      </c>
      <c r="S132">
        <f t="shared" si="27"/>
        <v>13702.328125</v>
      </c>
      <c r="T132">
        <f t="shared" si="27"/>
        <v>13770.578125</v>
      </c>
      <c r="U132">
        <f t="shared" si="27"/>
        <v>13887.171875</v>
      </c>
      <c r="V132">
        <f t="shared" si="27"/>
        <v>19389.203125</v>
      </c>
      <c r="W132">
        <f t="shared" si="27"/>
        <v>19979.21875</v>
      </c>
      <c r="X132">
        <f t="shared" si="27"/>
        <v>28810.828125</v>
      </c>
      <c r="Y132">
        <f t="shared" si="27"/>
        <v>29119.125</v>
      </c>
      <c r="Z132">
        <f t="shared" si="27"/>
        <v>9821.296875</v>
      </c>
      <c r="AA132">
        <f t="shared" si="27"/>
        <v>5015.828125</v>
      </c>
      <c r="AB132">
        <f t="shared" si="27"/>
        <v>4842.71875</v>
      </c>
      <c r="AC132">
        <f t="shared" si="27"/>
        <v>4496.359375</v>
      </c>
      <c r="AD132">
        <f t="shared" si="27"/>
        <v>16440.875</v>
      </c>
      <c r="AE132">
        <f t="shared" si="27"/>
        <v>19179.859375</v>
      </c>
      <c r="AF132">
        <f t="shared" si="27"/>
        <v>18953.09375</v>
      </c>
      <c r="AG132">
        <f t="shared" si="27"/>
        <v>18760.84375</v>
      </c>
      <c r="AH132">
        <f t="shared" si="27"/>
        <v>25844.0625</v>
      </c>
      <c r="AI132">
        <f t="shared" si="27"/>
        <v>26761.890625</v>
      </c>
      <c r="AJ132">
        <f t="shared" si="27"/>
        <v>25911.21875</v>
      </c>
      <c r="AK132">
        <f t="shared" si="27"/>
        <v>26221.1875</v>
      </c>
      <c r="AL132">
        <f t="shared" si="27"/>
        <v>4312.09375</v>
      </c>
      <c r="AM132">
        <f t="shared" si="27"/>
        <v>2669.65625</v>
      </c>
      <c r="AN132">
        <f t="shared" si="27"/>
        <v>2688.53125</v>
      </c>
      <c r="AO132">
        <f t="shared" si="27"/>
        <v>2772.9375</v>
      </c>
      <c r="AP132">
        <f t="shared" si="27"/>
        <v>2465.1875</v>
      </c>
      <c r="AQ132">
        <f t="shared" si="27"/>
        <v>2622.6875</v>
      </c>
      <c r="AR132">
        <f t="shared" si="27"/>
        <v>2675.53125</v>
      </c>
      <c r="AS132">
        <f t="shared" si="27"/>
        <v>2523.9375</v>
      </c>
      <c r="AT132">
        <f t="shared" si="27"/>
        <v>2428.203125</v>
      </c>
      <c r="AU132">
        <f t="shared" si="27"/>
        <v>2615.421875</v>
      </c>
      <c r="AV132">
        <f t="shared" si="27"/>
        <v>887.390625</v>
      </c>
      <c r="AW132">
        <f t="shared" si="27"/>
        <v>0</v>
      </c>
      <c r="AX132">
        <f t="shared" si="27"/>
        <v>10.4375</v>
      </c>
      <c r="AY132">
        <f t="shared" si="27"/>
        <v>0</v>
      </c>
      <c r="AZ132">
        <f t="shared" si="27"/>
        <v>0</v>
      </c>
      <c r="BA132">
        <f t="shared" si="27"/>
        <v>0</v>
      </c>
      <c r="BB132">
        <f t="shared" si="27"/>
        <v>0</v>
      </c>
      <c r="BC132">
        <f t="shared" si="27"/>
        <v>0</v>
      </c>
      <c r="BD132">
        <f t="shared" si="27"/>
        <v>0</v>
      </c>
      <c r="BE132">
        <f t="shared" si="27"/>
        <v>3087.140625</v>
      </c>
      <c r="BF132">
        <f t="shared" si="27"/>
        <v>3387.265625</v>
      </c>
      <c r="BG132">
        <f t="shared" si="27"/>
        <v>3181.8125</v>
      </c>
      <c r="BH132">
        <f t="shared" si="27"/>
        <v>3466.34375</v>
      </c>
      <c r="BI132">
        <f t="shared" si="27"/>
        <v>3519.375</v>
      </c>
      <c r="BJ132">
        <f t="shared" si="27"/>
        <v>3345.015625</v>
      </c>
      <c r="BK132">
        <f t="shared" si="27"/>
        <v>3288.703125</v>
      </c>
      <c r="BL132">
        <f t="shared" si="27"/>
        <v>3349.84375</v>
      </c>
      <c r="BM132">
        <f t="shared" si="27"/>
        <v>3407.484375</v>
      </c>
      <c r="BN132">
        <f t="shared" si="27"/>
        <v>3266.390625</v>
      </c>
      <c r="BO132">
        <f t="shared" si="26"/>
        <v>167.78125</v>
      </c>
      <c r="BP132">
        <f t="shared" si="26"/>
        <v>58.546875</v>
      </c>
      <c r="BQ132">
        <f t="shared" si="26"/>
        <v>12.796875</v>
      </c>
      <c r="BR132">
        <f t="shared" si="26"/>
        <v>4106.59375</v>
      </c>
      <c r="BS132">
        <f t="shared" si="26"/>
        <v>605.078125</v>
      </c>
      <c r="BT132">
        <f t="shared" si="26"/>
        <v>723.796875</v>
      </c>
      <c r="BU132">
        <f t="shared" si="26"/>
        <v>672.640625</v>
      </c>
      <c r="BV132">
        <f t="shared" si="26"/>
        <v>4130.109375</v>
      </c>
      <c r="BW132">
        <f t="shared" si="26"/>
        <v>4847.296875</v>
      </c>
      <c r="BX132">
        <f t="shared" si="26"/>
        <v>4619.265625</v>
      </c>
      <c r="BY132">
        <f t="shared" si="26"/>
        <v>4758.546875</v>
      </c>
      <c r="BZ132">
        <f t="shared" si="26"/>
        <v>8570.109375</v>
      </c>
      <c r="CA132">
        <f t="shared" si="26"/>
        <v>9808.96875</v>
      </c>
      <c r="CB132">
        <f t="shared" si="26"/>
        <v>8625.296875</v>
      </c>
      <c r="CC132">
        <f t="shared" si="26"/>
        <v>8603.359375</v>
      </c>
      <c r="CD132">
        <f t="shared" si="26"/>
        <v>16068.640625</v>
      </c>
      <c r="CE132">
        <f t="shared" si="26"/>
        <v>15996.15625</v>
      </c>
      <c r="CF132">
        <f t="shared" si="26"/>
        <v>15255.453125</v>
      </c>
      <c r="CG132">
        <f t="shared" si="26"/>
        <v>14945.625</v>
      </c>
      <c r="CH132">
        <f t="shared" si="26"/>
        <v>30087.625</v>
      </c>
      <c r="CI132">
        <f t="shared" si="26"/>
        <v>28985.15625</v>
      </c>
      <c r="CJ132">
        <f t="shared" si="26"/>
        <v>27700.265625</v>
      </c>
      <c r="CK132">
        <f t="shared" si="26"/>
        <v>26983.1875</v>
      </c>
      <c r="CL132">
        <f t="shared" si="26"/>
        <v>7988.78125</v>
      </c>
      <c r="CM132">
        <f t="shared" si="26"/>
        <v>8852.890625</v>
      </c>
      <c r="CN132">
        <f t="shared" si="26"/>
        <v>8170.828125</v>
      </c>
      <c r="CO132">
        <f t="shared" si="26"/>
        <v>10359.546875</v>
      </c>
      <c r="CP132">
        <f t="shared" si="26"/>
        <v>15012.28125</v>
      </c>
      <c r="CQ132">
        <f t="shared" si="26"/>
        <v>15490.703125</v>
      </c>
      <c r="CR132">
        <f t="shared" si="26"/>
        <v>15213.59375</v>
      </c>
      <c r="CS132">
        <f t="shared" si="26"/>
        <v>14889.109375</v>
      </c>
    </row>
    <row r="133" spans="1:97" x14ac:dyDescent="0.2">
      <c r="A133" s="2">
        <v>44</v>
      </c>
      <c r="B133">
        <f t="shared" si="6"/>
        <v>9611.140625</v>
      </c>
      <c r="C133">
        <f t="shared" si="27"/>
        <v>18016.46875</v>
      </c>
      <c r="D133">
        <f t="shared" si="27"/>
        <v>17677.453125</v>
      </c>
      <c r="E133">
        <f t="shared" si="27"/>
        <v>17717.375</v>
      </c>
      <c r="F133">
        <f t="shared" si="27"/>
        <v>28906.1875</v>
      </c>
      <c r="G133">
        <f t="shared" si="27"/>
        <v>30923.734375</v>
      </c>
      <c r="H133">
        <f t="shared" si="27"/>
        <v>32292.234375</v>
      </c>
      <c r="I133">
        <f t="shared" si="27"/>
        <v>31047.578125</v>
      </c>
      <c r="J133">
        <f t="shared" si="27"/>
        <v>37903.453125</v>
      </c>
      <c r="K133">
        <f t="shared" si="27"/>
        <v>37990.734375</v>
      </c>
      <c r="L133">
        <f t="shared" si="27"/>
        <v>37999.78125</v>
      </c>
      <c r="M133">
        <f t="shared" si="27"/>
        <v>37614.703125</v>
      </c>
      <c r="N133">
        <f t="shared" si="27"/>
        <v>5350.3125</v>
      </c>
      <c r="O133">
        <f t="shared" si="27"/>
        <v>1786.5</v>
      </c>
      <c r="P133">
        <f t="shared" si="27"/>
        <v>1756.34375</v>
      </c>
      <c r="Q133">
        <f t="shared" si="27"/>
        <v>1866.296875</v>
      </c>
      <c r="R133">
        <f t="shared" si="27"/>
        <v>11182.453125</v>
      </c>
      <c r="S133">
        <f t="shared" si="27"/>
        <v>11592.578125</v>
      </c>
      <c r="T133">
        <f t="shared" si="27"/>
        <v>11639.953125</v>
      </c>
      <c r="U133">
        <f t="shared" si="27"/>
        <v>11593.421875</v>
      </c>
      <c r="V133">
        <f t="shared" si="27"/>
        <v>16263.453125</v>
      </c>
      <c r="W133">
        <f t="shared" si="27"/>
        <v>16609.59375</v>
      </c>
      <c r="X133">
        <f t="shared" si="27"/>
        <v>24537.328125</v>
      </c>
      <c r="Y133">
        <f t="shared" si="27"/>
        <v>24790.375</v>
      </c>
      <c r="Z133">
        <f t="shared" si="27"/>
        <v>8544.671875</v>
      </c>
      <c r="AA133">
        <f t="shared" si="27"/>
        <v>4458.703125</v>
      </c>
      <c r="AB133">
        <f t="shared" si="27"/>
        <v>4372.21875</v>
      </c>
      <c r="AC133">
        <f t="shared" si="27"/>
        <v>4078.109375</v>
      </c>
      <c r="AD133">
        <f t="shared" si="27"/>
        <v>14210</v>
      </c>
      <c r="AE133">
        <f t="shared" si="27"/>
        <v>16636.984375</v>
      </c>
      <c r="AF133">
        <f t="shared" si="27"/>
        <v>16374.34375</v>
      </c>
      <c r="AG133">
        <f t="shared" si="27"/>
        <v>16145.46875</v>
      </c>
      <c r="AH133">
        <f t="shared" si="27"/>
        <v>22110.8125</v>
      </c>
      <c r="AI133">
        <f t="shared" si="27"/>
        <v>22875.265625</v>
      </c>
      <c r="AJ133">
        <f t="shared" si="27"/>
        <v>22191.59375</v>
      </c>
      <c r="AK133">
        <f t="shared" si="27"/>
        <v>22509.8125</v>
      </c>
      <c r="AL133">
        <f t="shared" si="27"/>
        <v>3785.96875</v>
      </c>
      <c r="AM133">
        <f t="shared" si="27"/>
        <v>2434.78125</v>
      </c>
      <c r="AN133">
        <f t="shared" si="27"/>
        <v>2498.65625</v>
      </c>
      <c r="AO133">
        <f t="shared" si="27"/>
        <v>2448.3125</v>
      </c>
      <c r="AP133">
        <f t="shared" si="27"/>
        <v>2261.8125</v>
      </c>
      <c r="AQ133">
        <f t="shared" si="27"/>
        <v>2419.1875</v>
      </c>
      <c r="AR133">
        <f t="shared" si="27"/>
        <v>2422.90625</v>
      </c>
      <c r="AS133">
        <f t="shared" si="27"/>
        <v>2320.9375</v>
      </c>
      <c r="AT133">
        <f t="shared" si="27"/>
        <v>2249.328125</v>
      </c>
      <c r="AU133">
        <f t="shared" si="27"/>
        <v>2395.671875</v>
      </c>
      <c r="AV133">
        <f t="shared" si="27"/>
        <v>913.890625</v>
      </c>
      <c r="AW133">
        <f t="shared" si="27"/>
        <v>5.625</v>
      </c>
      <c r="AX133">
        <f t="shared" si="27"/>
        <v>23.5625</v>
      </c>
      <c r="AY133">
        <f t="shared" si="27"/>
        <v>0</v>
      </c>
      <c r="AZ133">
        <f t="shared" si="27"/>
        <v>0.4375</v>
      </c>
      <c r="BA133">
        <f t="shared" si="27"/>
        <v>0</v>
      </c>
      <c r="BB133">
        <f t="shared" si="27"/>
        <v>0</v>
      </c>
      <c r="BC133">
        <f t="shared" si="27"/>
        <v>56.875</v>
      </c>
      <c r="BD133">
        <f t="shared" si="27"/>
        <v>0</v>
      </c>
      <c r="BE133">
        <f t="shared" si="27"/>
        <v>2799.890625</v>
      </c>
      <c r="BF133">
        <f t="shared" si="27"/>
        <v>3068.140625</v>
      </c>
      <c r="BG133">
        <f t="shared" si="27"/>
        <v>2878.4375</v>
      </c>
      <c r="BH133">
        <f t="shared" si="27"/>
        <v>3199.59375</v>
      </c>
      <c r="BI133">
        <f t="shared" si="27"/>
        <v>3152.75</v>
      </c>
      <c r="BJ133">
        <f t="shared" si="27"/>
        <v>3025.890625</v>
      </c>
      <c r="BK133">
        <f t="shared" si="27"/>
        <v>2979.453125</v>
      </c>
      <c r="BL133">
        <f t="shared" si="27"/>
        <v>2994.46875</v>
      </c>
      <c r="BM133">
        <f t="shared" si="27"/>
        <v>3012.984375</v>
      </c>
      <c r="BN133">
        <f t="shared" si="27"/>
        <v>2885.640625</v>
      </c>
      <c r="BO133">
        <f t="shared" si="26"/>
        <v>182.65625</v>
      </c>
      <c r="BP133">
        <f t="shared" si="26"/>
        <v>63.421875</v>
      </c>
      <c r="BQ133">
        <f t="shared" si="26"/>
        <v>0</v>
      </c>
      <c r="BR133">
        <f t="shared" si="26"/>
        <v>3489.96875</v>
      </c>
      <c r="BS133">
        <f t="shared" si="26"/>
        <v>465.078125</v>
      </c>
      <c r="BT133">
        <f t="shared" si="26"/>
        <v>582.921875</v>
      </c>
      <c r="BU133">
        <f t="shared" si="26"/>
        <v>588.640625</v>
      </c>
      <c r="BV133">
        <f t="shared" si="26"/>
        <v>3506.734375</v>
      </c>
      <c r="BW133">
        <f t="shared" si="26"/>
        <v>4200.296875</v>
      </c>
      <c r="BX133">
        <f t="shared" si="26"/>
        <v>3987.140625</v>
      </c>
      <c r="BY133">
        <f t="shared" si="26"/>
        <v>4033.171875</v>
      </c>
      <c r="BZ133">
        <f t="shared" si="26"/>
        <v>7284.359375</v>
      </c>
      <c r="CA133">
        <f t="shared" si="26"/>
        <v>8310.09375</v>
      </c>
      <c r="CB133">
        <f t="shared" si="26"/>
        <v>7332.296875</v>
      </c>
      <c r="CC133">
        <f t="shared" si="26"/>
        <v>7276.609375</v>
      </c>
      <c r="CD133">
        <f t="shared" si="26"/>
        <v>13691.390625</v>
      </c>
      <c r="CE133">
        <f t="shared" si="26"/>
        <v>13595.78125</v>
      </c>
      <c r="CF133">
        <f t="shared" si="26"/>
        <v>12860.578125</v>
      </c>
      <c r="CG133">
        <f t="shared" si="26"/>
        <v>12732.5</v>
      </c>
      <c r="CH133">
        <f t="shared" si="26"/>
        <v>25353.375</v>
      </c>
      <c r="CI133">
        <f t="shared" si="26"/>
        <v>24361.03125</v>
      </c>
      <c r="CJ133">
        <f t="shared" si="26"/>
        <v>23379.640625</v>
      </c>
      <c r="CK133">
        <f t="shared" si="26"/>
        <v>22808.8125</v>
      </c>
      <c r="CL133">
        <f t="shared" si="26"/>
        <v>6753.15625</v>
      </c>
      <c r="CM133">
        <f t="shared" si="26"/>
        <v>7446.265625</v>
      </c>
      <c r="CN133">
        <f t="shared" si="26"/>
        <v>6861.328125</v>
      </c>
      <c r="CO133">
        <f t="shared" si="26"/>
        <v>8745.296875</v>
      </c>
      <c r="CP133">
        <f t="shared" si="26"/>
        <v>12894.03125</v>
      </c>
      <c r="CQ133">
        <f t="shared" si="26"/>
        <v>13235.078125</v>
      </c>
      <c r="CR133">
        <f t="shared" si="26"/>
        <v>12958.71875</v>
      </c>
      <c r="CS133">
        <f t="shared" si="26"/>
        <v>12696.984375</v>
      </c>
    </row>
    <row r="134" spans="1:97" x14ac:dyDescent="0.2">
      <c r="A134" s="2">
        <v>45</v>
      </c>
      <c r="B134">
        <f t="shared" si="6"/>
        <v>8292.390625</v>
      </c>
      <c r="C134">
        <f t="shared" si="27"/>
        <v>15463.84375</v>
      </c>
      <c r="D134">
        <f t="shared" si="27"/>
        <v>15098.078125</v>
      </c>
      <c r="E134">
        <f t="shared" si="27"/>
        <v>15193</v>
      </c>
      <c r="F134">
        <f t="shared" si="27"/>
        <v>24839.3125</v>
      </c>
      <c r="G134">
        <f t="shared" si="27"/>
        <v>26534.734375</v>
      </c>
      <c r="H134">
        <f t="shared" si="27"/>
        <v>27623.734375</v>
      </c>
      <c r="I134">
        <f t="shared" si="27"/>
        <v>26595.703125</v>
      </c>
      <c r="J134">
        <f t="shared" si="27"/>
        <v>32414.578125</v>
      </c>
      <c r="K134">
        <f t="shared" si="27"/>
        <v>32504.484375</v>
      </c>
      <c r="L134">
        <f t="shared" si="27"/>
        <v>32431.03125</v>
      </c>
      <c r="M134">
        <f t="shared" si="27"/>
        <v>32159.828125</v>
      </c>
      <c r="N134">
        <f t="shared" si="27"/>
        <v>4564.1875</v>
      </c>
      <c r="O134">
        <f t="shared" si="27"/>
        <v>1608</v>
      </c>
      <c r="P134">
        <f t="shared" si="27"/>
        <v>1548.71875</v>
      </c>
      <c r="Q134">
        <f t="shared" si="27"/>
        <v>1619.046875</v>
      </c>
      <c r="R134">
        <f t="shared" si="27"/>
        <v>9417.953125</v>
      </c>
      <c r="S134">
        <f t="shared" si="27"/>
        <v>9713.828125</v>
      </c>
      <c r="T134">
        <f t="shared" si="27"/>
        <v>9799.953125</v>
      </c>
      <c r="U134">
        <f t="shared" si="27"/>
        <v>9663.671875</v>
      </c>
      <c r="V134">
        <f t="shared" si="27"/>
        <v>13658.328125</v>
      </c>
      <c r="W134">
        <f t="shared" si="27"/>
        <v>13745.21875</v>
      </c>
      <c r="X134">
        <f t="shared" si="27"/>
        <v>20842.078125</v>
      </c>
      <c r="Y134">
        <f t="shared" si="27"/>
        <v>21028.125</v>
      </c>
      <c r="Z134">
        <f t="shared" si="27"/>
        <v>7486.171875</v>
      </c>
      <c r="AA134">
        <f t="shared" si="27"/>
        <v>3912.578125</v>
      </c>
      <c r="AB134">
        <f t="shared" si="27"/>
        <v>4011.96875</v>
      </c>
      <c r="AC134">
        <f t="shared" si="27"/>
        <v>3694.484375</v>
      </c>
      <c r="AD134">
        <f t="shared" si="27"/>
        <v>12217.875</v>
      </c>
      <c r="AE134">
        <f t="shared" si="27"/>
        <v>14325.484375</v>
      </c>
      <c r="AF134">
        <f t="shared" si="27"/>
        <v>14145.71875</v>
      </c>
      <c r="AG134">
        <f t="shared" si="27"/>
        <v>13849.46875</v>
      </c>
      <c r="AH134">
        <f t="shared" si="27"/>
        <v>18919.0625</v>
      </c>
      <c r="AI134">
        <f t="shared" si="27"/>
        <v>19533.390625</v>
      </c>
      <c r="AJ134">
        <f t="shared" si="27"/>
        <v>19104.84375</v>
      </c>
      <c r="AK134">
        <f t="shared" si="27"/>
        <v>19249.6875</v>
      </c>
      <c r="AL134">
        <f t="shared" si="27"/>
        <v>3302.34375</v>
      </c>
      <c r="AM134">
        <f t="shared" si="27"/>
        <v>2212.90625</v>
      </c>
      <c r="AN134">
        <f t="shared" si="27"/>
        <v>2286.03125</v>
      </c>
      <c r="AO134">
        <f t="shared" si="27"/>
        <v>2101.5625</v>
      </c>
      <c r="AP134">
        <f t="shared" si="27"/>
        <v>2061.5625</v>
      </c>
      <c r="AQ134">
        <f t="shared" si="27"/>
        <v>2223.6875</v>
      </c>
      <c r="AR134">
        <f t="shared" si="27"/>
        <v>2201.65625</v>
      </c>
      <c r="AS134">
        <f t="shared" si="27"/>
        <v>2142.6875</v>
      </c>
      <c r="AT134">
        <f t="shared" si="27"/>
        <v>2082.828125</v>
      </c>
      <c r="AU134">
        <f t="shared" si="27"/>
        <v>2163.171875</v>
      </c>
      <c r="AV134">
        <f t="shared" si="27"/>
        <v>876.640625</v>
      </c>
      <c r="AW134">
        <f t="shared" si="27"/>
        <v>82.875</v>
      </c>
      <c r="AX134">
        <f t="shared" si="27"/>
        <v>95.0625</v>
      </c>
      <c r="AY134">
        <f t="shared" si="27"/>
        <v>0</v>
      </c>
      <c r="AZ134">
        <f t="shared" si="27"/>
        <v>12.8125</v>
      </c>
      <c r="BA134">
        <f t="shared" si="27"/>
        <v>0</v>
      </c>
      <c r="BB134">
        <f t="shared" si="27"/>
        <v>0</v>
      </c>
      <c r="BC134">
        <f t="shared" si="27"/>
        <v>71</v>
      </c>
      <c r="BD134">
        <f t="shared" si="27"/>
        <v>0</v>
      </c>
      <c r="BE134">
        <f t="shared" si="27"/>
        <v>2531.265625</v>
      </c>
      <c r="BF134">
        <f t="shared" si="27"/>
        <v>2784.515625</v>
      </c>
      <c r="BG134">
        <f t="shared" si="27"/>
        <v>2576.5625</v>
      </c>
      <c r="BH134">
        <f t="shared" si="27"/>
        <v>2918.09375</v>
      </c>
      <c r="BI134">
        <f t="shared" si="27"/>
        <v>2801</v>
      </c>
      <c r="BJ134">
        <f t="shared" si="27"/>
        <v>2739.265625</v>
      </c>
      <c r="BK134">
        <f t="shared" si="27"/>
        <v>2718.703125</v>
      </c>
      <c r="BL134">
        <f t="shared" si="27"/>
        <v>2726.46875</v>
      </c>
      <c r="BM134">
        <f t="shared" si="27"/>
        <v>2689.484375</v>
      </c>
      <c r="BN134">
        <f t="shared" si="27"/>
        <v>2566.140625</v>
      </c>
      <c r="BO134">
        <f t="shared" si="26"/>
        <v>156.53125</v>
      </c>
      <c r="BP134">
        <f t="shared" si="26"/>
        <v>90.796875</v>
      </c>
      <c r="BQ134">
        <f t="shared" si="26"/>
        <v>0</v>
      </c>
      <c r="BR134">
        <f t="shared" si="26"/>
        <v>2928.84375</v>
      </c>
      <c r="BS134">
        <f t="shared" si="26"/>
        <v>383.703125</v>
      </c>
      <c r="BT134">
        <f t="shared" si="26"/>
        <v>488.171875</v>
      </c>
      <c r="BU134">
        <f t="shared" si="26"/>
        <v>508.640625</v>
      </c>
      <c r="BV134">
        <f t="shared" si="26"/>
        <v>2997.484375</v>
      </c>
      <c r="BW134">
        <f t="shared" si="26"/>
        <v>3570.796875</v>
      </c>
      <c r="BX134">
        <f t="shared" si="26"/>
        <v>3486.890625</v>
      </c>
      <c r="BY134">
        <f t="shared" si="26"/>
        <v>3411.421875</v>
      </c>
      <c r="BZ134">
        <f t="shared" si="26"/>
        <v>6170.109375</v>
      </c>
      <c r="CA134">
        <f t="shared" si="26"/>
        <v>7013.84375</v>
      </c>
      <c r="CB134">
        <f t="shared" si="26"/>
        <v>6222.921875</v>
      </c>
      <c r="CC134">
        <f t="shared" si="26"/>
        <v>6122.484375</v>
      </c>
      <c r="CD134">
        <f t="shared" si="26"/>
        <v>11606.140625</v>
      </c>
      <c r="CE134">
        <f t="shared" si="26"/>
        <v>11516.28125</v>
      </c>
      <c r="CF134">
        <f t="shared" si="26"/>
        <v>10868.453125</v>
      </c>
      <c r="CG134">
        <f t="shared" si="26"/>
        <v>10828.625</v>
      </c>
      <c r="CH134">
        <f t="shared" si="26"/>
        <v>21326.5</v>
      </c>
      <c r="CI134">
        <f t="shared" si="26"/>
        <v>20439.53125</v>
      </c>
      <c r="CJ134">
        <f t="shared" si="26"/>
        <v>19721.765625</v>
      </c>
      <c r="CK134">
        <f t="shared" si="26"/>
        <v>19268.6875</v>
      </c>
      <c r="CL134">
        <f t="shared" si="26"/>
        <v>5745.78125</v>
      </c>
      <c r="CM134">
        <f t="shared" si="26"/>
        <v>6259.390625</v>
      </c>
      <c r="CN134">
        <f t="shared" si="26"/>
        <v>5705.203125</v>
      </c>
      <c r="CO134">
        <f t="shared" si="26"/>
        <v>7330.671875</v>
      </c>
      <c r="CP134">
        <f t="shared" si="26"/>
        <v>11026.65625</v>
      </c>
      <c r="CQ134">
        <f t="shared" si="26"/>
        <v>11327.828125</v>
      </c>
      <c r="CR134">
        <f t="shared" si="26"/>
        <v>11077.46875</v>
      </c>
      <c r="CS134">
        <f t="shared" si="26"/>
        <v>10798.484375</v>
      </c>
    </row>
    <row r="135" spans="1:97" x14ac:dyDescent="0.2">
      <c r="A135" s="2">
        <v>46</v>
      </c>
      <c r="B135">
        <f t="shared" si="6"/>
        <v>7114.765625</v>
      </c>
      <c r="C135">
        <f t="shared" si="27"/>
        <v>13241.21875</v>
      </c>
      <c r="D135">
        <f t="shared" si="27"/>
        <v>12877.828125</v>
      </c>
      <c r="E135">
        <f t="shared" si="27"/>
        <v>13033.375</v>
      </c>
      <c r="F135">
        <f t="shared" si="27"/>
        <v>21259.6875</v>
      </c>
      <c r="G135">
        <f t="shared" si="27"/>
        <v>22685.484375</v>
      </c>
      <c r="H135">
        <f t="shared" si="27"/>
        <v>23588.484375</v>
      </c>
      <c r="I135">
        <f t="shared" si="27"/>
        <v>22766.078125</v>
      </c>
      <c r="J135">
        <f t="shared" si="27"/>
        <v>27755.453125</v>
      </c>
      <c r="K135">
        <f t="shared" si="27"/>
        <v>27811.359375</v>
      </c>
      <c r="L135">
        <f t="shared" si="27"/>
        <v>27573.53125</v>
      </c>
      <c r="M135">
        <f t="shared" si="27"/>
        <v>27402.953125</v>
      </c>
      <c r="N135">
        <f t="shared" si="27"/>
        <v>3907.5625</v>
      </c>
      <c r="O135">
        <f t="shared" si="27"/>
        <v>1440.625</v>
      </c>
      <c r="P135">
        <f t="shared" si="27"/>
        <v>1367.96875</v>
      </c>
      <c r="Q135">
        <f t="shared" si="27"/>
        <v>1398.296875</v>
      </c>
      <c r="R135">
        <f t="shared" si="27"/>
        <v>7951.953125</v>
      </c>
      <c r="S135">
        <f t="shared" si="27"/>
        <v>8102.078125</v>
      </c>
      <c r="T135">
        <f t="shared" si="27"/>
        <v>8192.078125</v>
      </c>
      <c r="U135">
        <f t="shared" si="27"/>
        <v>8066.546875</v>
      </c>
      <c r="V135">
        <f t="shared" si="27"/>
        <v>11459.953125</v>
      </c>
      <c r="W135">
        <f t="shared" si="27"/>
        <v>11368.96875</v>
      </c>
      <c r="X135">
        <f t="shared" si="27"/>
        <v>17623.453125</v>
      </c>
      <c r="Y135">
        <f t="shared" si="27"/>
        <v>17794.625</v>
      </c>
      <c r="Z135">
        <f t="shared" si="27"/>
        <v>6622.921875</v>
      </c>
      <c r="AA135">
        <f t="shared" si="27"/>
        <v>3469.828125</v>
      </c>
      <c r="AB135">
        <f t="shared" si="27"/>
        <v>3642.46875</v>
      </c>
      <c r="AC135">
        <f t="shared" si="27"/>
        <v>3338.734375</v>
      </c>
      <c r="AD135">
        <f t="shared" si="27"/>
        <v>10527.625</v>
      </c>
      <c r="AE135">
        <f t="shared" si="27"/>
        <v>12255.234375</v>
      </c>
      <c r="AF135">
        <f t="shared" si="27"/>
        <v>12145.96875</v>
      </c>
      <c r="AG135">
        <f t="shared" si="27"/>
        <v>11897.96875</v>
      </c>
      <c r="AH135">
        <f t="shared" si="27"/>
        <v>16205.9375</v>
      </c>
      <c r="AI135">
        <f t="shared" si="27"/>
        <v>16699.140625</v>
      </c>
      <c r="AJ135">
        <f t="shared" si="27"/>
        <v>16479.21875</v>
      </c>
      <c r="AK135">
        <f t="shared" si="27"/>
        <v>16389.0625</v>
      </c>
      <c r="AL135">
        <f t="shared" si="27"/>
        <v>2854.46875</v>
      </c>
      <c r="AM135">
        <f t="shared" si="27"/>
        <v>2026.15625</v>
      </c>
      <c r="AN135">
        <f t="shared" si="27"/>
        <v>2039.65625</v>
      </c>
      <c r="AO135">
        <f t="shared" si="27"/>
        <v>1835.4375</v>
      </c>
      <c r="AP135">
        <f t="shared" si="27"/>
        <v>1861.1875</v>
      </c>
      <c r="AQ135">
        <f t="shared" si="27"/>
        <v>1992.9375</v>
      </c>
      <c r="AR135">
        <f t="shared" si="27"/>
        <v>2031.90625</v>
      </c>
      <c r="AS135">
        <f t="shared" si="27"/>
        <v>1940.9375</v>
      </c>
      <c r="AT135">
        <f t="shared" si="27"/>
        <v>1909.953125</v>
      </c>
      <c r="AU135">
        <f t="shared" si="27"/>
        <v>1954.296875</v>
      </c>
      <c r="AV135">
        <f t="shared" si="27"/>
        <v>772.890625</v>
      </c>
      <c r="AW135">
        <f t="shared" si="27"/>
        <v>148.75</v>
      </c>
      <c r="AX135">
        <f t="shared" si="27"/>
        <v>195.1875</v>
      </c>
      <c r="AY135">
        <f t="shared" si="27"/>
        <v>20.671875</v>
      </c>
      <c r="AZ135">
        <f t="shared" si="27"/>
        <v>35.4375</v>
      </c>
      <c r="BA135">
        <f t="shared" si="27"/>
        <v>62.421875</v>
      </c>
      <c r="BB135">
        <f t="shared" si="27"/>
        <v>0</v>
      </c>
      <c r="BC135">
        <f t="shared" si="27"/>
        <v>65.875</v>
      </c>
      <c r="BD135">
        <f t="shared" si="27"/>
        <v>0</v>
      </c>
      <c r="BE135">
        <f t="shared" si="27"/>
        <v>2299.015625</v>
      </c>
      <c r="BF135">
        <f t="shared" si="27"/>
        <v>2528.765625</v>
      </c>
      <c r="BG135">
        <f t="shared" si="27"/>
        <v>2361.6875</v>
      </c>
      <c r="BH135">
        <f t="shared" si="27"/>
        <v>2598.59375</v>
      </c>
      <c r="BI135">
        <f t="shared" si="27"/>
        <v>2473.25</v>
      </c>
      <c r="BJ135">
        <f t="shared" si="27"/>
        <v>2479.890625</v>
      </c>
      <c r="BK135">
        <f t="shared" si="27"/>
        <v>2478.328125</v>
      </c>
      <c r="BL135">
        <f t="shared" si="27"/>
        <v>2526.59375</v>
      </c>
      <c r="BM135">
        <f t="shared" si="27"/>
        <v>2427.234375</v>
      </c>
      <c r="BN135">
        <f t="shared" ref="BN135:CS138" si="28">MAX(0,AVERAGE(BN49:BN50)*($A50-$A49)-BN$87)</f>
        <v>2341.140625</v>
      </c>
      <c r="BO135">
        <f t="shared" si="28"/>
        <v>91.15625</v>
      </c>
      <c r="BP135">
        <f t="shared" si="28"/>
        <v>97.421875</v>
      </c>
      <c r="BQ135">
        <f t="shared" si="28"/>
        <v>0</v>
      </c>
      <c r="BR135">
        <f t="shared" si="28"/>
        <v>2418.34375</v>
      </c>
      <c r="BS135">
        <f t="shared" si="28"/>
        <v>369.203125</v>
      </c>
      <c r="BT135">
        <f t="shared" si="28"/>
        <v>424.671875</v>
      </c>
      <c r="BU135">
        <f t="shared" si="28"/>
        <v>446.765625</v>
      </c>
      <c r="BV135">
        <f t="shared" si="28"/>
        <v>2553.859375</v>
      </c>
      <c r="BW135">
        <f t="shared" si="28"/>
        <v>2996.671875</v>
      </c>
      <c r="BX135">
        <f t="shared" si="28"/>
        <v>2999.640625</v>
      </c>
      <c r="BY135">
        <f t="shared" si="28"/>
        <v>2921.421875</v>
      </c>
      <c r="BZ135">
        <f t="shared" si="28"/>
        <v>5230.859375</v>
      </c>
      <c r="CA135">
        <f t="shared" si="28"/>
        <v>5893.59375</v>
      </c>
      <c r="CB135">
        <f t="shared" si="28"/>
        <v>5228.921875</v>
      </c>
      <c r="CC135">
        <f t="shared" si="28"/>
        <v>5130.234375</v>
      </c>
      <c r="CD135">
        <f t="shared" si="28"/>
        <v>9749.765625</v>
      </c>
      <c r="CE135">
        <f t="shared" si="28"/>
        <v>9692.28125</v>
      </c>
      <c r="CF135">
        <f t="shared" si="28"/>
        <v>9199.578125</v>
      </c>
      <c r="CG135">
        <f t="shared" si="28"/>
        <v>9174</v>
      </c>
      <c r="CH135">
        <f t="shared" si="28"/>
        <v>17931.5</v>
      </c>
      <c r="CI135">
        <f t="shared" si="28"/>
        <v>17082.03125</v>
      </c>
      <c r="CJ135">
        <f t="shared" si="28"/>
        <v>16557.265625</v>
      </c>
      <c r="CK135">
        <f t="shared" si="28"/>
        <v>16260.9375</v>
      </c>
      <c r="CL135">
        <f t="shared" si="28"/>
        <v>4922.90625</v>
      </c>
      <c r="CM135">
        <f t="shared" si="28"/>
        <v>5289.890625</v>
      </c>
      <c r="CN135">
        <f t="shared" si="28"/>
        <v>4720.578125</v>
      </c>
      <c r="CO135">
        <f t="shared" si="28"/>
        <v>6097.421875</v>
      </c>
      <c r="CP135">
        <f t="shared" si="28"/>
        <v>9368.53125</v>
      </c>
      <c r="CQ135">
        <f t="shared" si="28"/>
        <v>9677.953125</v>
      </c>
      <c r="CR135">
        <f t="shared" si="28"/>
        <v>9473.71875</v>
      </c>
      <c r="CS135">
        <f t="shared" si="28"/>
        <v>9214.984375</v>
      </c>
    </row>
    <row r="136" spans="1:97" x14ac:dyDescent="0.2">
      <c r="A136" s="2">
        <v>47</v>
      </c>
      <c r="B136">
        <f t="shared" si="6"/>
        <v>6107.015625</v>
      </c>
      <c r="C136">
        <f t="shared" ref="C136:BN139" si="29">MAX(0,AVERAGE(C50:C51)*($A51-$A50)-C$87)</f>
        <v>11271.84375</v>
      </c>
      <c r="D136">
        <f t="shared" si="29"/>
        <v>10991.828125</v>
      </c>
      <c r="E136">
        <f t="shared" si="29"/>
        <v>11182.875</v>
      </c>
      <c r="F136">
        <f t="shared" si="29"/>
        <v>18134.5625</v>
      </c>
      <c r="G136">
        <f t="shared" si="29"/>
        <v>19306.484375</v>
      </c>
      <c r="H136">
        <f t="shared" si="29"/>
        <v>20115.859375</v>
      </c>
      <c r="I136">
        <f t="shared" si="29"/>
        <v>19430.328125</v>
      </c>
      <c r="J136">
        <f t="shared" si="29"/>
        <v>23717.578125</v>
      </c>
      <c r="K136">
        <f t="shared" si="29"/>
        <v>23637.109375</v>
      </c>
      <c r="L136">
        <f t="shared" si="29"/>
        <v>23411.28125</v>
      </c>
      <c r="M136">
        <f t="shared" si="29"/>
        <v>23261.703125</v>
      </c>
      <c r="N136">
        <f t="shared" si="29"/>
        <v>3408.0625</v>
      </c>
      <c r="O136">
        <f t="shared" si="29"/>
        <v>1248.75</v>
      </c>
      <c r="P136">
        <f t="shared" si="29"/>
        <v>1217.09375</v>
      </c>
      <c r="Q136">
        <f t="shared" si="29"/>
        <v>1208.296875</v>
      </c>
      <c r="R136">
        <f t="shared" si="29"/>
        <v>6711.453125</v>
      </c>
      <c r="S136">
        <f t="shared" si="29"/>
        <v>6809.578125</v>
      </c>
      <c r="T136">
        <f t="shared" si="29"/>
        <v>6828.828125</v>
      </c>
      <c r="U136">
        <f t="shared" si="29"/>
        <v>6738.171875</v>
      </c>
      <c r="V136">
        <f t="shared" si="29"/>
        <v>9613.453125</v>
      </c>
      <c r="W136">
        <f t="shared" si="29"/>
        <v>9408.34375</v>
      </c>
      <c r="X136">
        <f t="shared" si="29"/>
        <v>14841.203125</v>
      </c>
      <c r="Y136">
        <f t="shared" si="29"/>
        <v>15008.625</v>
      </c>
      <c r="Z136">
        <f t="shared" si="29"/>
        <v>5852.796875</v>
      </c>
      <c r="AA136">
        <f t="shared" si="29"/>
        <v>3140.328125</v>
      </c>
      <c r="AB136">
        <f t="shared" si="29"/>
        <v>3196.46875</v>
      </c>
      <c r="AC136">
        <f t="shared" si="29"/>
        <v>3023.234375</v>
      </c>
      <c r="AD136">
        <f t="shared" si="29"/>
        <v>9059.625</v>
      </c>
      <c r="AE136">
        <f t="shared" si="29"/>
        <v>10472.859375</v>
      </c>
      <c r="AF136">
        <f t="shared" si="29"/>
        <v>10355.46875</v>
      </c>
      <c r="AG136">
        <f t="shared" si="29"/>
        <v>10266.46875</v>
      </c>
      <c r="AH136">
        <f t="shared" si="29"/>
        <v>13890.8125</v>
      </c>
      <c r="AI136">
        <f t="shared" si="29"/>
        <v>14304.765625</v>
      </c>
      <c r="AJ136">
        <f t="shared" si="29"/>
        <v>14154.09375</v>
      </c>
      <c r="AK136">
        <f t="shared" si="29"/>
        <v>13911.8125</v>
      </c>
      <c r="AL136">
        <f t="shared" si="29"/>
        <v>2469.59375</v>
      </c>
      <c r="AM136">
        <f t="shared" si="29"/>
        <v>1854.28125</v>
      </c>
      <c r="AN136">
        <f t="shared" si="29"/>
        <v>1810.78125</v>
      </c>
      <c r="AO136">
        <f t="shared" si="29"/>
        <v>1680.5625</v>
      </c>
      <c r="AP136">
        <f t="shared" si="29"/>
        <v>1673.1875</v>
      </c>
      <c r="AQ136">
        <f t="shared" si="29"/>
        <v>1740.5625</v>
      </c>
      <c r="AR136">
        <f t="shared" si="29"/>
        <v>1898.28125</v>
      </c>
      <c r="AS136">
        <f t="shared" si="29"/>
        <v>1713.6875</v>
      </c>
      <c r="AT136">
        <f t="shared" si="29"/>
        <v>1721.953125</v>
      </c>
      <c r="AU136">
        <f t="shared" si="29"/>
        <v>1813.921875</v>
      </c>
      <c r="AV136">
        <f t="shared" si="29"/>
        <v>658.890625</v>
      </c>
      <c r="AW136">
        <f t="shared" si="29"/>
        <v>148.5</v>
      </c>
      <c r="AX136">
        <f t="shared" si="29"/>
        <v>264.6875</v>
      </c>
      <c r="AY136">
        <f t="shared" si="29"/>
        <v>25.546875</v>
      </c>
      <c r="AZ136">
        <f t="shared" si="29"/>
        <v>72.9375</v>
      </c>
      <c r="BA136">
        <f t="shared" si="29"/>
        <v>97.171875</v>
      </c>
      <c r="BB136">
        <f t="shared" si="29"/>
        <v>0</v>
      </c>
      <c r="BC136">
        <f t="shared" si="29"/>
        <v>85.75</v>
      </c>
      <c r="BD136">
        <f t="shared" si="29"/>
        <v>0</v>
      </c>
      <c r="BE136">
        <f t="shared" si="29"/>
        <v>2080.765625</v>
      </c>
      <c r="BF136">
        <f t="shared" si="29"/>
        <v>2267.390625</v>
      </c>
      <c r="BG136">
        <f t="shared" si="29"/>
        <v>2181.8125</v>
      </c>
      <c r="BH136">
        <f t="shared" si="29"/>
        <v>2276.34375</v>
      </c>
      <c r="BI136">
        <f t="shared" si="29"/>
        <v>2185.375</v>
      </c>
      <c r="BJ136">
        <f t="shared" si="29"/>
        <v>2249.015625</v>
      </c>
      <c r="BK136">
        <f t="shared" si="29"/>
        <v>2230.203125</v>
      </c>
      <c r="BL136">
        <f t="shared" si="29"/>
        <v>2313.71875</v>
      </c>
      <c r="BM136">
        <f t="shared" si="29"/>
        <v>2223.859375</v>
      </c>
      <c r="BN136">
        <f t="shared" si="29"/>
        <v>2185.640625</v>
      </c>
      <c r="BO136">
        <f t="shared" si="28"/>
        <v>50.90625</v>
      </c>
      <c r="BP136">
        <f t="shared" si="28"/>
        <v>69.296875</v>
      </c>
      <c r="BQ136">
        <f t="shared" si="28"/>
        <v>0</v>
      </c>
      <c r="BR136">
        <f t="shared" si="28"/>
        <v>1988.09375</v>
      </c>
      <c r="BS136">
        <f t="shared" si="28"/>
        <v>372.203125</v>
      </c>
      <c r="BT136">
        <f t="shared" si="28"/>
        <v>375.671875</v>
      </c>
      <c r="BU136">
        <f t="shared" si="28"/>
        <v>389.640625</v>
      </c>
      <c r="BV136">
        <f t="shared" si="28"/>
        <v>2164.609375</v>
      </c>
      <c r="BW136">
        <f t="shared" si="28"/>
        <v>2506.046875</v>
      </c>
      <c r="BX136">
        <f t="shared" si="28"/>
        <v>2492.890625</v>
      </c>
      <c r="BY136">
        <f t="shared" si="28"/>
        <v>2482.046875</v>
      </c>
      <c r="BZ136">
        <f t="shared" si="28"/>
        <v>4439.734375</v>
      </c>
      <c r="CA136">
        <f t="shared" si="28"/>
        <v>4887.84375</v>
      </c>
      <c r="CB136">
        <f t="shared" si="28"/>
        <v>4355.171875</v>
      </c>
      <c r="CC136">
        <f t="shared" si="28"/>
        <v>4279.234375</v>
      </c>
      <c r="CD136">
        <f t="shared" si="28"/>
        <v>8122.890625</v>
      </c>
      <c r="CE136">
        <f t="shared" si="28"/>
        <v>8119.03125</v>
      </c>
      <c r="CF136">
        <f t="shared" si="28"/>
        <v>7712.453125</v>
      </c>
      <c r="CG136">
        <f t="shared" si="28"/>
        <v>7732.5</v>
      </c>
      <c r="CH136">
        <f t="shared" si="28"/>
        <v>15038.125</v>
      </c>
      <c r="CI136">
        <f t="shared" si="28"/>
        <v>14195.15625</v>
      </c>
      <c r="CJ136">
        <f t="shared" si="28"/>
        <v>13801.265625</v>
      </c>
      <c r="CK136">
        <f t="shared" si="28"/>
        <v>13653.5625</v>
      </c>
      <c r="CL136">
        <f t="shared" si="28"/>
        <v>4185.65625</v>
      </c>
      <c r="CM136">
        <f t="shared" si="28"/>
        <v>4504.265625</v>
      </c>
      <c r="CN136">
        <f t="shared" si="28"/>
        <v>3920.703125</v>
      </c>
      <c r="CO136">
        <f t="shared" si="28"/>
        <v>5055.421875</v>
      </c>
      <c r="CP136">
        <f t="shared" si="28"/>
        <v>7913.78125</v>
      </c>
      <c r="CQ136">
        <f t="shared" si="28"/>
        <v>8230.828125</v>
      </c>
      <c r="CR136">
        <f t="shared" si="28"/>
        <v>8088.71875</v>
      </c>
      <c r="CS136">
        <f t="shared" si="28"/>
        <v>7893.859375</v>
      </c>
    </row>
    <row r="137" spans="1:97" x14ac:dyDescent="0.2">
      <c r="A137" s="2">
        <v>48</v>
      </c>
      <c r="B137">
        <f t="shared" si="6"/>
        <v>5270.015625</v>
      </c>
      <c r="C137">
        <f t="shared" si="29"/>
        <v>9545.34375</v>
      </c>
      <c r="D137">
        <f t="shared" si="29"/>
        <v>9377.078125</v>
      </c>
      <c r="E137">
        <f t="shared" si="29"/>
        <v>9585.375</v>
      </c>
      <c r="F137">
        <f t="shared" si="29"/>
        <v>15436.8125</v>
      </c>
      <c r="G137">
        <f t="shared" si="29"/>
        <v>16415.359375</v>
      </c>
      <c r="H137">
        <f t="shared" si="29"/>
        <v>17157.109375</v>
      </c>
      <c r="I137">
        <f t="shared" si="29"/>
        <v>16470.953125</v>
      </c>
      <c r="J137">
        <f t="shared" si="29"/>
        <v>20112.453125</v>
      </c>
      <c r="K137">
        <f t="shared" si="29"/>
        <v>19972.734375</v>
      </c>
      <c r="L137">
        <f t="shared" si="29"/>
        <v>19830.65625</v>
      </c>
      <c r="M137">
        <f t="shared" si="29"/>
        <v>19733.828125</v>
      </c>
      <c r="N137">
        <f t="shared" si="29"/>
        <v>3013.9375</v>
      </c>
      <c r="O137">
        <f t="shared" si="29"/>
        <v>1075.125</v>
      </c>
      <c r="P137">
        <f t="shared" si="29"/>
        <v>1099.59375</v>
      </c>
      <c r="Q137">
        <f t="shared" si="29"/>
        <v>1044.546875</v>
      </c>
      <c r="R137">
        <f t="shared" si="29"/>
        <v>5608.828125</v>
      </c>
      <c r="S137">
        <f t="shared" si="29"/>
        <v>5754.578125</v>
      </c>
      <c r="T137">
        <f t="shared" si="29"/>
        <v>5687.453125</v>
      </c>
      <c r="U137">
        <f t="shared" si="29"/>
        <v>5629.046875</v>
      </c>
      <c r="V137">
        <f t="shared" si="29"/>
        <v>8041.828125</v>
      </c>
      <c r="W137">
        <f t="shared" si="29"/>
        <v>7768.96875</v>
      </c>
      <c r="X137">
        <f t="shared" si="29"/>
        <v>12459.078125</v>
      </c>
      <c r="Y137">
        <f t="shared" si="29"/>
        <v>12568.875</v>
      </c>
      <c r="Z137">
        <f t="shared" si="29"/>
        <v>5058.296875</v>
      </c>
      <c r="AA137">
        <f t="shared" si="29"/>
        <v>2855.078125</v>
      </c>
      <c r="AB137">
        <f t="shared" si="29"/>
        <v>2744.34375</v>
      </c>
      <c r="AC137">
        <f t="shared" si="29"/>
        <v>2741.109375</v>
      </c>
      <c r="AD137">
        <f t="shared" si="29"/>
        <v>7733.75</v>
      </c>
      <c r="AE137">
        <f t="shared" si="29"/>
        <v>8956.859375</v>
      </c>
      <c r="AF137">
        <f t="shared" si="29"/>
        <v>8821.21875</v>
      </c>
      <c r="AG137">
        <f t="shared" si="29"/>
        <v>8853.59375</v>
      </c>
      <c r="AH137">
        <f t="shared" si="29"/>
        <v>11916.6875</v>
      </c>
      <c r="AI137">
        <f t="shared" si="29"/>
        <v>12212.265625</v>
      </c>
      <c r="AJ137">
        <f t="shared" si="29"/>
        <v>12091.34375</v>
      </c>
      <c r="AK137">
        <f t="shared" si="29"/>
        <v>11803.0625</v>
      </c>
      <c r="AL137">
        <f t="shared" si="29"/>
        <v>2157.46875</v>
      </c>
      <c r="AM137">
        <f t="shared" si="29"/>
        <v>1654.40625</v>
      </c>
      <c r="AN137">
        <f t="shared" si="29"/>
        <v>1632.03125</v>
      </c>
      <c r="AO137">
        <f t="shared" si="29"/>
        <v>1553.8125</v>
      </c>
      <c r="AP137">
        <f t="shared" si="29"/>
        <v>1494.6875</v>
      </c>
      <c r="AQ137">
        <f t="shared" si="29"/>
        <v>1504.0625</v>
      </c>
      <c r="AR137">
        <f t="shared" si="29"/>
        <v>1764.65625</v>
      </c>
      <c r="AS137">
        <f t="shared" si="29"/>
        <v>1544.9375</v>
      </c>
      <c r="AT137">
        <f t="shared" si="29"/>
        <v>1540.328125</v>
      </c>
      <c r="AU137">
        <f t="shared" si="29"/>
        <v>1719.671875</v>
      </c>
      <c r="AV137">
        <f t="shared" si="29"/>
        <v>594.515625</v>
      </c>
      <c r="AW137">
        <f t="shared" si="29"/>
        <v>119.375</v>
      </c>
      <c r="AX137">
        <f t="shared" si="29"/>
        <v>283.6875</v>
      </c>
      <c r="AY137">
        <f t="shared" si="29"/>
        <v>14.421875</v>
      </c>
      <c r="AZ137">
        <f t="shared" si="29"/>
        <v>93.4375</v>
      </c>
      <c r="BA137">
        <f t="shared" si="29"/>
        <v>112.796875</v>
      </c>
      <c r="BB137">
        <f t="shared" si="29"/>
        <v>0</v>
      </c>
      <c r="BC137">
        <f t="shared" si="29"/>
        <v>128.625</v>
      </c>
      <c r="BD137">
        <f t="shared" si="29"/>
        <v>21.796875</v>
      </c>
      <c r="BE137">
        <f t="shared" si="29"/>
        <v>1852.890625</v>
      </c>
      <c r="BF137">
        <f t="shared" si="29"/>
        <v>1970.515625</v>
      </c>
      <c r="BG137">
        <f t="shared" si="29"/>
        <v>1971.9375</v>
      </c>
      <c r="BH137">
        <f t="shared" si="29"/>
        <v>1988.84375</v>
      </c>
      <c r="BI137">
        <f t="shared" si="29"/>
        <v>1951.875</v>
      </c>
      <c r="BJ137">
        <f t="shared" si="29"/>
        <v>2044.515625</v>
      </c>
      <c r="BK137">
        <f t="shared" si="29"/>
        <v>2003.203125</v>
      </c>
      <c r="BL137">
        <f t="shared" si="29"/>
        <v>2062.84375</v>
      </c>
      <c r="BM137">
        <f t="shared" si="29"/>
        <v>2096.359375</v>
      </c>
      <c r="BN137">
        <f t="shared" si="29"/>
        <v>2045.890625</v>
      </c>
      <c r="BO137">
        <f t="shared" si="28"/>
        <v>71.53125</v>
      </c>
      <c r="BP137">
        <f t="shared" si="28"/>
        <v>40.671875</v>
      </c>
      <c r="BQ137">
        <f t="shared" si="28"/>
        <v>0</v>
      </c>
      <c r="BR137">
        <f t="shared" si="28"/>
        <v>1664.84375</v>
      </c>
      <c r="BS137">
        <f t="shared" si="28"/>
        <v>355.828125</v>
      </c>
      <c r="BT137">
        <f t="shared" si="28"/>
        <v>328.296875</v>
      </c>
      <c r="BU137">
        <f t="shared" si="28"/>
        <v>298.765625</v>
      </c>
      <c r="BV137">
        <f t="shared" si="28"/>
        <v>1809.484375</v>
      </c>
      <c r="BW137">
        <f t="shared" si="28"/>
        <v>2082.421875</v>
      </c>
      <c r="BX137">
        <f t="shared" si="28"/>
        <v>2058.265625</v>
      </c>
      <c r="BY137">
        <f t="shared" si="28"/>
        <v>2061.421875</v>
      </c>
      <c r="BZ137">
        <f t="shared" si="28"/>
        <v>3747.859375</v>
      </c>
      <c r="CA137">
        <f t="shared" si="28"/>
        <v>3995.59375</v>
      </c>
      <c r="CB137">
        <f t="shared" si="28"/>
        <v>3628.421875</v>
      </c>
      <c r="CC137">
        <f t="shared" si="28"/>
        <v>3560.609375</v>
      </c>
      <c r="CD137">
        <f t="shared" si="28"/>
        <v>6741.140625</v>
      </c>
      <c r="CE137">
        <f t="shared" si="28"/>
        <v>6785.65625</v>
      </c>
      <c r="CF137">
        <f t="shared" si="28"/>
        <v>6402.328125</v>
      </c>
      <c r="CG137">
        <f t="shared" si="28"/>
        <v>6511.25</v>
      </c>
      <c r="CH137">
        <f t="shared" si="28"/>
        <v>12609.75</v>
      </c>
      <c r="CI137">
        <f t="shared" si="28"/>
        <v>11766.65625</v>
      </c>
      <c r="CJ137">
        <f t="shared" si="28"/>
        <v>11453.890625</v>
      </c>
      <c r="CK137">
        <f t="shared" si="28"/>
        <v>11395.9375</v>
      </c>
      <c r="CL137">
        <f t="shared" si="28"/>
        <v>3493.03125</v>
      </c>
      <c r="CM137">
        <f t="shared" si="28"/>
        <v>3800.640625</v>
      </c>
      <c r="CN137">
        <f t="shared" si="28"/>
        <v>3254.953125</v>
      </c>
      <c r="CO137">
        <f t="shared" si="28"/>
        <v>4173.046875</v>
      </c>
      <c r="CP137">
        <f t="shared" si="28"/>
        <v>6679.28125</v>
      </c>
      <c r="CQ137">
        <f t="shared" si="28"/>
        <v>6977.328125</v>
      </c>
      <c r="CR137">
        <f t="shared" si="28"/>
        <v>6855.71875</v>
      </c>
      <c r="CS137">
        <f t="shared" si="28"/>
        <v>6753.984375</v>
      </c>
    </row>
    <row r="138" spans="1:97" x14ac:dyDescent="0.2">
      <c r="A138" s="2">
        <v>49</v>
      </c>
      <c r="B138">
        <f t="shared" si="6"/>
        <v>4560.015625</v>
      </c>
      <c r="C138">
        <f t="shared" si="29"/>
        <v>8083.21875</v>
      </c>
      <c r="D138">
        <f t="shared" si="29"/>
        <v>7949.578125</v>
      </c>
      <c r="E138">
        <f t="shared" si="29"/>
        <v>8202.5</v>
      </c>
      <c r="F138">
        <f t="shared" si="29"/>
        <v>13105.8125</v>
      </c>
      <c r="G138">
        <f t="shared" si="29"/>
        <v>13958.609375</v>
      </c>
      <c r="H138">
        <f t="shared" si="29"/>
        <v>14626.859375</v>
      </c>
      <c r="I138">
        <f t="shared" si="29"/>
        <v>13850.828125</v>
      </c>
      <c r="J138">
        <f t="shared" si="29"/>
        <v>16914.703125</v>
      </c>
      <c r="K138">
        <f t="shared" si="29"/>
        <v>16886.234375</v>
      </c>
      <c r="L138">
        <f t="shared" si="29"/>
        <v>16770.03125</v>
      </c>
      <c r="M138">
        <f t="shared" si="29"/>
        <v>16714.578125</v>
      </c>
      <c r="N138">
        <f t="shared" si="29"/>
        <v>2631.6875</v>
      </c>
      <c r="O138">
        <f t="shared" si="29"/>
        <v>948.25</v>
      </c>
      <c r="P138">
        <f t="shared" si="29"/>
        <v>975.96875</v>
      </c>
      <c r="Q138">
        <f t="shared" si="29"/>
        <v>904.171875</v>
      </c>
      <c r="R138">
        <f t="shared" si="29"/>
        <v>4615.578125</v>
      </c>
      <c r="S138">
        <f t="shared" si="29"/>
        <v>4829.703125</v>
      </c>
      <c r="T138">
        <f t="shared" si="29"/>
        <v>4760.953125</v>
      </c>
      <c r="U138">
        <f t="shared" si="29"/>
        <v>4697.046875</v>
      </c>
      <c r="V138">
        <f t="shared" si="29"/>
        <v>6683.453125</v>
      </c>
      <c r="W138">
        <f t="shared" si="29"/>
        <v>6393.59375</v>
      </c>
      <c r="X138">
        <f t="shared" si="29"/>
        <v>10436.203125</v>
      </c>
      <c r="Y138">
        <f t="shared" si="29"/>
        <v>10453.125</v>
      </c>
      <c r="Z138">
        <f t="shared" si="29"/>
        <v>4263.046875</v>
      </c>
      <c r="AA138">
        <f t="shared" si="29"/>
        <v>2578.453125</v>
      </c>
      <c r="AB138">
        <f t="shared" si="29"/>
        <v>2372.71875</v>
      </c>
      <c r="AC138">
        <f t="shared" si="29"/>
        <v>2452.609375</v>
      </c>
      <c r="AD138">
        <f t="shared" si="29"/>
        <v>6594.125</v>
      </c>
      <c r="AE138">
        <f t="shared" si="29"/>
        <v>7680.109375</v>
      </c>
      <c r="AF138">
        <f t="shared" si="29"/>
        <v>7535.34375</v>
      </c>
      <c r="AG138">
        <f t="shared" si="29"/>
        <v>7602.96875</v>
      </c>
      <c r="AH138">
        <f t="shared" si="29"/>
        <v>10228.4375</v>
      </c>
      <c r="AI138">
        <f t="shared" si="29"/>
        <v>10349.015625</v>
      </c>
      <c r="AJ138">
        <f t="shared" si="29"/>
        <v>10279.59375</v>
      </c>
      <c r="AK138">
        <f t="shared" si="29"/>
        <v>10054.4375</v>
      </c>
      <c r="AL138">
        <f t="shared" si="29"/>
        <v>1908.46875</v>
      </c>
      <c r="AM138">
        <f t="shared" si="29"/>
        <v>1432.40625</v>
      </c>
      <c r="AN138">
        <f t="shared" si="29"/>
        <v>1504.40625</v>
      </c>
      <c r="AO138">
        <f t="shared" si="29"/>
        <v>1377.8125</v>
      </c>
      <c r="AP138">
        <f t="shared" si="29"/>
        <v>1328.9375</v>
      </c>
      <c r="AQ138">
        <f t="shared" si="29"/>
        <v>1292.4375</v>
      </c>
      <c r="AR138">
        <f t="shared" si="29"/>
        <v>1609.28125</v>
      </c>
      <c r="AS138">
        <f t="shared" si="29"/>
        <v>1454.0625</v>
      </c>
      <c r="AT138">
        <f t="shared" si="29"/>
        <v>1405.453125</v>
      </c>
      <c r="AU138">
        <f t="shared" si="29"/>
        <v>1598.921875</v>
      </c>
      <c r="AV138">
        <f t="shared" si="29"/>
        <v>563.515625</v>
      </c>
      <c r="AW138">
        <f t="shared" si="29"/>
        <v>129.375</v>
      </c>
      <c r="AX138">
        <f t="shared" si="29"/>
        <v>271.5625</v>
      </c>
      <c r="AY138">
        <f t="shared" si="29"/>
        <v>22.546875</v>
      </c>
      <c r="AZ138">
        <f t="shared" si="29"/>
        <v>105.4375</v>
      </c>
      <c r="BA138">
        <f t="shared" si="29"/>
        <v>135.796875</v>
      </c>
      <c r="BB138">
        <f t="shared" si="29"/>
        <v>0</v>
      </c>
      <c r="BC138">
        <f t="shared" si="29"/>
        <v>162.75</v>
      </c>
      <c r="BD138">
        <f t="shared" si="29"/>
        <v>105.171875</v>
      </c>
      <c r="BE138">
        <f t="shared" si="29"/>
        <v>1650.140625</v>
      </c>
      <c r="BF138">
        <f t="shared" si="29"/>
        <v>1681.390625</v>
      </c>
      <c r="BG138">
        <f t="shared" si="29"/>
        <v>1774.4375</v>
      </c>
      <c r="BH138">
        <f t="shared" si="29"/>
        <v>1760.96875</v>
      </c>
      <c r="BI138">
        <f t="shared" si="29"/>
        <v>1763.75</v>
      </c>
      <c r="BJ138">
        <f t="shared" si="29"/>
        <v>1859.015625</v>
      </c>
      <c r="BK138">
        <f t="shared" si="29"/>
        <v>1833.578125</v>
      </c>
      <c r="BL138">
        <f t="shared" si="29"/>
        <v>1833.84375</v>
      </c>
      <c r="BM138">
        <f t="shared" si="29"/>
        <v>1985.484375</v>
      </c>
      <c r="BN138">
        <f t="shared" si="29"/>
        <v>1855.390625</v>
      </c>
      <c r="BO138">
        <f t="shared" si="28"/>
        <v>125.53125</v>
      </c>
      <c r="BP138">
        <f t="shared" si="28"/>
        <v>49.421875</v>
      </c>
      <c r="BQ138">
        <f t="shared" si="28"/>
        <v>0</v>
      </c>
      <c r="BR138">
        <f t="shared" si="28"/>
        <v>1454.34375</v>
      </c>
      <c r="BS138">
        <f t="shared" si="28"/>
        <v>314.203125</v>
      </c>
      <c r="BT138">
        <f t="shared" si="28"/>
        <v>291.671875</v>
      </c>
      <c r="BU138">
        <f t="shared" si="28"/>
        <v>210.765625</v>
      </c>
      <c r="BV138">
        <f t="shared" si="28"/>
        <v>1484.859375</v>
      </c>
      <c r="BW138">
        <f t="shared" si="28"/>
        <v>1716.546875</v>
      </c>
      <c r="BX138">
        <f t="shared" si="28"/>
        <v>1737.140625</v>
      </c>
      <c r="BY138">
        <f t="shared" si="28"/>
        <v>1720.046875</v>
      </c>
      <c r="BZ138">
        <f t="shared" si="28"/>
        <v>3143.484375</v>
      </c>
      <c r="CA138">
        <f t="shared" si="28"/>
        <v>3276.59375</v>
      </c>
      <c r="CB138">
        <f t="shared" si="28"/>
        <v>3033.171875</v>
      </c>
      <c r="CC138">
        <f t="shared" si="28"/>
        <v>2980.484375</v>
      </c>
      <c r="CD138">
        <f t="shared" si="28"/>
        <v>5607.765625</v>
      </c>
      <c r="CE138">
        <f t="shared" si="28"/>
        <v>5651.90625</v>
      </c>
      <c r="CF138">
        <f t="shared" si="28"/>
        <v>5339.703125</v>
      </c>
      <c r="CG138">
        <f t="shared" si="28"/>
        <v>5491.875</v>
      </c>
      <c r="CH138">
        <f t="shared" si="28"/>
        <v>10599.5</v>
      </c>
      <c r="CI138">
        <f t="shared" si="28"/>
        <v>9780.53125</v>
      </c>
      <c r="CJ138">
        <f t="shared" si="28"/>
        <v>9522.140625</v>
      </c>
      <c r="CK138">
        <f t="shared" si="28"/>
        <v>9480.5625</v>
      </c>
      <c r="CL138">
        <f t="shared" si="28"/>
        <v>2873.90625</v>
      </c>
      <c r="CM138">
        <f t="shared" si="28"/>
        <v>3126.265625</v>
      </c>
      <c r="CN138">
        <f t="shared" si="28"/>
        <v>2692.828125</v>
      </c>
      <c r="CO138">
        <f t="shared" si="28"/>
        <v>3426.546875</v>
      </c>
      <c r="CP138">
        <f t="shared" si="28"/>
        <v>5665.78125</v>
      </c>
      <c r="CQ138">
        <f t="shared" si="28"/>
        <v>5888.078125</v>
      </c>
      <c r="CR138">
        <f t="shared" si="28"/>
        <v>5741.34375</v>
      </c>
      <c r="CS138">
        <f t="shared" si="28"/>
        <v>5758.734375</v>
      </c>
    </row>
    <row r="139" spans="1:97" x14ac:dyDescent="0.2">
      <c r="A139" s="2">
        <v>50</v>
      </c>
      <c r="B139">
        <f t="shared" si="6"/>
        <v>3933.140625</v>
      </c>
      <c r="C139">
        <f t="shared" si="29"/>
        <v>6884.59375</v>
      </c>
      <c r="D139">
        <f t="shared" si="29"/>
        <v>6688.328125</v>
      </c>
      <c r="E139">
        <f t="shared" si="29"/>
        <v>6994.75</v>
      </c>
      <c r="F139">
        <f t="shared" si="29"/>
        <v>11075.5625</v>
      </c>
      <c r="G139">
        <f t="shared" si="29"/>
        <v>11843.109375</v>
      </c>
      <c r="H139">
        <f t="shared" si="29"/>
        <v>12421.484375</v>
      </c>
      <c r="I139">
        <f t="shared" si="29"/>
        <v>11602.078125</v>
      </c>
      <c r="J139">
        <f t="shared" si="29"/>
        <v>14192.328125</v>
      </c>
      <c r="K139">
        <f t="shared" si="29"/>
        <v>14299.609375</v>
      </c>
      <c r="L139">
        <f t="shared" si="29"/>
        <v>14190.53125</v>
      </c>
      <c r="M139">
        <f t="shared" si="29"/>
        <v>14100.828125</v>
      </c>
      <c r="N139">
        <f t="shared" si="29"/>
        <v>2261.4375</v>
      </c>
      <c r="O139">
        <f t="shared" si="29"/>
        <v>821.75</v>
      </c>
      <c r="P139">
        <f t="shared" si="29"/>
        <v>805.59375</v>
      </c>
      <c r="Q139">
        <f t="shared" si="29"/>
        <v>787.671875</v>
      </c>
      <c r="R139">
        <f t="shared" si="29"/>
        <v>3781.078125</v>
      </c>
      <c r="S139">
        <f t="shared" si="29"/>
        <v>4038.203125</v>
      </c>
      <c r="T139">
        <f t="shared" si="29"/>
        <v>4057.703125</v>
      </c>
      <c r="U139">
        <f t="shared" si="29"/>
        <v>3883.171875</v>
      </c>
      <c r="V139">
        <f t="shared" si="29"/>
        <v>5504.203125</v>
      </c>
      <c r="W139">
        <f t="shared" si="29"/>
        <v>5247.71875</v>
      </c>
      <c r="X139">
        <f t="shared" si="29"/>
        <v>8746.578125</v>
      </c>
      <c r="Y139">
        <f t="shared" si="29"/>
        <v>8693.5</v>
      </c>
      <c r="Z139">
        <f t="shared" si="29"/>
        <v>3619.671875</v>
      </c>
      <c r="AA139">
        <f t="shared" si="29"/>
        <v>2285.078125</v>
      </c>
      <c r="AB139">
        <f t="shared" si="29"/>
        <v>2102.71875</v>
      </c>
      <c r="AC139">
        <f t="shared" si="29"/>
        <v>2136.859375</v>
      </c>
      <c r="AD139">
        <f t="shared" si="29"/>
        <v>5659.25</v>
      </c>
      <c r="AE139">
        <f t="shared" si="29"/>
        <v>6610.984375</v>
      </c>
      <c r="AF139">
        <f t="shared" si="29"/>
        <v>6440.96875</v>
      </c>
      <c r="AG139">
        <f t="shared" si="29"/>
        <v>6509.46875</v>
      </c>
      <c r="AH139">
        <f t="shared" si="29"/>
        <v>8763.1875</v>
      </c>
      <c r="AI139">
        <f t="shared" si="29"/>
        <v>8766.640625</v>
      </c>
      <c r="AJ139">
        <f t="shared" si="29"/>
        <v>8707.59375</v>
      </c>
      <c r="AK139">
        <f t="shared" si="29"/>
        <v>8603.6875</v>
      </c>
      <c r="AL139">
        <f t="shared" si="29"/>
        <v>1694.84375</v>
      </c>
      <c r="AM139">
        <f t="shared" si="29"/>
        <v>1260.28125</v>
      </c>
      <c r="AN139">
        <f t="shared" si="29"/>
        <v>1409.03125</v>
      </c>
      <c r="AO139">
        <f t="shared" si="29"/>
        <v>1167.9375</v>
      </c>
      <c r="AP139">
        <f t="shared" si="29"/>
        <v>1181.4375</v>
      </c>
      <c r="AQ139">
        <f t="shared" si="29"/>
        <v>1110.4375</v>
      </c>
      <c r="AR139">
        <f t="shared" si="29"/>
        <v>1440.15625</v>
      </c>
      <c r="AS139">
        <f t="shared" si="29"/>
        <v>1376.1875</v>
      </c>
      <c r="AT139">
        <f t="shared" si="29"/>
        <v>1302.578125</v>
      </c>
      <c r="AU139">
        <f t="shared" si="29"/>
        <v>1416.671875</v>
      </c>
      <c r="AV139">
        <f t="shared" si="29"/>
        <v>523.640625</v>
      </c>
      <c r="AW139">
        <f t="shared" si="29"/>
        <v>158.25</v>
      </c>
      <c r="AX139">
        <f t="shared" si="29"/>
        <v>243.1875</v>
      </c>
      <c r="AY139">
        <f t="shared" si="29"/>
        <v>91.296875</v>
      </c>
      <c r="AZ139">
        <f t="shared" si="29"/>
        <v>128.9375</v>
      </c>
      <c r="BA139">
        <f t="shared" si="29"/>
        <v>150.046875</v>
      </c>
      <c r="BB139">
        <f t="shared" si="29"/>
        <v>0</v>
      </c>
      <c r="BC139">
        <f t="shared" si="29"/>
        <v>167.375</v>
      </c>
      <c r="BD139">
        <f t="shared" si="29"/>
        <v>147.296875</v>
      </c>
      <c r="BE139">
        <f t="shared" si="29"/>
        <v>1507.015625</v>
      </c>
      <c r="BF139">
        <f t="shared" si="29"/>
        <v>1511.765625</v>
      </c>
      <c r="BG139">
        <f t="shared" si="29"/>
        <v>1620.8125</v>
      </c>
      <c r="BH139">
        <f t="shared" si="29"/>
        <v>1607.09375</v>
      </c>
      <c r="BI139">
        <f t="shared" si="29"/>
        <v>1605.25</v>
      </c>
      <c r="BJ139">
        <f t="shared" si="29"/>
        <v>1694.765625</v>
      </c>
      <c r="BK139">
        <f t="shared" si="29"/>
        <v>1689.953125</v>
      </c>
      <c r="BL139">
        <f t="shared" si="29"/>
        <v>1665.09375</v>
      </c>
      <c r="BM139">
        <f t="shared" si="29"/>
        <v>1813.609375</v>
      </c>
      <c r="BN139">
        <f t="shared" ref="BN139:CS141" si="30">MAX(0,AVERAGE(BN53:BN54)*($A54-$A53)-BN$87)</f>
        <v>1594.765625</v>
      </c>
      <c r="BO139">
        <f t="shared" si="30"/>
        <v>169.15625</v>
      </c>
      <c r="BP139">
        <f t="shared" si="30"/>
        <v>83.296875</v>
      </c>
      <c r="BQ139">
        <f t="shared" si="30"/>
        <v>0</v>
      </c>
      <c r="BR139">
        <f t="shared" si="30"/>
        <v>1290.59375</v>
      </c>
      <c r="BS139">
        <f t="shared" si="30"/>
        <v>244.078125</v>
      </c>
      <c r="BT139">
        <f t="shared" si="30"/>
        <v>282.921875</v>
      </c>
      <c r="BU139">
        <f t="shared" si="30"/>
        <v>202.515625</v>
      </c>
      <c r="BV139">
        <f t="shared" si="30"/>
        <v>1224.359375</v>
      </c>
      <c r="BW139">
        <f t="shared" si="30"/>
        <v>1408.171875</v>
      </c>
      <c r="BX139">
        <f t="shared" si="30"/>
        <v>1477.640625</v>
      </c>
      <c r="BY139">
        <f t="shared" si="30"/>
        <v>1471.296875</v>
      </c>
      <c r="BZ139">
        <f t="shared" si="30"/>
        <v>2620.734375</v>
      </c>
      <c r="CA139">
        <f t="shared" si="30"/>
        <v>2735.34375</v>
      </c>
      <c r="CB139">
        <f t="shared" si="30"/>
        <v>2539.921875</v>
      </c>
      <c r="CC139">
        <f t="shared" si="30"/>
        <v>2501.734375</v>
      </c>
      <c r="CD139">
        <f t="shared" si="30"/>
        <v>4679.390625</v>
      </c>
      <c r="CE139">
        <f t="shared" si="30"/>
        <v>4688.78125</v>
      </c>
      <c r="CF139">
        <f t="shared" si="30"/>
        <v>4482.203125</v>
      </c>
      <c r="CG139">
        <f t="shared" si="30"/>
        <v>4602.75</v>
      </c>
      <c r="CH139">
        <f t="shared" si="30"/>
        <v>8868.125</v>
      </c>
      <c r="CI139">
        <f t="shared" si="30"/>
        <v>8152.65625</v>
      </c>
      <c r="CJ139">
        <f t="shared" si="30"/>
        <v>7941.015625</v>
      </c>
      <c r="CK139">
        <f t="shared" si="30"/>
        <v>7896.4375</v>
      </c>
      <c r="CL139">
        <f t="shared" si="30"/>
        <v>2347.90625</v>
      </c>
      <c r="CM139">
        <f t="shared" si="30"/>
        <v>2530.515625</v>
      </c>
      <c r="CN139">
        <f t="shared" si="30"/>
        <v>2223.828125</v>
      </c>
      <c r="CO139">
        <f t="shared" si="30"/>
        <v>2858.546875</v>
      </c>
      <c r="CP139">
        <f t="shared" si="30"/>
        <v>4836.90625</v>
      </c>
      <c r="CQ139">
        <f t="shared" si="30"/>
        <v>4957.078125</v>
      </c>
      <c r="CR139">
        <f t="shared" si="30"/>
        <v>4789.09375</v>
      </c>
      <c r="CS139">
        <f t="shared" si="30"/>
        <v>4881.359375</v>
      </c>
    </row>
    <row r="140" spans="1:97" x14ac:dyDescent="0.2">
      <c r="A140" s="2">
        <v>51</v>
      </c>
      <c r="B140">
        <f t="shared" si="6"/>
        <v>3370.265625</v>
      </c>
      <c r="C140">
        <f t="shared" ref="C140:BN141" si="31">MAX(0,AVERAGE(C54:C55)*($A55-$A54)-C$87)</f>
        <v>5902.46875</v>
      </c>
      <c r="D140">
        <f t="shared" si="31"/>
        <v>5646.453125</v>
      </c>
      <c r="E140">
        <f t="shared" si="31"/>
        <v>5945.75</v>
      </c>
      <c r="F140">
        <f t="shared" si="31"/>
        <v>9314.1875</v>
      </c>
      <c r="G140">
        <f t="shared" si="31"/>
        <v>10011.984375</v>
      </c>
      <c r="H140">
        <f t="shared" si="31"/>
        <v>10475.984375</v>
      </c>
      <c r="I140">
        <f t="shared" si="31"/>
        <v>9747.078125</v>
      </c>
      <c r="J140">
        <f t="shared" si="31"/>
        <v>11947.828125</v>
      </c>
      <c r="K140">
        <f t="shared" si="31"/>
        <v>12101.609375</v>
      </c>
      <c r="L140">
        <f t="shared" si="31"/>
        <v>11999.53125</v>
      </c>
      <c r="M140">
        <f t="shared" si="31"/>
        <v>11889.453125</v>
      </c>
      <c r="N140">
        <f t="shared" si="31"/>
        <v>1939.4375</v>
      </c>
      <c r="O140">
        <f t="shared" si="31"/>
        <v>692.625</v>
      </c>
      <c r="P140">
        <f t="shared" si="31"/>
        <v>609.46875</v>
      </c>
      <c r="Q140">
        <f t="shared" si="31"/>
        <v>689.421875</v>
      </c>
      <c r="R140">
        <f t="shared" si="31"/>
        <v>3132.453125</v>
      </c>
      <c r="S140">
        <f t="shared" si="31"/>
        <v>3390.328125</v>
      </c>
      <c r="T140">
        <f t="shared" si="31"/>
        <v>3472.328125</v>
      </c>
      <c r="U140">
        <f t="shared" si="31"/>
        <v>3178.546875</v>
      </c>
      <c r="V140">
        <f t="shared" si="31"/>
        <v>4496.328125</v>
      </c>
      <c r="W140">
        <f t="shared" si="31"/>
        <v>4280.34375</v>
      </c>
      <c r="X140">
        <f t="shared" si="31"/>
        <v>7357.453125</v>
      </c>
      <c r="Y140">
        <f t="shared" si="31"/>
        <v>7281</v>
      </c>
      <c r="Z140">
        <f t="shared" si="31"/>
        <v>3186.421875</v>
      </c>
      <c r="AA140">
        <f t="shared" si="31"/>
        <v>1954.828125</v>
      </c>
      <c r="AB140">
        <f t="shared" si="31"/>
        <v>1921.84375</v>
      </c>
      <c r="AC140">
        <f t="shared" si="31"/>
        <v>1841.234375</v>
      </c>
      <c r="AD140">
        <f t="shared" si="31"/>
        <v>4853.25</v>
      </c>
      <c r="AE140">
        <f t="shared" si="31"/>
        <v>5675.359375</v>
      </c>
      <c r="AF140">
        <f t="shared" si="31"/>
        <v>5505.46875</v>
      </c>
      <c r="AG140">
        <f t="shared" si="31"/>
        <v>5566.34375</v>
      </c>
      <c r="AH140">
        <f t="shared" si="31"/>
        <v>7486.9375</v>
      </c>
      <c r="AI140">
        <f t="shared" si="31"/>
        <v>7462.890625</v>
      </c>
      <c r="AJ140">
        <f t="shared" si="31"/>
        <v>7364.59375</v>
      </c>
      <c r="AK140">
        <f t="shared" si="31"/>
        <v>7365.3125</v>
      </c>
      <c r="AL140">
        <f t="shared" si="31"/>
        <v>1478.09375</v>
      </c>
      <c r="AM140">
        <f t="shared" si="31"/>
        <v>1149.40625</v>
      </c>
      <c r="AN140">
        <f t="shared" si="31"/>
        <v>1314.03125</v>
      </c>
      <c r="AO140">
        <f t="shared" si="31"/>
        <v>1030.0625</v>
      </c>
      <c r="AP140">
        <f t="shared" si="31"/>
        <v>1057.1875</v>
      </c>
      <c r="AQ140">
        <f t="shared" si="31"/>
        <v>978.5625</v>
      </c>
      <c r="AR140">
        <f t="shared" si="31"/>
        <v>1265.78125</v>
      </c>
      <c r="AS140">
        <f t="shared" si="31"/>
        <v>1287.4375</v>
      </c>
      <c r="AT140">
        <f t="shared" si="31"/>
        <v>1171.203125</v>
      </c>
      <c r="AU140">
        <f t="shared" si="31"/>
        <v>1232.046875</v>
      </c>
      <c r="AV140">
        <f t="shared" si="31"/>
        <v>478.390625</v>
      </c>
      <c r="AW140">
        <f t="shared" si="31"/>
        <v>161.375</v>
      </c>
      <c r="AX140">
        <f t="shared" si="31"/>
        <v>201.4375</v>
      </c>
      <c r="AY140">
        <f t="shared" si="31"/>
        <v>182.546875</v>
      </c>
      <c r="AZ140">
        <f t="shared" si="31"/>
        <v>163.8125</v>
      </c>
      <c r="BA140">
        <f t="shared" si="31"/>
        <v>138.421875</v>
      </c>
      <c r="BB140">
        <f t="shared" si="31"/>
        <v>0</v>
      </c>
      <c r="BC140">
        <f t="shared" si="31"/>
        <v>151.125</v>
      </c>
      <c r="BD140">
        <f t="shared" si="31"/>
        <v>126.796875</v>
      </c>
      <c r="BE140">
        <f t="shared" si="31"/>
        <v>1397.640625</v>
      </c>
      <c r="BF140">
        <f t="shared" si="31"/>
        <v>1469.390625</v>
      </c>
      <c r="BG140">
        <f t="shared" si="31"/>
        <v>1482.0625</v>
      </c>
      <c r="BH140">
        <f t="shared" si="31"/>
        <v>1505.71875</v>
      </c>
      <c r="BI140">
        <f t="shared" si="31"/>
        <v>1484.125</v>
      </c>
      <c r="BJ140">
        <f t="shared" si="31"/>
        <v>1548.015625</v>
      </c>
      <c r="BK140">
        <f t="shared" si="31"/>
        <v>1524.578125</v>
      </c>
      <c r="BL140">
        <f t="shared" si="31"/>
        <v>1509.21875</v>
      </c>
      <c r="BM140">
        <f t="shared" si="31"/>
        <v>1611.359375</v>
      </c>
      <c r="BN140">
        <f t="shared" si="31"/>
        <v>1348.640625</v>
      </c>
      <c r="BO140">
        <f t="shared" si="30"/>
        <v>168.03125</v>
      </c>
      <c r="BP140">
        <f t="shared" si="30"/>
        <v>97.046875</v>
      </c>
      <c r="BQ140">
        <f t="shared" si="30"/>
        <v>1.296875</v>
      </c>
      <c r="BR140">
        <f t="shared" si="30"/>
        <v>1070.34375</v>
      </c>
      <c r="BS140">
        <f t="shared" si="30"/>
        <v>168.953125</v>
      </c>
      <c r="BT140">
        <f t="shared" si="30"/>
        <v>287.296875</v>
      </c>
      <c r="BU140">
        <f t="shared" si="30"/>
        <v>240.765625</v>
      </c>
      <c r="BV140">
        <f t="shared" si="30"/>
        <v>1009.109375</v>
      </c>
      <c r="BW140">
        <f t="shared" si="30"/>
        <v>1161.546875</v>
      </c>
      <c r="BX140">
        <f t="shared" si="30"/>
        <v>1237.265625</v>
      </c>
      <c r="BY140">
        <f t="shared" si="30"/>
        <v>1266.171875</v>
      </c>
      <c r="BZ140">
        <f t="shared" si="30"/>
        <v>2162.234375</v>
      </c>
      <c r="CA140">
        <f t="shared" si="30"/>
        <v>2315.46875</v>
      </c>
      <c r="CB140">
        <f t="shared" si="30"/>
        <v>2123.671875</v>
      </c>
      <c r="CC140">
        <f t="shared" si="30"/>
        <v>2072.109375</v>
      </c>
      <c r="CD140">
        <f t="shared" si="30"/>
        <v>3904.515625</v>
      </c>
      <c r="CE140">
        <f t="shared" si="30"/>
        <v>3908.65625</v>
      </c>
      <c r="CF140">
        <f t="shared" si="30"/>
        <v>3724.328125</v>
      </c>
      <c r="CG140">
        <f t="shared" si="30"/>
        <v>3816.125</v>
      </c>
      <c r="CH140">
        <f t="shared" si="30"/>
        <v>7353.875</v>
      </c>
      <c r="CI140">
        <f t="shared" si="30"/>
        <v>6788.78125</v>
      </c>
      <c r="CJ140">
        <f t="shared" si="30"/>
        <v>6594.140625</v>
      </c>
      <c r="CK140">
        <f t="shared" si="30"/>
        <v>6598.9375</v>
      </c>
      <c r="CL140">
        <f t="shared" si="30"/>
        <v>1936.40625</v>
      </c>
      <c r="CM140">
        <f t="shared" si="30"/>
        <v>2064.765625</v>
      </c>
      <c r="CN140">
        <f t="shared" si="30"/>
        <v>1813.578125</v>
      </c>
      <c r="CO140">
        <f t="shared" si="30"/>
        <v>2453.796875</v>
      </c>
      <c r="CP140">
        <f t="shared" si="30"/>
        <v>4130.53125</v>
      </c>
      <c r="CQ140">
        <f t="shared" si="30"/>
        <v>4186.578125</v>
      </c>
      <c r="CR140">
        <f t="shared" si="30"/>
        <v>4038.96875</v>
      </c>
      <c r="CS140">
        <f t="shared" si="30"/>
        <v>4106.859375</v>
      </c>
    </row>
    <row r="141" spans="1:97" x14ac:dyDescent="0.2">
      <c r="A141" s="2">
        <v>52</v>
      </c>
      <c r="B141">
        <f t="shared" si="6"/>
        <v>2865.390625</v>
      </c>
      <c r="C141">
        <f t="shared" si="31"/>
        <v>5045.21875</v>
      </c>
      <c r="D141">
        <f t="shared" si="31"/>
        <v>4820.953125</v>
      </c>
      <c r="E141">
        <f t="shared" si="31"/>
        <v>5048</v>
      </c>
      <c r="F141">
        <f t="shared" si="31"/>
        <v>7834.6875</v>
      </c>
      <c r="G141">
        <f t="shared" si="31"/>
        <v>8417.234375</v>
      </c>
      <c r="H141">
        <f t="shared" si="31"/>
        <v>8777.109375</v>
      </c>
      <c r="I141">
        <f t="shared" si="31"/>
        <v>8250.578125</v>
      </c>
      <c r="J141">
        <f t="shared" si="31"/>
        <v>10095.203125</v>
      </c>
      <c r="K141">
        <f t="shared" si="31"/>
        <v>10199.484375</v>
      </c>
      <c r="L141">
        <f t="shared" si="31"/>
        <v>10133.15625</v>
      </c>
      <c r="M141">
        <f t="shared" si="31"/>
        <v>10046.578125</v>
      </c>
      <c r="N141">
        <f t="shared" si="31"/>
        <v>1637.6875</v>
      </c>
      <c r="O141">
        <f t="shared" si="31"/>
        <v>622.125</v>
      </c>
      <c r="P141">
        <f t="shared" si="31"/>
        <v>443.46875</v>
      </c>
      <c r="Q141">
        <f t="shared" si="31"/>
        <v>614.671875</v>
      </c>
      <c r="R141">
        <f t="shared" si="31"/>
        <v>2624.453125</v>
      </c>
      <c r="S141">
        <f t="shared" si="31"/>
        <v>2833.453125</v>
      </c>
      <c r="T141">
        <f t="shared" si="31"/>
        <v>2866.203125</v>
      </c>
      <c r="U141">
        <f t="shared" si="31"/>
        <v>2611.171875</v>
      </c>
      <c r="V141">
        <f t="shared" si="31"/>
        <v>3681.953125</v>
      </c>
      <c r="W141">
        <f t="shared" si="31"/>
        <v>3456.21875</v>
      </c>
      <c r="X141">
        <f t="shared" si="31"/>
        <v>6193.953125</v>
      </c>
      <c r="Y141">
        <f t="shared" si="31"/>
        <v>6146</v>
      </c>
      <c r="Z141">
        <f t="shared" si="31"/>
        <v>2841.171875</v>
      </c>
      <c r="AA141">
        <f t="shared" si="31"/>
        <v>1634.203125</v>
      </c>
      <c r="AB141">
        <f t="shared" si="31"/>
        <v>1756.59375</v>
      </c>
      <c r="AC141">
        <f t="shared" si="31"/>
        <v>1617.359375</v>
      </c>
      <c r="AD141">
        <f t="shared" si="31"/>
        <v>4144.375</v>
      </c>
      <c r="AE141">
        <f t="shared" si="31"/>
        <v>4822.984375</v>
      </c>
      <c r="AF141">
        <f t="shared" si="31"/>
        <v>4685.46875</v>
      </c>
      <c r="AG141">
        <f t="shared" si="31"/>
        <v>4744.71875</v>
      </c>
      <c r="AH141">
        <f t="shared" si="31"/>
        <v>6378.6875</v>
      </c>
      <c r="AI141">
        <f t="shared" si="31"/>
        <v>6315.265625</v>
      </c>
      <c r="AJ141">
        <f t="shared" si="31"/>
        <v>6188.09375</v>
      </c>
      <c r="AK141">
        <f t="shared" si="31"/>
        <v>6301.4375</v>
      </c>
      <c r="AL141">
        <f t="shared" si="31"/>
        <v>1270.96875</v>
      </c>
      <c r="AM141">
        <f t="shared" si="31"/>
        <v>1033.90625</v>
      </c>
      <c r="AN141">
        <f t="shared" si="31"/>
        <v>1203.28125</v>
      </c>
      <c r="AO141">
        <f t="shared" si="31"/>
        <v>1023.0625</v>
      </c>
      <c r="AP141">
        <f t="shared" si="31"/>
        <v>962.3125</v>
      </c>
      <c r="AQ141">
        <f t="shared" si="31"/>
        <v>897.0625</v>
      </c>
      <c r="AR141">
        <f t="shared" si="31"/>
        <v>1095.65625</v>
      </c>
      <c r="AS141">
        <f t="shared" si="31"/>
        <v>1176.8125</v>
      </c>
      <c r="AT141">
        <f t="shared" si="31"/>
        <v>1000.203125</v>
      </c>
      <c r="AU141">
        <f t="shared" si="31"/>
        <v>1108.046875</v>
      </c>
      <c r="AV141">
        <f t="shared" si="31"/>
        <v>443.265625</v>
      </c>
      <c r="AW141">
        <f t="shared" si="31"/>
        <v>164.625</v>
      </c>
      <c r="AX141">
        <f t="shared" si="31"/>
        <v>175.3125</v>
      </c>
      <c r="AY141">
        <f t="shared" si="31"/>
        <v>209.546875</v>
      </c>
      <c r="AZ141">
        <f t="shared" si="31"/>
        <v>214.5625</v>
      </c>
      <c r="BA141">
        <f t="shared" si="31"/>
        <v>99.921875</v>
      </c>
      <c r="BB141">
        <f t="shared" si="31"/>
        <v>0</v>
      </c>
      <c r="BC141">
        <f t="shared" si="31"/>
        <v>136.75</v>
      </c>
      <c r="BD141">
        <f t="shared" si="31"/>
        <v>96.421875</v>
      </c>
      <c r="BE141">
        <f t="shared" si="31"/>
        <v>1272.640625</v>
      </c>
      <c r="BF141">
        <f t="shared" si="31"/>
        <v>1411.515625</v>
      </c>
      <c r="BG141">
        <f t="shared" si="31"/>
        <v>1345.0625</v>
      </c>
      <c r="BH141">
        <f t="shared" si="31"/>
        <v>1412.34375</v>
      </c>
      <c r="BI141">
        <f t="shared" si="31"/>
        <v>1377.875</v>
      </c>
      <c r="BJ141">
        <f t="shared" si="31"/>
        <v>1393.390625</v>
      </c>
      <c r="BK141">
        <f t="shared" si="31"/>
        <v>1338.203125</v>
      </c>
      <c r="BL141">
        <f t="shared" si="31"/>
        <v>1350.96875</v>
      </c>
      <c r="BM141">
        <f t="shared" si="31"/>
        <v>1454.609375</v>
      </c>
      <c r="BN141">
        <f t="shared" si="31"/>
        <v>1205.765625</v>
      </c>
      <c r="BO141">
        <f t="shared" si="30"/>
        <v>109.65625</v>
      </c>
      <c r="BP141">
        <f t="shared" si="30"/>
        <v>78.296875</v>
      </c>
      <c r="BQ141">
        <f t="shared" si="30"/>
        <v>24.546875</v>
      </c>
      <c r="BR141">
        <f t="shared" si="30"/>
        <v>821.46875</v>
      </c>
      <c r="BS141">
        <f t="shared" si="30"/>
        <v>135.453125</v>
      </c>
      <c r="BT141">
        <f t="shared" si="30"/>
        <v>282.296875</v>
      </c>
      <c r="BU141">
        <f t="shared" si="30"/>
        <v>223.265625</v>
      </c>
      <c r="BV141">
        <f t="shared" si="30"/>
        <v>808.734375</v>
      </c>
      <c r="BW141">
        <f t="shared" si="30"/>
        <v>966.546875</v>
      </c>
      <c r="BX141">
        <f t="shared" si="30"/>
        <v>1021.140625</v>
      </c>
      <c r="BY141">
        <f t="shared" si="30"/>
        <v>1070.046875</v>
      </c>
      <c r="BZ141">
        <f t="shared" si="30"/>
        <v>1767.359375</v>
      </c>
      <c r="CA141">
        <f t="shared" si="30"/>
        <v>1971.21875</v>
      </c>
      <c r="CB141">
        <f t="shared" si="30"/>
        <v>1772.046875</v>
      </c>
      <c r="CC141">
        <f t="shared" si="30"/>
        <v>1696.609375</v>
      </c>
      <c r="CD141">
        <f t="shared" si="30"/>
        <v>3251.890625</v>
      </c>
      <c r="CE141">
        <f t="shared" si="30"/>
        <v>3287.53125</v>
      </c>
      <c r="CF141">
        <f t="shared" si="30"/>
        <v>3054.703125</v>
      </c>
      <c r="CG141">
        <f t="shared" si="30"/>
        <v>3158.125</v>
      </c>
      <c r="CH141">
        <f t="shared" si="30"/>
        <v>6083.125</v>
      </c>
      <c r="CI141">
        <f t="shared" si="30"/>
        <v>5638.65625</v>
      </c>
      <c r="CJ141">
        <f t="shared" si="30"/>
        <v>5424.265625</v>
      </c>
      <c r="CK141">
        <f t="shared" si="30"/>
        <v>5480.3125</v>
      </c>
      <c r="CL141">
        <f t="shared" si="30"/>
        <v>1640.15625</v>
      </c>
      <c r="CM141">
        <f t="shared" si="30"/>
        <v>1736.015625</v>
      </c>
      <c r="CN141">
        <f t="shared" si="30"/>
        <v>1447.328125</v>
      </c>
      <c r="CO141">
        <f t="shared" si="30"/>
        <v>2081.421875</v>
      </c>
      <c r="CP141">
        <f t="shared" si="30"/>
        <v>3487.15625</v>
      </c>
      <c r="CQ141">
        <f t="shared" si="30"/>
        <v>3532.328125</v>
      </c>
      <c r="CR141">
        <f t="shared" si="30"/>
        <v>3444.84375</v>
      </c>
      <c r="CS141">
        <f t="shared" si="30"/>
        <v>3436.734375</v>
      </c>
    </row>
    <row r="142" spans="1:97" x14ac:dyDescent="0.2">
      <c r="A142" s="2">
        <v>53</v>
      </c>
      <c r="B142">
        <f>MAX(0,AVERAGE(B56:B57)*($A57-$A56)-B$87)</f>
        <v>2419.890625</v>
      </c>
      <c r="C142">
        <f t="shared" ref="C142:BN145" si="32">MAX(0,AVERAGE(C56:C57)*($A57-$A56)-C$87)</f>
        <v>4267.84375</v>
      </c>
      <c r="D142">
        <f t="shared" si="32"/>
        <v>4114.203125</v>
      </c>
      <c r="E142">
        <f t="shared" si="32"/>
        <v>4254.5</v>
      </c>
      <c r="F142">
        <f t="shared" si="32"/>
        <v>6609.3125</v>
      </c>
      <c r="G142">
        <f t="shared" si="32"/>
        <v>7054.609375</v>
      </c>
      <c r="H142">
        <f t="shared" si="32"/>
        <v>7336.359375</v>
      </c>
      <c r="I142">
        <f t="shared" si="32"/>
        <v>7027.578125</v>
      </c>
      <c r="J142">
        <f t="shared" si="32"/>
        <v>8527.953125</v>
      </c>
      <c r="K142">
        <f t="shared" si="32"/>
        <v>8512.109375</v>
      </c>
      <c r="L142">
        <f t="shared" si="32"/>
        <v>8554.03125</v>
      </c>
      <c r="M142">
        <f t="shared" si="32"/>
        <v>8454.578125</v>
      </c>
      <c r="N142">
        <f t="shared" si="32"/>
        <v>1330.1875</v>
      </c>
      <c r="O142">
        <f t="shared" si="32"/>
        <v>593.5</v>
      </c>
      <c r="P142">
        <f t="shared" si="32"/>
        <v>356.09375</v>
      </c>
      <c r="Q142">
        <f t="shared" si="32"/>
        <v>556.671875</v>
      </c>
      <c r="R142">
        <f t="shared" si="32"/>
        <v>2212.703125</v>
      </c>
      <c r="S142">
        <f t="shared" si="32"/>
        <v>2348.453125</v>
      </c>
      <c r="T142">
        <f t="shared" si="32"/>
        <v>2270.828125</v>
      </c>
      <c r="U142">
        <f t="shared" si="32"/>
        <v>2167.796875</v>
      </c>
      <c r="V142">
        <f t="shared" si="32"/>
        <v>3069.453125</v>
      </c>
      <c r="W142">
        <f t="shared" si="32"/>
        <v>2777.46875</v>
      </c>
      <c r="X142">
        <f t="shared" si="32"/>
        <v>5172.078125</v>
      </c>
      <c r="Y142">
        <f t="shared" si="32"/>
        <v>5195.5</v>
      </c>
      <c r="Z142">
        <f t="shared" si="32"/>
        <v>2452.421875</v>
      </c>
      <c r="AA142">
        <f t="shared" si="32"/>
        <v>1379.953125</v>
      </c>
      <c r="AB142">
        <f t="shared" si="32"/>
        <v>1541.59375</v>
      </c>
      <c r="AC142">
        <f t="shared" si="32"/>
        <v>1441.109375</v>
      </c>
      <c r="AD142">
        <f t="shared" si="32"/>
        <v>3559</v>
      </c>
      <c r="AE142">
        <f t="shared" si="32"/>
        <v>4079.984375</v>
      </c>
      <c r="AF142">
        <f t="shared" si="32"/>
        <v>3936.21875</v>
      </c>
      <c r="AG142">
        <f t="shared" si="32"/>
        <v>4000.46875</v>
      </c>
      <c r="AH142">
        <f t="shared" si="32"/>
        <v>5409.4375</v>
      </c>
      <c r="AI142">
        <f t="shared" si="32"/>
        <v>5262.265625</v>
      </c>
      <c r="AJ142">
        <f t="shared" si="32"/>
        <v>5141.34375</v>
      </c>
      <c r="AK142">
        <f t="shared" si="32"/>
        <v>5374.4375</v>
      </c>
      <c r="AL142">
        <f t="shared" si="32"/>
        <v>1127.09375</v>
      </c>
      <c r="AM142">
        <f t="shared" si="32"/>
        <v>911.40625</v>
      </c>
      <c r="AN142">
        <f t="shared" si="32"/>
        <v>1100.28125</v>
      </c>
      <c r="AO142">
        <f t="shared" si="32"/>
        <v>1039.1875</v>
      </c>
      <c r="AP142">
        <f t="shared" si="32"/>
        <v>891.1875</v>
      </c>
      <c r="AQ142">
        <f t="shared" si="32"/>
        <v>821.5625</v>
      </c>
      <c r="AR142">
        <f t="shared" si="32"/>
        <v>952.40625</v>
      </c>
      <c r="AS142">
        <f t="shared" si="32"/>
        <v>1028.6875</v>
      </c>
      <c r="AT142">
        <f t="shared" si="32"/>
        <v>827.453125</v>
      </c>
      <c r="AU142">
        <f t="shared" si="32"/>
        <v>1002.796875</v>
      </c>
      <c r="AV142">
        <f t="shared" si="32"/>
        <v>406.265625</v>
      </c>
      <c r="AW142">
        <f t="shared" si="32"/>
        <v>198.25</v>
      </c>
      <c r="AX142">
        <f t="shared" si="32"/>
        <v>176.8125</v>
      </c>
      <c r="AY142">
        <f t="shared" si="32"/>
        <v>151.796875</v>
      </c>
      <c r="AZ142">
        <f t="shared" si="32"/>
        <v>263.0625</v>
      </c>
      <c r="BA142">
        <f t="shared" si="32"/>
        <v>46.296875</v>
      </c>
      <c r="BB142">
        <f t="shared" si="32"/>
        <v>0</v>
      </c>
      <c r="BC142">
        <f t="shared" si="32"/>
        <v>128.125</v>
      </c>
      <c r="BD142">
        <f t="shared" si="32"/>
        <v>103.546875</v>
      </c>
      <c r="BE142">
        <f t="shared" si="32"/>
        <v>1138.890625</v>
      </c>
      <c r="BF142">
        <f t="shared" si="32"/>
        <v>1266.515625</v>
      </c>
      <c r="BG142">
        <f t="shared" si="32"/>
        <v>1214.9375</v>
      </c>
      <c r="BH142">
        <f t="shared" si="32"/>
        <v>1310.71875</v>
      </c>
      <c r="BI142">
        <f t="shared" si="32"/>
        <v>1221.125</v>
      </c>
      <c r="BJ142">
        <f t="shared" si="32"/>
        <v>1205.265625</v>
      </c>
      <c r="BK142">
        <f t="shared" si="32"/>
        <v>1151.953125</v>
      </c>
      <c r="BL142">
        <f t="shared" si="32"/>
        <v>1246.34375</v>
      </c>
      <c r="BM142">
        <f t="shared" si="32"/>
        <v>1340.734375</v>
      </c>
      <c r="BN142">
        <f t="shared" si="32"/>
        <v>1134.015625</v>
      </c>
      <c r="BO142">
        <f t="shared" ref="BO142:CS144" si="33">MAX(0,AVERAGE(BO56:BO57)*($A57-$A56)-BO$87)</f>
        <v>45.03125</v>
      </c>
      <c r="BP142">
        <f t="shared" si="33"/>
        <v>64.421875</v>
      </c>
      <c r="BQ142">
        <f t="shared" si="33"/>
        <v>3.421875</v>
      </c>
      <c r="BR142">
        <f t="shared" si="33"/>
        <v>659.46875</v>
      </c>
      <c r="BS142">
        <f t="shared" si="33"/>
        <v>145.703125</v>
      </c>
      <c r="BT142">
        <f t="shared" si="33"/>
        <v>258.921875</v>
      </c>
      <c r="BU142">
        <f t="shared" si="33"/>
        <v>140.640625</v>
      </c>
      <c r="BV142">
        <f t="shared" si="33"/>
        <v>639.234375</v>
      </c>
      <c r="BW142">
        <f t="shared" si="33"/>
        <v>786.671875</v>
      </c>
      <c r="BX142">
        <f t="shared" si="33"/>
        <v>872.265625</v>
      </c>
      <c r="BY142">
        <f t="shared" si="33"/>
        <v>866.671875</v>
      </c>
      <c r="BZ142">
        <f t="shared" si="33"/>
        <v>1428.109375</v>
      </c>
      <c r="CA142">
        <f t="shared" si="33"/>
        <v>1653.46875</v>
      </c>
      <c r="CB142">
        <f t="shared" si="33"/>
        <v>1479.671875</v>
      </c>
      <c r="CC142">
        <f t="shared" si="33"/>
        <v>1412.984375</v>
      </c>
      <c r="CD142">
        <f t="shared" si="33"/>
        <v>2673.015625</v>
      </c>
      <c r="CE142">
        <f t="shared" si="33"/>
        <v>2742.40625</v>
      </c>
      <c r="CF142">
        <f t="shared" si="33"/>
        <v>2523.328125</v>
      </c>
      <c r="CG142">
        <f t="shared" si="33"/>
        <v>2635</v>
      </c>
      <c r="CH142">
        <f t="shared" si="33"/>
        <v>5009.625</v>
      </c>
      <c r="CI142">
        <f t="shared" si="33"/>
        <v>4678.15625</v>
      </c>
      <c r="CJ142">
        <f t="shared" si="33"/>
        <v>4441.265625</v>
      </c>
      <c r="CK142">
        <f t="shared" si="33"/>
        <v>4484.5625</v>
      </c>
      <c r="CL142">
        <f t="shared" si="33"/>
        <v>1380.15625</v>
      </c>
      <c r="CM142">
        <f t="shared" si="33"/>
        <v>1504.140625</v>
      </c>
      <c r="CN142">
        <f t="shared" si="33"/>
        <v>1127.703125</v>
      </c>
      <c r="CO142">
        <f t="shared" si="33"/>
        <v>1683.671875</v>
      </c>
      <c r="CP142">
        <f t="shared" si="33"/>
        <v>2893.65625</v>
      </c>
      <c r="CQ142">
        <f t="shared" si="33"/>
        <v>2965.453125</v>
      </c>
      <c r="CR142">
        <f t="shared" si="33"/>
        <v>2927.71875</v>
      </c>
      <c r="CS142">
        <f t="shared" si="33"/>
        <v>2846.484375</v>
      </c>
    </row>
    <row r="143" spans="1:97" x14ac:dyDescent="0.2">
      <c r="A143" s="2">
        <v>54</v>
      </c>
      <c r="B143">
        <f t="shared" si="6"/>
        <v>2032.015625</v>
      </c>
      <c r="C143">
        <f t="shared" si="32"/>
        <v>3600.46875</v>
      </c>
      <c r="D143">
        <f t="shared" si="32"/>
        <v>3468.703125</v>
      </c>
      <c r="E143">
        <f t="shared" si="32"/>
        <v>3530.625</v>
      </c>
      <c r="F143">
        <f t="shared" si="32"/>
        <v>5558.8125</v>
      </c>
      <c r="G143">
        <f t="shared" si="32"/>
        <v>5952.484375</v>
      </c>
      <c r="H143">
        <f t="shared" si="32"/>
        <v>6145.609375</v>
      </c>
      <c r="I143">
        <f t="shared" si="32"/>
        <v>5964.203125</v>
      </c>
      <c r="J143">
        <f t="shared" si="32"/>
        <v>7178.328125</v>
      </c>
      <c r="K143">
        <f t="shared" si="32"/>
        <v>7070.109375</v>
      </c>
      <c r="L143">
        <f t="shared" si="32"/>
        <v>7195.53125</v>
      </c>
      <c r="M143">
        <f t="shared" si="32"/>
        <v>7058.078125</v>
      </c>
      <c r="N143">
        <f t="shared" si="32"/>
        <v>1071.9375</v>
      </c>
      <c r="O143">
        <f t="shared" si="32"/>
        <v>537</v>
      </c>
      <c r="P143">
        <f t="shared" si="32"/>
        <v>358.09375</v>
      </c>
      <c r="Q143">
        <f t="shared" si="32"/>
        <v>479.796875</v>
      </c>
      <c r="R143">
        <f t="shared" si="32"/>
        <v>1864.453125</v>
      </c>
      <c r="S143">
        <f t="shared" si="32"/>
        <v>1951.703125</v>
      </c>
      <c r="T143">
        <f t="shared" si="32"/>
        <v>1815.078125</v>
      </c>
      <c r="U143">
        <f t="shared" si="32"/>
        <v>1804.046875</v>
      </c>
      <c r="V143">
        <f t="shared" si="32"/>
        <v>2609.828125</v>
      </c>
      <c r="W143">
        <f t="shared" si="32"/>
        <v>2226.34375</v>
      </c>
      <c r="X143">
        <f t="shared" si="32"/>
        <v>4279.578125</v>
      </c>
      <c r="Y143">
        <f t="shared" si="32"/>
        <v>4375.375</v>
      </c>
      <c r="Z143">
        <f t="shared" si="32"/>
        <v>2032.796875</v>
      </c>
      <c r="AA143">
        <f t="shared" si="32"/>
        <v>1206.703125</v>
      </c>
      <c r="AB143">
        <f t="shared" si="32"/>
        <v>1333.71875</v>
      </c>
      <c r="AC143">
        <f t="shared" si="32"/>
        <v>1276.859375</v>
      </c>
      <c r="AD143">
        <f t="shared" si="32"/>
        <v>3085</v>
      </c>
      <c r="AE143">
        <f t="shared" si="32"/>
        <v>3480.109375</v>
      </c>
      <c r="AF143">
        <f t="shared" si="32"/>
        <v>3284.21875</v>
      </c>
      <c r="AG143">
        <f t="shared" si="32"/>
        <v>3330.96875</v>
      </c>
      <c r="AH143">
        <f t="shared" si="32"/>
        <v>4568.4375</v>
      </c>
      <c r="AI143">
        <f t="shared" si="32"/>
        <v>4373.015625</v>
      </c>
      <c r="AJ143">
        <f t="shared" si="32"/>
        <v>4274.46875</v>
      </c>
      <c r="AK143">
        <f t="shared" si="32"/>
        <v>4540.4375</v>
      </c>
      <c r="AL143">
        <f t="shared" si="32"/>
        <v>1012.09375</v>
      </c>
      <c r="AM143">
        <f t="shared" si="32"/>
        <v>813.90625</v>
      </c>
      <c r="AN143">
        <f t="shared" si="32"/>
        <v>1017.03125</v>
      </c>
      <c r="AO143">
        <f t="shared" si="32"/>
        <v>965.5625</v>
      </c>
      <c r="AP143">
        <f t="shared" si="32"/>
        <v>824.3125</v>
      </c>
      <c r="AQ143">
        <f t="shared" si="32"/>
        <v>729.3125</v>
      </c>
      <c r="AR143">
        <f t="shared" si="32"/>
        <v>857.78125</v>
      </c>
      <c r="AS143">
        <f t="shared" si="32"/>
        <v>892.4375</v>
      </c>
      <c r="AT143">
        <f t="shared" si="32"/>
        <v>681.953125</v>
      </c>
      <c r="AU143">
        <f t="shared" si="32"/>
        <v>864.546875</v>
      </c>
      <c r="AV143">
        <f t="shared" si="32"/>
        <v>360.265625</v>
      </c>
      <c r="AW143">
        <f t="shared" si="32"/>
        <v>213</v>
      </c>
      <c r="AX143">
        <f t="shared" si="32"/>
        <v>165.3125</v>
      </c>
      <c r="AY143">
        <f t="shared" si="32"/>
        <v>88.671875</v>
      </c>
      <c r="AZ143">
        <f t="shared" si="32"/>
        <v>267.3125</v>
      </c>
      <c r="BA143">
        <f t="shared" si="32"/>
        <v>19.296875</v>
      </c>
      <c r="BB143">
        <f t="shared" si="32"/>
        <v>0</v>
      </c>
      <c r="BC143">
        <f t="shared" si="32"/>
        <v>122.875</v>
      </c>
      <c r="BD143">
        <f t="shared" si="32"/>
        <v>128.296875</v>
      </c>
      <c r="BE143">
        <f t="shared" si="32"/>
        <v>1059.390625</v>
      </c>
      <c r="BF143">
        <f t="shared" si="32"/>
        <v>1119.015625</v>
      </c>
      <c r="BG143">
        <f t="shared" si="32"/>
        <v>1073.1875</v>
      </c>
      <c r="BH143">
        <f t="shared" si="32"/>
        <v>1212.09375</v>
      </c>
      <c r="BI143">
        <f t="shared" si="32"/>
        <v>1029.375</v>
      </c>
      <c r="BJ143">
        <f t="shared" si="32"/>
        <v>1008.015625</v>
      </c>
      <c r="BK143">
        <f t="shared" si="32"/>
        <v>1004.828125</v>
      </c>
      <c r="BL143">
        <f t="shared" si="32"/>
        <v>1199.96875</v>
      </c>
      <c r="BM143">
        <f t="shared" si="32"/>
        <v>1216.359375</v>
      </c>
      <c r="BN143">
        <f t="shared" si="32"/>
        <v>1047.765625</v>
      </c>
      <c r="BO143">
        <f t="shared" si="33"/>
        <v>33.90625</v>
      </c>
      <c r="BP143">
        <f t="shared" si="33"/>
        <v>73.296875</v>
      </c>
      <c r="BQ143">
        <f t="shared" si="33"/>
        <v>0</v>
      </c>
      <c r="BR143">
        <f t="shared" si="33"/>
        <v>584.71875</v>
      </c>
      <c r="BS143">
        <f t="shared" si="33"/>
        <v>153.578125</v>
      </c>
      <c r="BT143">
        <f t="shared" si="33"/>
        <v>222.796875</v>
      </c>
      <c r="BU143">
        <f t="shared" si="33"/>
        <v>73.140625</v>
      </c>
      <c r="BV143">
        <f t="shared" si="33"/>
        <v>498.109375</v>
      </c>
      <c r="BW143">
        <f t="shared" si="33"/>
        <v>618.171875</v>
      </c>
      <c r="BX143">
        <f t="shared" si="33"/>
        <v>789.640625</v>
      </c>
      <c r="BY143">
        <f t="shared" si="33"/>
        <v>668.046875</v>
      </c>
      <c r="BZ143">
        <f t="shared" si="33"/>
        <v>1129.859375</v>
      </c>
      <c r="CA143">
        <f t="shared" si="33"/>
        <v>1334.34375</v>
      </c>
      <c r="CB143">
        <f t="shared" si="33"/>
        <v>1222.296875</v>
      </c>
      <c r="CC143">
        <f t="shared" si="33"/>
        <v>1196.359375</v>
      </c>
      <c r="CD143">
        <f t="shared" si="33"/>
        <v>2139.765625</v>
      </c>
      <c r="CE143">
        <f t="shared" si="33"/>
        <v>2239.03125</v>
      </c>
      <c r="CF143">
        <f t="shared" si="33"/>
        <v>2106.578125</v>
      </c>
      <c r="CG143">
        <f t="shared" si="33"/>
        <v>2205.625</v>
      </c>
      <c r="CH143">
        <f t="shared" si="33"/>
        <v>4083.375</v>
      </c>
      <c r="CI143">
        <f t="shared" si="33"/>
        <v>3885.53125</v>
      </c>
      <c r="CJ143">
        <f t="shared" si="33"/>
        <v>3629.390625</v>
      </c>
      <c r="CK143">
        <f t="shared" si="33"/>
        <v>3682.1875</v>
      </c>
      <c r="CL143">
        <f t="shared" si="33"/>
        <v>1108.15625</v>
      </c>
      <c r="CM143">
        <f t="shared" si="33"/>
        <v>1285.015625</v>
      </c>
      <c r="CN143">
        <f t="shared" si="33"/>
        <v>847.953125</v>
      </c>
      <c r="CO143">
        <f t="shared" si="33"/>
        <v>1342.671875</v>
      </c>
      <c r="CP143">
        <f t="shared" si="33"/>
        <v>2378.28125</v>
      </c>
      <c r="CQ143">
        <f t="shared" si="33"/>
        <v>2468.328125</v>
      </c>
      <c r="CR143">
        <f t="shared" si="33"/>
        <v>2449.96875</v>
      </c>
      <c r="CS143">
        <f t="shared" si="33"/>
        <v>2318.734375</v>
      </c>
    </row>
    <row r="144" spans="1:97" x14ac:dyDescent="0.2">
      <c r="A144" s="2">
        <v>55</v>
      </c>
      <c r="B144">
        <f t="shared" si="6"/>
        <v>1696.640625</v>
      </c>
      <c r="C144">
        <f t="shared" si="32"/>
        <v>3050.96875</v>
      </c>
      <c r="D144">
        <f t="shared" si="32"/>
        <v>2896.203125</v>
      </c>
      <c r="E144">
        <f t="shared" si="32"/>
        <v>2932.625</v>
      </c>
      <c r="F144">
        <f t="shared" si="32"/>
        <v>4644.5625</v>
      </c>
      <c r="G144">
        <f t="shared" si="32"/>
        <v>5053.734375</v>
      </c>
      <c r="H144">
        <f t="shared" si="32"/>
        <v>5157.234375</v>
      </c>
      <c r="I144">
        <f t="shared" si="32"/>
        <v>4993.453125</v>
      </c>
      <c r="J144">
        <f t="shared" si="32"/>
        <v>6015.953125</v>
      </c>
      <c r="K144">
        <f t="shared" si="32"/>
        <v>5947.234375</v>
      </c>
      <c r="L144">
        <f t="shared" si="32"/>
        <v>6015.40625</v>
      </c>
      <c r="M144">
        <f t="shared" si="32"/>
        <v>5888.328125</v>
      </c>
      <c r="N144">
        <f t="shared" si="32"/>
        <v>928.8125</v>
      </c>
      <c r="O144">
        <f t="shared" si="32"/>
        <v>445.125</v>
      </c>
      <c r="P144">
        <f t="shared" si="32"/>
        <v>402.96875</v>
      </c>
      <c r="Q144">
        <f t="shared" si="32"/>
        <v>388.421875</v>
      </c>
      <c r="R144">
        <f t="shared" si="32"/>
        <v>1545.578125</v>
      </c>
      <c r="S144">
        <f t="shared" si="32"/>
        <v>1625.953125</v>
      </c>
      <c r="T144">
        <f t="shared" si="32"/>
        <v>1524.203125</v>
      </c>
      <c r="U144">
        <f t="shared" si="32"/>
        <v>1491.921875</v>
      </c>
      <c r="V144">
        <f t="shared" si="32"/>
        <v>2228.828125</v>
      </c>
      <c r="W144">
        <f t="shared" si="32"/>
        <v>1760.59375</v>
      </c>
      <c r="X144">
        <f t="shared" si="32"/>
        <v>3559.578125</v>
      </c>
      <c r="Y144">
        <f t="shared" si="32"/>
        <v>3678.75</v>
      </c>
      <c r="Z144">
        <f t="shared" si="32"/>
        <v>1690.171875</v>
      </c>
      <c r="AA144">
        <f t="shared" si="32"/>
        <v>1109.328125</v>
      </c>
      <c r="AB144">
        <f t="shared" si="32"/>
        <v>1185.09375</v>
      </c>
      <c r="AC144">
        <f t="shared" si="32"/>
        <v>1149.859375</v>
      </c>
      <c r="AD144">
        <f t="shared" si="32"/>
        <v>2690.5</v>
      </c>
      <c r="AE144">
        <f t="shared" si="32"/>
        <v>2975.484375</v>
      </c>
      <c r="AF144">
        <f t="shared" si="32"/>
        <v>2774.21875</v>
      </c>
      <c r="AG144">
        <f t="shared" si="32"/>
        <v>2783.21875</v>
      </c>
      <c r="AH144">
        <f t="shared" si="32"/>
        <v>3862.1875</v>
      </c>
      <c r="AI144">
        <f t="shared" si="32"/>
        <v>3693.640625</v>
      </c>
      <c r="AJ144">
        <f t="shared" si="32"/>
        <v>3621.71875</v>
      </c>
      <c r="AK144">
        <f t="shared" si="32"/>
        <v>3785.6875</v>
      </c>
      <c r="AL144">
        <f t="shared" si="32"/>
        <v>836.59375</v>
      </c>
      <c r="AM144">
        <f t="shared" si="32"/>
        <v>725.53125</v>
      </c>
      <c r="AN144">
        <f t="shared" si="32"/>
        <v>918.15625</v>
      </c>
      <c r="AO144">
        <f t="shared" si="32"/>
        <v>843.9375</v>
      </c>
      <c r="AP144">
        <f t="shared" si="32"/>
        <v>754.1875</v>
      </c>
      <c r="AQ144">
        <f t="shared" si="32"/>
        <v>654.4375</v>
      </c>
      <c r="AR144">
        <f t="shared" si="32"/>
        <v>803.53125</v>
      </c>
      <c r="AS144">
        <f t="shared" si="32"/>
        <v>790.0625</v>
      </c>
      <c r="AT144">
        <f t="shared" si="32"/>
        <v>580.578125</v>
      </c>
      <c r="AU144">
        <f t="shared" si="32"/>
        <v>740.546875</v>
      </c>
      <c r="AV144">
        <f t="shared" si="32"/>
        <v>331.015625</v>
      </c>
      <c r="AW144">
        <f t="shared" si="32"/>
        <v>156</v>
      </c>
      <c r="AX144">
        <f t="shared" si="32"/>
        <v>134.6875</v>
      </c>
      <c r="AY144">
        <f t="shared" si="32"/>
        <v>98.671875</v>
      </c>
      <c r="AZ144">
        <f t="shared" si="32"/>
        <v>226.6875</v>
      </c>
      <c r="BA144">
        <f t="shared" si="32"/>
        <v>47.421875</v>
      </c>
      <c r="BB144">
        <f t="shared" si="32"/>
        <v>0</v>
      </c>
      <c r="BC144">
        <f t="shared" si="32"/>
        <v>131.875</v>
      </c>
      <c r="BD144">
        <f t="shared" si="32"/>
        <v>151.546875</v>
      </c>
      <c r="BE144">
        <f t="shared" si="32"/>
        <v>1037.265625</v>
      </c>
      <c r="BF144">
        <f t="shared" si="32"/>
        <v>1023.765625</v>
      </c>
      <c r="BG144">
        <f t="shared" si="32"/>
        <v>916.1875</v>
      </c>
      <c r="BH144">
        <f t="shared" si="32"/>
        <v>1102.34375</v>
      </c>
      <c r="BI144">
        <f t="shared" si="32"/>
        <v>911.125</v>
      </c>
      <c r="BJ144">
        <f t="shared" si="32"/>
        <v>867.015625</v>
      </c>
      <c r="BK144">
        <f t="shared" si="32"/>
        <v>924.078125</v>
      </c>
      <c r="BL144">
        <f t="shared" si="32"/>
        <v>1138.71875</v>
      </c>
      <c r="BM144">
        <f t="shared" si="32"/>
        <v>1080.484375</v>
      </c>
      <c r="BN144">
        <f t="shared" si="32"/>
        <v>929.765625</v>
      </c>
      <c r="BO144">
        <f t="shared" si="33"/>
        <v>60.40625</v>
      </c>
      <c r="BP144">
        <f t="shared" si="33"/>
        <v>61.171875</v>
      </c>
      <c r="BQ144">
        <f t="shared" si="33"/>
        <v>0</v>
      </c>
      <c r="BR144">
        <f t="shared" si="33"/>
        <v>507.84375</v>
      </c>
      <c r="BS144">
        <f t="shared" si="33"/>
        <v>143.578125</v>
      </c>
      <c r="BT144">
        <f t="shared" si="33"/>
        <v>207.046875</v>
      </c>
      <c r="BU144">
        <f t="shared" si="33"/>
        <v>57.140625</v>
      </c>
      <c r="BV144">
        <f t="shared" si="33"/>
        <v>402.234375</v>
      </c>
      <c r="BW144">
        <f t="shared" si="33"/>
        <v>505.296875</v>
      </c>
      <c r="BX144">
        <f t="shared" si="33"/>
        <v>703.515625</v>
      </c>
      <c r="BY144">
        <f t="shared" si="33"/>
        <v>507.296875</v>
      </c>
      <c r="BZ144">
        <f t="shared" si="33"/>
        <v>894.109375</v>
      </c>
      <c r="CA144">
        <f t="shared" si="33"/>
        <v>1064.09375</v>
      </c>
      <c r="CB144">
        <f t="shared" si="33"/>
        <v>998.046875</v>
      </c>
      <c r="CC144">
        <f t="shared" si="33"/>
        <v>974.359375</v>
      </c>
      <c r="CD144">
        <f t="shared" si="33"/>
        <v>1688.890625</v>
      </c>
      <c r="CE144">
        <f t="shared" si="33"/>
        <v>1819.03125</v>
      </c>
      <c r="CF144">
        <f t="shared" si="33"/>
        <v>1747.203125</v>
      </c>
      <c r="CG144">
        <f t="shared" si="33"/>
        <v>1801.125</v>
      </c>
      <c r="CH144">
        <f t="shared" si="33"/>
        <v>3339.125</v>
      </c>
      <c r="CI144">
        <f t="shared" si="33"/>
        <v>3220.28125</v>
      </c>
      <c r="CJ144">
        <f t="shared" si="33"/>
        <v>2943.140625</v>
      </c>
      <c r="CK144">
        <f t="shared" si="33"/>
        <v>3093.0625</v>
      </c>
      <c r="CL144">
        <f t="shared" si="33"/>
        <v>869.78125</v>
      </c>
      <c r="CM144">
        <f t="shared" si="33"/>
        <v>1040.140625</v>
      </c>
      <c r="CN144">
        <f t="shared" si="33"/>
        <v>618.328125</v>
      </c>
      <c r="CO144">
        <f t="shared" si="33"/>
        <v>1096.796875</v>
      </c>
      <c r="CP144">
        <f t="shared" si="33"/>
        <v>1948.03125</v>
      </c>
      <c r="CQ144">
        <f t="shared" si="33"/>
        <v>2001.828125</v>
      </c>
      <c r="CR144">
        <f t="shared" si="33"/>
        <v>2003.34375</v>
      </c>
      <c r="CS144">
        <f t="shared" si="33"/>
        <v>1887.484375</v>
      </c>
    </row>
    <row r="145" spans="1:97" x14ac:dyDescent="0.2">
      <c r="A145" s="2">
        <v>56</v>
      </c>
      <c r="B145">
        <f t="shared" si="6"/>
        <v>1439.515625</v>
      </c>
      <c r="C145">
        <f t="shared" si="32"/>
        <v>2589.34375</v>
      </c>
      <c r="D145">
        <f t="shared" si="32"/>
        <v>2392.078125</v>
      </c>
      <c r="E145">
        <f t="shared" si="32"/>
        <v>2512.875</v>
      </c>
      <c r="F145">
        <f t="shared" si="32"/>
        <v>3864.6875</v>
      </c>
      <c r="G145">
        <f t="shared" si="32"/>
        <v>4249.609375</v>
      </c>
      <c r="H145">
        <f t="shared" si="32"/>
        <v>4322.484375</v>
      </c>
      <c r="I145">
        <f t="shared" si="32"/>
        <v>4127.078125</v>
      </c>
      <c r="J145">
        <f t="shared" si="32"/>
        <v>5008.078125</v>
      </c>
      <c r="K145">
        <f t="shared" si="32"/>
        <v>5091.734375</v>
      </c>
      <c r="L145">
        <f t="shared" si="32"/>
        <v>5009.53125</v>
      </c>
      <c r="M145">
        <f t="shared" si="32"/>
        <v>4910.453125</v>
      </c>
      <c r="N145">
        <f t="shared" si="32"/>
        <v>864.0625</v>
      </c>
      <c r="O145">
        <f t="shared" si="32"/>
        <v>341.5</v>
      </c>
      <c r="P145">
        <f t="shared" si="32"/>
        <v>428.09375</v>
      </c>
      <c r="Q145">
        <f t="shared" si="32"/>
        <v>325.296875</v>
      </c>
      <c r="R145">
        <f t="shared" si="32"/>
        <v>1267.453125</v>
      </c>
      <c r="S145">
        <f t="shared" si="32"/>
        <v>1358.078125</v>
      </c>
      <c r="T145">
        <f t="shared" si="32"/>
        <v>1324.578125</v>
      </c>
      <c r="U145">
        <f t="shared" si="32"/>
        <v>1228.671875</v>
      </c>
      <c r="V145">
        <f t="shared" si="32"/>
        <v>1890.828125</v>
      </c>
      <c r="W145">
        <f t="shared" si="32"/>
        <v>1382.59375</v>
      </c>
      <c r="X145">
        <f t="shared" si="32"/>
        <v>3002.578125</v>
      </c>
      <c r="Y145">
        <f t="shared" si="32"/>
        <v>3075</v>
      </c>
      <c r="Z145">
        <f t="shared" si="32"/>
        <v>1471.921875</v>
      </c>
      <c r="AA145">
        <f t="shared" si="32"/>
        <v>1045.203125</v>
      </c>
      <c r="AB145">
        <f t="shared" si="32"/>
        <v>1049.09375</v>
      </c>
      <c r="AC145">
        <f t="shared" si="32"/>
        <v>1060.859375</v>
      </c>
      <c r="AD145">
        <f t="shared" si="32"/>
        <v>2355.5</v>
      </c>
      <c r="AE145">
        <f t="shared" si="32"/>
        <v>2490.734375</v>
      </c>
      <c r="AF145">
        <f t="shared" si="32"/>
        <v>2376.96875</v>
      </c>
      <c r="AG145">
        <f t="shared" si="32"/>
        <v>2377.09375</v>
      </c>
      <c r="AH145">
        <f t="shared" si="32"/>
        <v>3283.9375</v>
      </c>
      <c r="AI145">
        <f t="shared" si="32"/>
        <v>3161.640625</v>
      </c>
      <c r="AJ145">
        <f t="shared" si="32"/>
        <v>3123.71875</v>
      </c>
      <c r="AK145">
        <f t="shared" si="32"/>
        <v>3114.8125</v>
      </c>
      <c r="AL145">
        <f t="shared" si="32"/>
        <v>645.84375</v>
      </c>
      <c r="AM145">
        <f t="shared" si="32"/>
        <v>638.53125</v>
      </c>
      <c r="AN145">
        <f t="shared" si="32"/>
        <v>804.03125</v>
      </c>
      <c r="AO145">
        <f t="shared" si="32"/>
        <v>738.8125</v>
      </c>
      <c r="AP145">
        <f t="shared" si="32"/>
        <v>690.1875</v>
      </c>
      <c r="AQ145">
        <f t="shared" si="32"/>
        <v>588.0625</v>
      </c>
      <c r="AR145">
        <f t="shared" si="32"/>
        <v>746.65625</v>
      </c>
      <c r="AS145">
        <f t="shared" si="32"/>
        <v>661.3125</v>
      </c>
      <c r="AT145">
        <f t="shared" si="32"/>
        <v>526.453125</v>
      </c>
      <c r="AU145">
        <f t="shared" si="32"/>
        <v>677.046875</v>
      </c>
      <c r="AV145">
        <f t="shared" si="32"/>
        <v>330.265625</v>
      </c>
      <c r="AW145">
        <f t="shared" si="32"/>
        <v>74.5</v>
      </c>
      <c r="AX145">
        <f t="shared" si="32"/>
        <v>126.6875</v>
      </c>
      <c r="AY145">
        <f t="shared" si="32"/>
        <v>152.171875</v>
      </c>
      <c r="AZ145">
        <f t="shared" si="32"/>
        <v>171.6875</v>
      </c>
      <c r="BA145">
        <f t="shared" si="32"/>
        <v>94.921875</v>
      </c>
      <c r="BB145">
        <f t="shared" si="32"/>
        <v>0</v>
      </c>
      <c r="BC145">
        <f t="shared" si="32"/>
        <v>147.625</v>
      </c>
      <c r="BD145">
        <f t="shared" si="32"/>
        <v>186.046875</v>
      </c>
      <c r="BE145">
        <f t="shared" si="32"/>
        <v>985.515625</v>
      </c>
      <c r="BF145">
        <f t="shared" si="32"/>
        <v>925.140625</v>
      </c>
      <c r="BG145">
        <f t="shared" si="32"/>
        <v>783.4375</v>
      </c>
      <c r="BH145">
        <f t="shared" si="32"/>
        <v>946.59375</v>
      </c>
      <c r="BI145">
        <f t="shared" si="32"/>
        <v>883.375</v>
      </c>
      <c r="BJ145">
        <f t="shared" si="32"/>
        <v>793.390625</v>
      </c>
      <c r="BK145">
        <f t="shared" si="32"/>
        <v>861.203125</v>
      </c>
      <c r="BL145">
        <f t="shared" si="32"/>
        <v>1012.59375</v>
      </c>
      <c r="BM145">
        <f t="shared" si="32"/>
        <v>967.609375</v>
      </c>
      <c r="BN145">
        <f t="shared" ref="BN145:CS148" si="34">MAX(0,AVERAGE(BN59:BN60)*($A60-$A59)-BN$87)</f>
        <v>834.265625</v>
      </c>
      <c r="BO145">
        <f t="shared" si="34"/>
        <v>89.28125</v>
      </c>
      <c r="BP145">
        <f t="shared" si="34"/>
        <v>13.046875</v>
      </c>
      <c r="BQ145">
        <f t="shared" si="34"/>
        <v>0</v>
      </c>
      <c r="BR145">
        <f t="shared" si="34"/>
        <v>408.59375</v>
      </c>
      <c r="BS145">
        <f t="shared" si="34"/>
        <v>131.828125</v>
      </c>
      <c r="BT145">
        <f t="shared" si="34"/>
        <v>208.296875</v>
      </c>
      <c r="BU145">
        <f t="shared" si="34"/>
        <v>56.765625</v>
      </c>
      <c r="BV145">
        <f t="shared" si="34"/>
        <v>375.359375</v>
      </c>
      <c r="BW145">
        <f t="shared" si="34"/>
        <v>455.171875</v>
      </c>
      <c r="BX145">
        <f t="shared" si="34"/>
        <v>595.390625</v>
      </c>
      <c r="BY145">
        <f t="shared" si="34"/>
        <v>400.421875</v>
      </c>
      <c r="BZ145">
        <f t="shared" si="34"/>
        <v>752.609375</v>
      </c>
      <c r="CA145">
        <f t="shared" si="34"/>
        <v>881.34375</v>
      </c>
      <c r="CB145">
        <f t="shared" si="34"/>
        <v>833.046875</v>
      </c>
      <c r="CC145">
        <f t="shared" si="34"/>
        <v>760.109375</v>
      </c>
      <c r="CD145">
        <f t="shared" si="34"/>
        <v>1356.515625</v>
      </c>
      <c r="CE145">
        <f t="shared" si="34"/>
        <v>1507.40625</v>
      </c>
      <c r="CF145">
        <f t="shared" si="34"/>
        <v>1424.953125</v>
      </c>
      <c r="CG145">
        <f t="shared" si="34"/>
        <v>1409.5</v>
      </c>
      <c r="CH145">
        <f t="shared" si="34"/>
        <v>2776.375</v>
      </c>
      <c r="CI145">
        <f t="shared" si="34"/>
        <v>2631.78125</v>
      </c>
      <c r="CJ145">
        <f t="shared" si="34"/>
        <v>2366.015625</v>
      </c>
      <c r="CK145">
        <f t="shared" si="34"/>
        <v>2581.5625</v>
      </c>
      <c r="CL145">
        <f t="shared" si="34"/>
        <v>694.28125</v>
      </c>
      <c r="CM145">
        <f t="shared" si="34"/>
        <v>813.265625</v>
      </c>
      <c r="CN145">
        <f t="shared" si="34"/>
        <v>447.578125</v>
      </c>
      <c r="CO145">
        <f t="shared" si="34"/>
        <v>901.796875</v>
      </c>
      <c r="CP145">
        <f t="shared" si="34"/>
        <v>1599.28125</v>
      </c>
      <c r="CQ145">
        <f t="shared" si="34"/>
        <v>1588.203125</v>
      </c>
      <c r="CR145">
        <f t="shared" si="34"/>
        <v>1616.71875</v>
      </c>
      <c r="CS145">
        <f t="shared" si="34"/>
        <v>1579.609375</v>
      </c>
    </row>
    <row r="146" spans="1:97" x14ac:dyDescent="0.2">
      <c r="A146" s="2">
        <v>57</v>
      </c>
      <c r="B146">
        <f t="shared" si="6"/>
        <v>1287.015625</v>
      </c>
      <c r="C146">
        <f t="shared" ref="C146:BN149" si="35">MAX(0,AVERAGE(C60:C61)*($A61-$A60)-C$87)</f>
        <v>2174.21875</v>
      </c>
      <c r="D146">
        <f t="shared" si="35"/>
        <v>1962.703125</v>
      </c>
      <c r="E146">
        <f t="shared" si="35"/>
        <v>2199.625</v>
      </c>
      <c r="F146">
        <f t="shared" si="35"/>
        <v>3213.9375</v>
      </c>
      <c r="G146">
        <f t="shared" si="35"/>
        <v>3530.234375</v>
      </c>
      <c r="H146">
        <f t="shared" si="35"/>
        <v>3624.484375</v>
      </c>
      <c r="I146">
        <f t="shared" si="35"/>
        <v>3388.953125</v>
      </c>
      <c r="J146">
        <f t="shared" si="35"/>
        <v>4148.703125</v>
      </c>
      <c r="K146">
        <f t="shared" si="35"/>
        <v>4349.984375</v>
      </c>
      <c r="L146">
        <f t="shared" si="35"/>
        <v>4168.03125</v>
      </c>
      <c r="M146">
        <f t="shared" si="35"/>
        <v>4033.453125</v>
      </c>
      <c r="N146">
        <f t="shared" si="35"/>
        <v>785.8125</v>
      </c>
      <c r="O146">
        <f t="shared" si="35"/>
        <v>246.25</v>
      </c>
      <c r="P146">
        <f t="shared" si="35"/>
        <v>397.34375</v>
      </c>
      <c r="Q146">
        <f t="shared" si="35"/>
        <v>311.671875</v>
      </c>
      <c r="R146">
        <f t="shared" si="35"/>
        <v>1049.703125</v>
      </c>
      <c r="S146">
        <f t="shared" si="35"/>
        <v>1155.703125</v>
      </c>
      <c r="T146">
        <f t="shared" si="35"/>
        <v>1170.078125</v>
      </c>
      <c r="U146">
        <f t="shared" si="35"/>
        <v>1001.171875</v>
      </c>
      <c r="V146">
        <f t="shared" si="35"/>
        <v>1589.328125</v>
      </c>
      <c r="W146">
        <f t="shared" si="35"/>
        <v>1107.21875</v>
      </c>
      <c r="X146">
        <f t="shared" si="35"/>
        <v>2530.828125</v>
      </c>
      <c r="Y146">
        <f t="shared" si="35"/>
        <v>2518</v>
      </c>
      <c r="Z146">
        <f t="shared" si="35"/>
        <v>1315.171875</v>
      </c>
      <c r="AA146">
        <f t="shared" si="35"/>
        <v>956.578125</v>
      </c>
      <c r="AB146">
        <f t="shared" si="35"/>
        <v>917.71875</v>
      </c>
      <c r="AC146">
        <f t="shared" si="35"/>
        <v>934.109375</v>
      </c>
      <c r="AD146">
        <f t="shared" si="35"/>
        <v>2055.125</v>
      </c>
      <c r="AE146">
        <f t="shared" si="35"/>
        <v>2042.234375</v>
      </c>
      <c r="AF146">
        <f t="shared" si="35"/>
        <v>2043.84375</v>
      </c>
      <c r="AG146">
        <f t="shared" si="35"/>
        <v>2070.96875</v>
      </c>
      <c r="AH146">
        <f t="shared" si="35"/>
        <v>2795.0625</v>
      </c>
      <c r="AI146">
        <f t="shared" si="35"/>
        <v>2696.390625</v>
      </c>
      <c r="AJ146">
        <f t="shared" si="35"/>
        <v>2681.09375</v>
      </c>
      <c r="AK146">
        <f t="shared" si="35"/>
        <v>2556.5625</v>
      </c>
      <c r="AL146">
        <f t="shared" si="35"/>
        <v>565.09375</v>
      </c>
      <c r="AM146">
        <f t="shared" si="35"/>
        <v>566.15625</v>
      </c>
      <c r="AN146">
        <f t="shared" si="35"/>
        <v>737.40625</v>
      </c>
      <c r="AO146">
        <f t="shared" si="35"/>
        <v>641.1875</v>
      </c>
      <c r="AP146">
        <f t="shared" si="35"/>
        <v>624.4375</v>
      </c>
      <c r="AQ146">
        <f t="shared" si="35"/>
        <v>494.8125</v>
      </c>
      <c r="AR146">
        <f t="shared" si="35"/>
        <v>680.03125</v>
      </c>
      <c r="AS146">
        <f t="shared" si="35"/>
        <v>512.9375</v>
      </c>
      <c r="AT146">
        <f t="shared" si="35"/>
        <v>499.078125</v>
      </c>
      <c r="AU146">
        <f t="shared" si="35"/>
        <v>631.546875</v>
      </c>
      <c r="AV146">
        <f t="shared" si="35"/>
        <v>321.515625</v>
      </c>
      <c r="AW146">
        <f t="shared" si="35"/>
        <v>44</v>
      </c>
      <c r="AX146">
        <f t="shared" si="35"/>
        <v>150.1875</v>
      </c>
      <c r="AY146">
        <f t="shared" si="35"/>
        <v>164.046875</v>
      </c>
      <c r="AZ146">
        <f t="shared" si="35"/>
        <v>125.8125</v>
      </c>
      <c r="BA146">
        <f t="shared" si="35"/>
        <v>121.671875</v>
      </c>
      <c r="BB146">
        <f t="shared" si="35"/>
        <v>0</v>
      </c>
      <c r="BC146">
        <f t="shared" si="35"/>
        <v>148.5</v>
      </c>
      <c r="BD146">
        <f t="shared" si="35"/>
        <v>207.546875</v>
      </c>
      <c r="BE146">
        <f t="shared" si="35"/>
        <v>852.515625</v>
      </c>
      <c r="BF146">
        <f t="shared" si="35"/>
        <v>790.015625</v>
      </c>
      <c r="BG146">
        <f t="shared" si="35"/>
        <v>681.1875</v>
      </c>
      <c r="BH146">
        <f t="shared" si="35"/>
        <v>764.46875</v>
      </c>
      <c r="BI146">
        <f t="shared" si="35"/>
        <v>842</v>
      </c>
      <c r="BJ146">
        <f t="shared" si="35"/>
        <v>731.765625</v>
      </c>
      <c r="BK146">
        <f t="shared" si="35"/>
        <v>771.953125</v>
      </c>
      <c r="BL146">
        <f t="shared" si="35"/>
        <v>861.34375</v>
      </c>
      <c r="BM146">
        <f t="shared" si="35"/>
        <v>858.984375</v>
      </c>
      <c r="BN146">
        <f t="shared" si="35"/>
        <v>787.265625</v>
      </c>
      <c r="BO146">
        <f t="shared" si="34"/>
        <v>105.15625</v>
      </c>
      <c r="BP146">
        <f t="shared" si="34"/>
        <v>0</v>
      </c>
      <c r="BQ146">
        <f t="shared" si="34"/>
        <v>0</v>
      </c>
      <c r="BR146">
        <f t="shared" si="34"/>
        <v>351.21875</v>
      </c>
      <c r="BS146">
        <f t="shared" si="34"/>
        <v>101.953125</v>
      </c>
      <c r="BT146">
        <f t="shared" si="34"/>
        <v>173.671875</v>
      </c>
      <c r="BU146">
        <f t="shared" si="34"/>
        <v>59.765625</v>
      </c>
      <c r="BV146">
        <f t="shared" si="34"/>
        <v>349.234375</v>
      </c>
      <c r="BW146">
        <f t="shared" si="34"/>
        <v>415.796875</v>
      </c>
      <c r="BX146">
        <f t="shared" si="34"/>
        <v>502.640625</v>
      </c>
      <c r="BY146">
        <f t="shared" si="34"/>
        <v>346.046875</v>
      </c>
      <c r="BZ146">
        <f t="shared" si="34"/>
        <v>676.234375</v>
      </c>
      <c r="CA146">
        <f t="shared" si="34"/>
        <v>739.84375</v>
      </c>
      <c r="CB146">
        <f t="shared" si="34"/>
        <v>704.921875</v>
      </c>
      <c r="CC146">
        <f t="shared" si="34"/>
        <v>625.234375</v>
      </c>
      <c r="CD146">
        <f t="shared" si="34"/>
        <v>1124.765625</v>
      </c>
      <c r="CE146">
        <f t="shared" si="34"/>
        <v>1271.15625</v>
      </c>
      <c r="CF146">
        <f t="shared" si="34"/>
        <v>1118.453125</v>
      </c>
      <c r="CG146">
        <f t="shared" si="34"/>
        <v>1105</v>
      </c>
      <c r="CH146">
        <f t="shared" si="34"/>
        <v>2326.5</v>
      </c>
      <c r="CI146">
        <f t="shared" si="34"/>
        <v>2106.65625</v>
      </c>
      <c r="CJ146">
        <f t="shared" si="34"/>
        <v>1905.015625</v>
      </c>
      <c r="CK146">
        <f t="shared" si="34"/>
        <v>2061.5625</v>
      </c>
      <c r="CL146">
        <f t="shared" si="34"/>
        <v>576.65625</v>
      </c>
      <c r="CM146">
        <f t="shared" si="34"/>
        <v>640.515625</v>
      </c>
      <c r="CN146">
        <f t="shared" si="34"/>
        <v>323.703125</v>
      </c>
      <c r="CO146">
        <f t="shared" si="34"/>
        <v>759.921875</v>
      </c>
      <c r="CP146">
        <f t="shared" si="34"/>
        <v>1353.40625</v>
      </c>
      <c r="CQ146">
        <f t="shared" si="34"/>
        <v>1286.078125</v>
      </c>
      <c r="CR146">
        <f t="shared" si="34"/>
        <v>1337.71875</v>
      </c>
      <c r="CS146">
        <f t="shared" si="34"/>
        <v>1352.734375</v>
      </c>
    </row>
    <row r="147" spans="1:97" x14ac:dyDescent="0.2">
      <c r="A147" s="2">
        <v>58</v>
      </c>
      <c r="B147">
        <f t="shared" si="6"/>
        <v>1189.765625</v>
      </c>
      <c r="C147">
        <f t="shared" si="35"/>
        <v>1782.59375</v>
      </c>
      <c r="D147">
        <f t="shared" si="35"/>
        <v>1647.328125</v>
      </c>
      <c r="E147">
        <f t="shared" si="35"/>
        <v>1902.125</v>
      </c>
      <c r="F147">
        <f t="shared" si="35"/>
        <v>2683.6875</v>
      </c>
      <c r="G147">
        <f t="shared" si="35"/>
        <v>2949.859375</v>
      </c>
      <c r="H147">
        <f t="shared" si="35"/>
        <v>3043.859375</v>
      </c>
      <c r="I147">
        <f t="shared" si="35"/>
        <v>2786.453125</v>
      </c>
      <c r="J147">
        <f t="shared" si="35"/>
        <v>3450.953125</v>
      </c>
      <c r="K147">
        <f t="shared" si="35"/>
        <v>3607.734375</v>
      </c>
      <c r="L147">
        <f t="shared" si="35"/>
        <v>3466.03125</v>
      </c>
      <c r="M147">
        <f t="shared" si="35"/>
        <v>3259.328125</v>
      </c>
      <c r="N147">
        <f t="shared" si="35"/>
        <v>680.4375</v>
      </c>
      <c r="O147">
        <f t="shared" si="35"/>
        <v>183.5</v>
      </c>
      <c r="P147">
        <f t="shared" si="35"/>
        <v>330.09375</v>
      </c>
      <c r="Q147">
        <f t="shared" si="35"/>
        <v>347.671875</v>
      </c>
      <c r="R147">
        <f t="shared" si="35"/>
        <v>876.203125</v>
      </c>
      <c r="S147">
        <f t="shared" si="35"/>
        <v>990.828125</v>
      </c>
      <c r="T147">
        <f t="shared" si="35"/>
        <v>1051.203125</v>
      </c>
      <c r="U147">
        <f t="shared" si="35"/>
        <v>794.421875</v>
      </c>
      <c r="V147">
        <f t="shared" si="35"/>
        <v>1308.828125</v>
      </c>
      <c r="W147">
        <f t="shared" si="35"/>
        <v>891.21875</v>
      </c>
      <c r="X147">
        <f t="shared" si="35"/>
        <v>2097.203125</v>
      </c>
      <c r="Y147">
        <f t="shared" si="35"/>
        <v>2018.75</v>
      </c>
      <c r="Z147">
        <f t="shared" si="35"/>
        <v>1158.421875</v>
      </c>
      <c r="AA147">
        <f t="shared" si="35"/>
        <v>836.453125</v>
      </c>
      <c r="AB147">
        <f t="shared" si="35"/>
        <v>829.34375</v>
      </c>
      <c r="AC147">
        <f t="shared" si="35"/>
        <v>743.484375</v>
      </c>
      <c r="AD147">
        <f t="shared" si="35"/>
        <v>1781</v>
      </c>
      <c r="AE147">
        <f t="shared" si="35"/>
        <v>1683.484375</v>
      </c>
      <c r="AF147">
        <f t="shared" si="35"/>
        <v>1769.21875</v>
      </c>
      <c r="AG147">
        <f t="shared" si="35"/>
        <v>1809.84375</v>
      </c>
      <c r="AH147">
        <f t="shared" si="35"/>
        <v>2344.0625</v>
      </c>
      <c r="AI147">
        <f t="shared" si="35"/>
        <v>2276.390625</v>
      </c>
      <c r="AJ147">
        <f t="shared" si="35"/>
        <v>2253.09375</v>
      </c>
      <c r="AK147">
        <f t="shared" si="35"/>
        <v>2125.4375</v>
      </c>
      <c r="AL147">
        <f t="shared" si="35"/>
        <v>588.59375</v>
      </c>
      <c r="AM147">
        <f t="shared" si="35"/>
        <v>519.40625</v>
      </c>
      <c r="AN147">
        <f t="shared" si="35"/>
        <v>716.40625</v>
      </c>
      <c r="AO147">
        <f t="shared" si="35"/>
        <v>551.5625</v>
      </c>
      <c r="AP147">
        <f t="shared" si="35"/>
        <v>552.4375</v>
      </c>
      <c r="AQ147">
        <f t="shared" si="35"/>
        <v>424.4375</v>
      </c>
      <c r="AR147">
        <f t="shared" si="35"/>
        <v>642.53125</v>
      </c>
      <c r="AS147">
        <f t="shared" si="35"/>
        <v>424.1875</v>
      </c>
      <c r="AT147">
        <f t="shared" si="35"/>
        <v>476.828125</v>
      </c>
      <c r="AU147">
        <f t="shared" si="35"/>
        <v>565.046875</v>
      </c>
      <c r="AV147">
        <f t="shared" si="35"/>
        <v>289.765625</v>
      </c>
      <c r="AW147">
        <f t="shared" si="35"/>
        <v>69.875</v>
      </c>
      <c r="AX147">
        <f t="shared" si="35"/>
        <v>179.9375</v>
      </c>
      <c r="AY147">
        <f t="shared" si="35"/>
        <v>128.046875</v>
      </c>
      <c r="AZ147">
        <f t="shared" si="35"/>
        <v>112.9375</v>
      </c>
      <c r="BA147">
        <f t="shared" si="35"/>
        <v>118.546875</v>
      </c>
      <c r="BB147">
        <f t="shared" si="35"/>
        <v>0</v>
      </c>
      <c r="BC147">
        <f t="shared" si="35"/>
        <v>143.75</v>
      </c>
      <c r="BD147">
        <f t="shared" si="35"/>
        <v>181.046875</v>
      </c>
      <c r="BE147">
        <f t="shared" si="35"/>
        <v>687.390625</v>
      </c>
      <c r="BF147">
        <f t="shared" si="35"/>
        <v>678.640625</v>
      </c>
      <c r="BG147">
        <f t="shared" si="35"/>
        <v>576.9375</v>
      </c>
      <c r="BH147">
        <f t="shared" si="35"/>
        <v>631.59375</v>
      </c>
      <c r="BI147">
        <f t="shared" si="35"/>
        <v>737.125</v>
      </c>
      <c r="BJ147">
        <f t="shared" si="35"/>
        <v>657.015625</v>
      </c>
      <c r="BK147">
        <f t="shared" si="35"/>
        <v>697.703125</v>
      </c>
      <c r="BL147">
        <f t="shared" si="35"/>
        <v>738.71875</v>
      </c>
      <c r="BM147">
        <f t="shared" si="35"/>
        <v>731.484375</v>
      </c>
      <c r="BN147">
        <f t="shared" si="35"/>
        <v>727.015625</v>
      </c>
      <c r="BO147">
        <f t="shared" si="34"/>
        <v>80.65625</v>
      </c>
      <c r="BP147">
        <f t="shared" si="34"/>
        <v>7.921875</v>
      </c>
      <c r="BQ147">
        <f t="shared" si="34"/>
        <v>0</v>
      </c>
      <c r="BR147">
        <f t="shared" si="34"/>
        <v>357.96875</v>
      </c>
      <c r="BS147">
        <f t="shared" si="34"/>
        <v>40.828125</v>
      </c>
      <c r="BT147">
        <f t="shared" si="34"/>
        <v>127.296875</v>
      </c>
      <c r="BU147">
        <f t="shared" si="34"/>
        <v>90.390625</v>
      </c>
      <c r="BV147">
        <f t="shared" si="34"/>
        <v>288.109375</v>
      </c>
      <c r="BW147">
        <f t="shared" si="34"/>
        <v>365.546875</v>
      </c>
      <c r="BX147">
        <f t="shared" si="34"/>
        <v>419.390625</v>
      </c>
      <c r="BY147">
        <f t="shared" si="34"/>
        <v>323.421875</v>
      </c>
      <c r="BZ147">
        <f t="shared" si="34"/>
        <v>593.984375</v>
      </c>
      <c r="CA147">
        <f t="shared" si="34"/>
        <v>608.09375</v>
      </c>
      <c r="CB147">
        <f t="shared" si="34"/>
        <v>562.546875</v>
      </c>
      <c r="CC147">
        <f t="shared" si="34"/>
        <v>555.484375</v>
      </c>
      <c r="CD147">
        <f t="shared" si="34"/>
        <v>943.765625</v>
      </c>
      <c r="CE147">
        <f t="shared" si="34"/>
        <v>1071.90625</v>
      </c>
      <c r="CF147">
        <f t="shared" si="34"/>
        <v>850.078125</v>
      </c>
      <c r="CG147">
        <f t="shared" si="34"/>
        <v>927.625</v>
      </c>
      <c r="CH147">
        <f t="shared" si="34"/>
        <v>1933.875</v>
      </c>
      <c r="CI147">
        <f t="shared" si="34"/>
        <v>1675.90625</v>
      </c>
      <c r="CJ147">
        <f t="shared" si="34"/>
        <v>1566.015625</v>
      </c>
      <c r="CK147">
        <f t="shared" si="34"/>
        <v>1627.3125</v>
      </c>
      <c r="CL147">
        <f t="shared" si="34"/>
        <v>497.03125</v>
      </c>
      <c r="CM147">
        <f t="shared" si="34"/>
        <v>503.015625</v>
      </c>
      <c r="CN147">
        <f t="shared" si="34"/>
        <v>235.078125</v>
      </c>
      <c r="CO147">
        <f t="shared" si="34"/>
        <v>683.921875</v>
      </c>
      <c r="CP147">
        <f t="shared" si="34"/>
        <v>1186.53125</v>
      </c>
      <c r="CQ147">
        <f t="shared" si="34"/>
        <v>1072.078125</v>
      </c>
      <c r="CR147">
        <f t="shared" si="34"/>
        <v>1126.34375</v>
      </c>
      <c r="CS147">
        <f t="shared" si="34"/>
        <v>1136.109375</v>
      </c>
    </row>
    <row r="148" spans="1:97" x14ac:dyDescent="0.2">
      <c r="A148" s="2">
        <v>59</v>
      </c>
      <c r="B148">
        <f t="shared" si="6"/>
        <v>1052.640625</v>
      </c>
      <c r="C148">
        <f t="shared" si="35"/>
        <v>1466.09375</v>
      </c>
      <c r="D148">
        <f t="shared" si="35"/>
        <v>1422.953125</v>
      </c>
      <c r="E148">
        <f t="shared" si="35"/>
        <v>1609</v>
      </c>
      <c r="F148">
        <f t="shared" si="35"/>
        <v>2265.3125</v>
      </c>
      <c r="G148">
        <f t="shared" si="35"/>
        <v>2488.609375</v>
      </c>
      <c r="H148">
        <f t="shared" si="35"/>
        <v>2542.109375</v>
      </c>
      <c r="I148">
        <f t="shared" si="35"/>
        <v>2317.203125</v>
      </c>
      <c r="J148">
        <f t="shared" si="35"/>
        <v>2864.078125</v>
      </c>
      <c r="K148">
        <f t="shared" si="35"/>
        <v>2895.359375</v>
      </c>
      <c r="L148">
        <f t="shared" si="35"/>
        <v>2860.78125</v>
      </c>
      <c r="M148">
        <f t="shared" si="35"/>
        <v>2661.703125</v>
      </c>
      <c r="N148">
        <f t="shared" si="35"/>
        <v>588.1875</v>
      </c>
      <c r="O148">
        <f t="shared" si="35"/>
        <v>147.375</v>
      </c>
      <c r="P148">
        <f t="shared" si="35"/>
        <v>288.59375</v>
      </c>
      <c r="Q148">
        <f t="shared" si="35"/>
        <v>406.796875</v>
      </c>
      <c r="R148">
        <f t="shared" si="35"/>
        <v>737.328125</v>
      </c>
      <c r="S148">
        <f t="shared" si="35"/>
        <v>820.453125</v>
      </c>
      <c r="T148">
        <f t="shared" si="35"/>
        <v>937.578125</v>
      </c>
      <c r="U148">
        <f t="shared" si="35"/>
        <v>634.046875</v>
      </c>
      <c r="V148">
        <f t="shared" si="35"/>
        <v>1062.453125</v>
      </c>
      <c r="W148">
        <f t="shared" si="35"/>
        <v>681.96875</v>
      </c>
      <c r="X148">
        <f t="shared" si="35"/>
        <v>1712.203125</v>
      </c>
      <c r="Y148">
        <f t="shared" si="35"/>
        <v>1602.875</v>
      </c>
      <c r="Z148">
        <f t="shared" si="35"/>
        <v>1014.671875</v>
      </c>
      <c r="AA148">
        <f t="shared" si="35"/>
        <v>719.953125</v>
      </c>
      <c r="AB148">
        <f t="shared" si="35"/>
        <v>765.84375</v>
      </c>
      <c r="AC148">
        <f t="shared" si="35"/>
        <v>561.859375</v>
      </c>
      <c r="AD148">
        <f t="shared" si="35"/>
        <v>1536.125</v>
      </c>
      <c r="AE148">
        <f t="shared" si="35"/>
        <v>1405.484375</v>
      </c>
      <c r="AF148">
        <f t="shared" si="35"/>
        <v>1535.09375</v>
      </c>
      <c r="AG148">
        <f t="shared" si="35"/>
        <v>1570.84375</v>
      </c>
      <c r="AH148">
        <f t="shared" si="35"/>
        <v>1937.1875</v>
      </c>
      <c r="AI148">
        <f t="shared" si="35"/>
        <v>1915.015625</v>
      </c>
      <c r="AJ148">
        <f t="shared" si="35"/>
        <v>1873.21875</v>
      </c>
      <c r="AK148">
        <f t="shared" si="35"/>
        <v>1770.4375</v>
      </c>
      <c r="AL148">
        <f t="shared" si="35"/>
        <v>600.34375</v>
      </c>
      <c r="AM148">
        <f t="shared" si="35"/>
        <v>505.78125</v>
      </c>
      <c r="AN148">
        <f t="shared" si="35"/>
        <v>656.40625</v>
      </c>
      <c r="AO148">
        <f t="shared" si="35"/>
        <v>490.9375</v>
      </c>
      <c r="AP148">
        <f t="shared" si="35"/>
        <v>487.0625</v>
      </c>
      <c r="AQ148">
        <f t="shared" si="35"/>
        <v>418.5625</v>
      </c>
      <c r="AR148">
        <f t="shared" si="35"/>
        <v>610.03125</v>
      </c>
      <c r="AS148">
        <f t="shared" si="35"/>
        <v>390.4375</v>
      </c>
      <c r="AT148">
        <f t="shared" si="35"/>
        <v>439.328125</v>
      </c>
      <c r="AU148">
        <f t="shared" si="35"/>
        <v>497.046875</v>
      </c>
      <c r="AV148">
        <f t="shared" si="35"/>
        <v>273.765625</v>
      </c>
      <c r="AW148">
        <f t="shared" si="35"/>
        <v>114.875</v>
      </c>
      <c r="AX148">
        <f t="shared" si="35"/>
        <v>199.6875</v>
      </c>
      <c r="AY148">
        <f t="shared" si="35"/>
        <v>107.046875</v>
      </c>
      <c r="AZ148">
        <f t="shared" si="35"/>
        <v>126.1875</v>
      </c>
      <c r="BA148">
        <f t="shared" si="35"/>
        <v>83.421875</v>
      </c>
      <c r="BB148">
        <f t="shared" si="35"/>
        <v>0</v>
      </c>
      <c r="BC148">
        <f t="shared" si="35"/>
        <v>151.875</v>
      </c>
      <c r="BD148">
        <f t="shared" si="35"/>
        <v>132.796875</v>
      </c>
      <c r="BE148">
        <f t="shared" si="35"/>
        <v>570.390625</v>
      </c>
      <c r="BF148">
        <f t="shared" si="35"/>
        <v>631.390625</v>
      </c>
      <c r="BG148">
        <f t="shared" si="35"/>
        <v>491.1875</v>
      </c>
      <c r="BH148">
        <f t="shared" si="35"/>
        <v>579.34375</v>
      </c>
      <c r="BI148">
        <f t="shared" si="35"/>
        <v>614</v>
      </c>
      <c r="BJ148">
        <f t="shared" si="35"/>
        <v>585.640625</v>
      </c>
      <c r="BK148">
        <f t="shared" si="35"/>
        <v>664.703125</v>
      </c>
      <c r="BL148">
        <f t="shared" si="35"/>
        <v>629.71875</v>
      </c>
      <c r="BM148">
        <f t="shared" si="35"/>
        <v>617.734375</v>
      </c>
      <c r="BN148">
        <f t="shared" si="35"/>
        <v>617.640625</v>
      </c>
      <c r="BO148">
        <f t="shared" si="34"/>
        <v>11.53125</v>
      </c>
      <c r="BP148">
        <f t="shared" si="34"/>
        <v>17.921875</v>
      </c>
      <c r="BQ148">
        <f t="shared" si="34"/>
        <v>0</v>
      </c>
      <c r="BR148">
        <f t="shared" si="34"/>
        <v>355.21875</v>
      </c>
      <c r="BS148">
        <f t="shared" si="34"/>
        <v>0</v>
      </c>
      <c r="BT148">
        <f t="shared" si="34"/>
        <v>145.046875</v>
      </c>
      <c r="BU148">
        <f t="shared" si="34"/>
        <v>134.015625</v>
      </c>
      <c r="BV148">
        <f t="shared" si="34"/>
        <v>263.359375</v>
      </c>
      <c r="BW148">
        <f t="shared" si="34"/>
        <v>319.046875</v>
      </c>
      <c r="BX148">
        <f t="shared" si="34"/>
        <v>322.390625</v>
      </c>
      <c r="BY148">
        <f t="shared" si="34"/>
        <v>302.421875</v>
      </c>
      <c r="BZ148">
        <f t="shared" si="34"/>
        <v>491.359375</v>
      </c>
      <c r="CA148">
        <f t="shared" si="34"/>
        <v>503.71875</v>
      </c>
      <c r="CB148">
        <f t="shared" si="34"/>
        <v>408.046875</v>
      </c>
      <c r="CC148">
        <f t="shared" si="34"/>
        <v>494.609375</v>
      </c>
      <c r="CD148">
        <f t="shared" si="34"/>
        <v>773.765625</v>
      </c>
      <c r="CE148">
        <f t="shared" si="34"/>
        <v>899.28125</v>
      </c>
      <c r="CF148">
        <f t="shared" si="34"/>
        <v>682.703125</v>
      </c>
      <c r="CG148">
        <f t="shared" si="34"/>
        <v>810.25</v>
      </c>
      <c r="CH148">
        <f t="shared" si="34"/>
        <v>1574.5</v>
      </c>
      <c r="CI148">
        <f t="shared" si="34"/>
        <v>1365.03125</v>
      </c>
      <c r="CJ148">
        <f t="shared" si="34"/>
        <v>1329.390625</v>
      </c>
      <c r="CK148">
        <f t="shared" si="34"/>
        <v>1352.4375</v>
      </c>
      <c r="CL148">
        <f t="shared" si="34"/>
        <v>411.40625</v>
      </c>
      <c r="CM148">
        <f t="shared" si="34"/>
        <v>372.640625</v>
      </c>
      <c r="CN148">
        <f t="shared" si="34"/>
        <v>156.703125</v>
      </c>
      <c r="CO148">
        <f t="shared" si="34"/>
        <v>620.046875</v>
      </c>
      <c r="CP148">
        <f t="shared" si="34"/>
        <v>1021.90625</v>
      </c>
      <c r="CQ148">
        <f t="shared" si="34"/>
        <v>879.828125</v>
      </c>
      <c r="CR148">
        <f t="shared" si="34"/>
        <v>898.96875</v>
      </c>
      <c r="CS148">
        <f t="shared" si="34"/>
        <v>919.734375</v>
      </c>
    </row>
    <row r="149" spans="1:97" x14ac:dyDescent="0.2">
      <c r="A149" s="2">
        <v>60</v>
      </c>
      <c r="B149">
        <f t="shared" si="6"/>
        <v>844.765625</v>
      </c>
      <c r="C149">
        <f t="shared" si="35"/>
        <v>1262.46875</v>
      </c>
      <c r="D149">
        <f t="shared" si="35"/>
        <v>1204.328125</v>
      </c>
      <c r="E149">
        <f t="shared" si="35"/>
        <v>1328.375</v>
      </c>
      <c r="F149">
        <f t="shared" si="35"/>
        <v>1937.6875</v>
      </c>
      <c r="G149">
        <f t="shared" si="35"/>
        <v>2074.734375</v>
      </c>
      <c r="H149">
        <f t="shared" si="35"/>
        <v>2096.359375</v>
      </c>
      <c r="I149">
        <f t="shared" si="35"/>
        <v>1958.328125</v>
      </c>
      <c r="J149">
        <f t="shared" si="35"/>
        <v>2317.828125</v>
      </c>
      <c r="K149">
        <f t="shared" si="35"/>
        <v>2331.984375</v>
      </c>
      <c r="L149">
        <f t="shared" si="35"/>
        <v>2317.65625</v>
      </c>
      <c r="M149">
        <f t="shared" si="35"/>
        <v>2231.953125</v>
      </c>
      <c r="N149">
        <f t="shared" si="35"/>
        <v>509.1875</v>
      </c>
      <c r="O149">
        <f t="shared" si="35"/>
        <v>128.875</v>
      </c>
      <c r="P149">
        <f t="shared" si="35"/>
        <v>287.59375</v>
      </c>
      <c r="Q149">
        <f t="shared" si="35"/>
        <v>427.171875</v>
      </c>
      <c r="R149">
        <f t="shared" si="35"/>
        <v>632.828125</v>
      </c>
      <c r="S149">
        <f t="shared" si="35"/>
        <v>642.578125</v>
      </c>
      <c r="T149">
        <f t="shared" si="35"/>
        <v>804.578125</v>
      </c>
      <c r="U149">
        <f t="shared" si="35"/>
        <v>530.921875</v>
      </c>
      <c r="V149">
        <f t="shared" si="35"/>
        <v>882.203125</v>
      </c>
      <c r="W149">
        <f t="shared" si="35"/>
        <v>487.71875</v>
      </c>
      <c r="X149">
        <f t="shared" si="35"/>
        <v>1368.578125</v>
      </c>
      <c r="Y149">
        <f t="shared" si="35"/>
        <v>1268.125</v>
      </c>
      <c r="Z149">
        <f t="shared" si="35"/>
        <v>897.796875</v>
      </c>
      <c r="AA149">
        <f t="shared" si="35"/>
        <v>632.453125</v>
      </c>
      <c r="AB149">
        <f t="shared" si="35"/>
        <v>713.34375</v>
      </c>
      <c r="AC149">
        <f t="shared" si="35"/>
        <v>455.359375</v>
      </c>
      <c r="AD149">
        <f t="shared" si="35"/>
        <v>1307</v>
      </c>
      <c r="AE149">
        <f t="shared" si="35"/>
        <v>1171.109375</v>
      </c>
      <c r="AF149">
        <f t="shared" si="35"/>
        <v>1304.71875</v>
      </c>
      <c r="AG149">
        <f t="shared" si="35"/>
        <v>1358.71875</v>
      </c>
      <c r="AH149">
        <f t="shared" si="35"/>
        <v>1635.8125</v>
      </c>
      <c r="AI149">
        <f t="shared" si="35"/>
        <v>1611.015625</v>
      </c>
      <c r="AJ149">
        <f t="shared" si="35"/>
        <v>1574.84375</v>
      </c>
      <c r="AK149">
        <f t="shared" si="35"/>
        <v>1451.0625</v>
      </c>
      <c r="AL149">
        <f t="shared" si="35"/>
        <v>530.59375</v>
      </c>
      <c r="AM149">
        <f t="shared" si="35"/>
        <v>498.78125</v>
      </c>
      <c r="AN149">
        <f t="shared" si="35"/>
        <v>531.03125</v>
      </c>
      <c r="AO149">
        <f t="shared" si="35"/>
        <v>449.3125</v>
      </c>
      <c r="AP149">
        <f t="shared" si="35"/>
        <v>412.5625</v>
      </c>
      <c r="AQ149">
        <f t="shared" si="35"/>
        <v>417.9375</v>
      </c>
      <c r="AR149">
        <f t="shared" si="35"/>
        <v>527.65625</v>
      </c>
      <c r="AS149">
        <f t="shared" si="35"/>
        <v>332.3125</v>
      </c>
      <c r="AT149">
        <f t="shared" si="35"/>
        <v>369.578125</v>
      </c>
      <c r="AU149">
        <f t="shared" si="35"/>
        <v>437.421875</v>
      </c>
      <c r="AV149">
        <f t="shared" si="35"/>
        <v>272.265625</v>
      </c>
      <c r="AW149">
        <f t="shared" si="35"/>
        <v>142</v>
      </c>
      <c r="AX149">
        <f t="shared" si="35"/>
        <v>223.8125</v>
      </c>
      <c r="AY149">
        <f t="shared" si="35"/>
        <v>119.796875</v>
      </c>
      <c r="AZ149">
        <f t="shared" si="35"/>
        <v>119.5625</v>
      </c>
      <c r="BA149">
        <f t="shared" si="35"/>
        <v>59.171875</v>
      </c>
      <c r="BB149">
        <f t="shared" si="35"/>
        <v>0</v>
      </c>
      <c r="BC149">
        <f t="shared" si="35"/>
        <v>165.75</v>
      </c>
      <c r="BD149">
        <f t="shared" si="35"/>
        <v>104.796875</v>
      </c>
      <c r="BE149">
        <f t="shared" si="35"/>
        <v>517.015625</v>
      </c>
      <c r="BF149">
        <f t="shared" si="35"/>
        <v>581.765625</v>
      </c>
      <c r="BG149">
        <f t="shared" si="35"/>
        <v>473.6875</v>
      </c>
      <c r="BH149">
        <f t="shared" si="35"/>
        <v>556.21875</v>
      </c>
      <c r="BI149">
        <f t="shared" si="35"/>
        <v>522.875</v>
      </c>
      <c r="BJ149">
        <f t="shared" si="35"/>
        <v>532.515625</v>
      </c>
      <c r="BK149">
        <f t="shared" si="35"/>
        <v>621.078125</v>
      </c>
      <c r="BL149">
        <f t="shared" si="35"/>
        <v>513.21875</v>
      </c>
      <c r="BM149">
        <f t="shared" si="35"/>
        <v>534.484375</v>
      </c>
      <c r="BN149">
        <f t="shared" ref="BN149:CS152" si="36">MAX(0,AVERAGE(BN63:BN64)*($A64-$A63)-BN$87)</f>
        <v>528.890625</v>
      </c>
      <c r="BO149">
        <f t="shared" si="36"/>
        <v>0</v>
      </c>
      <c r="BP149">
        <f t="shared" si="36"/>
        <v>5.671875</v>
      </c>
      <c r="BQ149">
        <f t="shared" si="36"/>
        <v>0</v>
      </c>
      <c r="BR149">
        <f t="shared" si="36"/>
        <v>289.34375</v>
      </c>
      <c r="BS149">
        <f t="shared" si="36"/>
        <v>1.328125</v>
      </c>
      <c r="BT149">
        <f t="shared" si="36"/>
        <v>206.046875</v>
      </c>
      <c r="BU149">
        <f t="shared" si="36"/>
        <v>149.890625</v>
      </c>
      <c r="BV149">
        <f t="shared" si="36"/>
        <v>286.359375</v>
      </c>
      <c r="BW149">
        <f t="shared" si="36"/>
        <v>263.421875</v>
      </c>
      <c r="BX149">
        <f t="shared" si="36"/>
        <v>239.265625</v>
      </c>
      <c r="BY149">
        <f t="shared" si="36"/>
        <v>273.671875</v>
      </c>
      <c r="BZ149">
        <f t="shared" si="36"/>
        <v>405.359375</v>
      </c>
      <c r="CA149">
        <f t="shared" si="36"/>
        <v>407.96875</v>
      </c>
      <c r="CB149">
        <f t="shared" si="36"/>
        <v>284.671875</v>
      </c>
      <c r="CC149">
        <f t="shared" si="36"/>
        <v>432.359375</v>
      </c>
      <c r="CD149">
        <f t="shared" si="36"/>
        <v>610.765625</v>
      </c>
      <c r="CE149">
        <f t="shared" si="36"/>
        <v>741.53125</v>
      </c>
      <c r="CF149">
        <f t="shared" si="36"/>
        <v>593.078125</v>
      </c>
      <c r="CG149">
        <f t="shared" si="36"/>
        <v>676.625</v>
      </c>
      <c r="CH149">
        <f t="shared" si="36"/>
        <v>1256.125</v>
      </c>
      <c r="CI149">
        <f t="shared" si="36"/>
        <v>1148.53125</v>
      </c>
      <c r="CJ149">
        <f t="shared" si="36"/>
        <v>1125.265625</v>
      </c>
      <c r="CK149">
        <f t="shared" si="36"/>
        <v>1141.5625</v>
      </c>
      <c r="CL149">
        <f t="shared" si="36"/>
        <v>313.78125</v>
      </c>
      <c r="CM149">
        <f t="shared" si="36"/>
        <v>266.015625</v>
      </c>
      <c r="CN149">
        <f t="shared" si="36"/>
        <v>70.328125</v>
      </c>
      <c r="CO149">
        <f t="shared" si="36"/>
        <v>515.171875</v>
      </c>
      <c r="CP149">
        <f t="shared" si="36"/>
        <v>842.28125</v>
      </c>
      <c r="CQ149">
        <f t="shared" si="36"/>
        <v>691.078125</v>
      </c>
      <c r="CR149">
        <f t="shared" si="36"/>
        <v>672.84375</v>
      </c>
      <c r="CS149">
        <f t="shared" si="36"/>
        <v>752.109375</v>
      </c>
    </row>
    <row r="150" spans="1:97" x14ac:dyDescent="0.2">
      <c r="A150" s="2">
        <v>61</v>
      </c>
      <c r="B150">
        <f t="shared" si="6"/>
        <v>637.265625</v>
      </c>
      <c r="C150">
        <f t="shared" ref="C150:BN153" si="37">MAX(0,AVERAGE(C64:C65)*($A65-$A64)-C$87)</f>
        <v>1108.84375</v>
      </c>
      <c r="D150">
        <f t="shared" si="37"/>
        <v>959.078125</v>
      </c>
      <c r="E150">
        <f t="shared" si="37"/>
        <v>1079.125</v>
      </c>
      <c r="F150">
        <f t="shared" si="37"/>
        <v>1644.3125</v>
      </c>
      <c r="G150">
        <f t="shared" si="37"/>
        <v>1696.609375</v>
      </c>
      <c r="H150">
        <f t="shared" si="37"/>
        <v>1704.484375</v>
      </c>
      <c r="I150">
        <f t="shared" si="37"/>
        <v>1659.828125</v>
      </c>
      <c r="J150">
        <f t="shared" si="37"/>
        <v>1827.828125</v>
      </c>
      <c r="K150">
        <f t="shared" si="37"/>
        <v>1940.859375</v>
      </c>
      <c r="L150">
        <f t="shared" si="37"/>
        <v>1856.40625</v>
      </c>
      <c r="M150">
        <f t="shared" si="37"/>
        <v>1866.953125</v>
      </c>
      <c r="N150">
        <f t="shared" si="37"/>
        <v>437.5625</v>
      </c>
      <c r="O150">
        <f t="shared" si="37"/>
        <v>154.75</v>
      </c>
      <c r="P150">
        <f t="shared" si="37"/>
        <v>293.84375</v>
      </c>
      <c r="Q150">
        <f t="shared" si="37"/>
        <v>374.796875</v>
      </c>
      <c r="R150">
        <f t="shared" si="37"/>
        <v>543.953125</v>
      </c>
      <c r="S150">
        <f t="shared" si="37"/>
        <v>497.453125</v>
      </c>
      <c r="T150">
        <f t="shared" si="37"/>
        <v>660.453125</v>
      </c>
      <c r="U150">
        <f t="shared" si="37"/>
        <v>434.546875</v>
      </c>
      <c r="V150">
        <f t="shared" si="37"/>
        <v>736.328125</v>
      </c>
      <c r="W150">
        <f t="shared" si="37"/>
        <v>359.59375</v>
      </c>
      <c r="X150">
        <f t="shared" si="37"/>
        <v>1057.578125</v>
      </c>
      <c r="Y150">
        <f t="shared" si="37"/>
        <v>1023</v>
      </c>
      <c r="Z150">
        <f t="shared" si="37"/>
        <v>783.671875</v>
      </c>
      <c r="AA150">
        <f t="shared" si="37"/>
        <v>564.953125</v>
      </c>
      <c r="AB150">
        <f t="shared" si="37"/>
        <v>693.84375</v>
      </c>
      <c r="AC150">
        <f t="shared" si="37"/>
        <v>427.484375</v>
      </c>
      <c r="AD150">
        <f t="shared" si="37"/>
        <v>1097.5</v>
      </c>
      <c r="AE150">
        <f t="shared" si="37"/>
        <v>955.109375</v>
      </c>
      <c r="AF150">
        <f t="shared" si="37"/>
        <v>1092.46875</v>
      </c>
      <c r="AG150">
        <f t="shared" si="37"/>
        <v>1175.71875</v>
      </c>
      <c r="AH150">
        <f t="shared" si="37"/>
        <v>1438.9375</v>
      </c>
      <c r="AI150">
        <f t="shared" si="37"/>
        <v>1332.515625</v>
      </c>
      <c r="AJ150">
        <f t="shared" si="37"/>
        <v>1333.96875</v>
      </c>
      <c r="AK150">
        <f t="shared" si="37"/>
        <v>1188.9375</v>
      </c>
      <c r="AL150">
        <f t="shared" si="37"/>
        <v>394.46875</v>
      </c>
      <c r="AM150">
        <f t="shared" si="37"/>
        <v>465.90625</v>
      </c>
      <c r="AN150">
        <f t="shared" si="37"/>
        <v>400.15625</v>
      </c>
      <c r="AO150">
        <f t="shared" si="37"/>
        <v>398.1875</v>
      </c>
      <c r="AP150">
        <f t="shared" si="37"/>
        <v>325.5625</v>
      </c>
      <c r="AQ150">
        <f t="shared" si="37"/>
        <v>378.0625</v>
      </c>
      <c r="AR150">
        <f t="shared" si="37"/>
        <v>448.53125</v>
      </c>
      <c r="AS150">
        <f t="shared" si="37"/>
        <v>240.5625</v>
      </c>
      <c r="AT150">
        <f t="shared" si="37"/>
        <v>283.328125</v>
      </c>
      <c r="AU150">
        <f t="shared" si="37"/>
        <v>377.796875</v>
      </c>
      <c r="AV150">
        <f t="shared" si="37"/>
        <v>229.140625</v>
      </c>
      <c r="AW150">
        <f t="shared" si="37"/>
        <v>148.625</v>
      </c>
      <c r="AX150">
        <f t="shared" si="37"/>
        <v>263.4375</v>
      </c>
      <c r="AY150">
        <f t="shared" si="37"/>
        <v>131.546875</v>
      </c>
      <c r="AZ150">
        <f t="shared" si="37"/>
        <v>84.6875</v>
      </c>
      <c r="BA150">
        <f t="shared" si="37"/>
        <v>97.421875</v>
      </c>
      <c r="BB150">
        <f t="shared" si="37"/>
        <v>0</v>
      </c>
      <c r="BC150">
        <f t="shared" si="37"/>
        <v>177.125</v>
      </c>
      <c r="BD150">
        <f t="shared" si="37"/>
        <v>98.921875</v>
      </c>
      <c r="BE150">
        <f t="shared" si="37"/>
        <v>480.515625</v>
      </c>
      <c r="BF150">
        <f t="shared" si="37"/>
        <v>476.890625</v>
      </c>
      <c r="BG150">
        <f t="shared" si="37"/>
        <v>492.9375</v>
      </c>
      <c r="BH150">
        <f t="shared" si="37"/>
        <v>504.71875</v>
      </c>
      <c r="BI150">
        <f t="shared" si="37"/>
        <v>487.125</v>
      </c>
      <c r="BJ150">
        <f t="shared" si="37"/>
        <v>510.515625</v>
      </c>
      <c r="BK150">
        <f t="shared" si="37"/>
        <v>534.578125</v>
      </c>
      <c r="BL150">
        <f t="shared" si="37"/>
        <v>423.09375</v>
      </c>
      <c r="BM150">
        <f t="shared" si="37"/>
        <v>475.859375</v>
      </c>
      <c r="BN150">
        <f t="shared" si="37"/>
        <v>510.640625</v>
      </c>
      <c r="BO150">
        <f t="shared" si="36"/>
        <v>0</v>
      </c>
      <c r="BP150">
        <f t="shared" si="36"/>
        <v>13.671875</v>
      </c>
      <c r="BQ150">
        <f t="shared" si="36"/>
        <v>0</v>
      </c>
      <c r="BR150">
        <f t="shared" si="36"/>
        <v>200.21875</v>
      </c>
      <c r="BS150">
        <f t="shared" si="36"/>
        <v>28.078125</v>
      </c>
      <c r="BT150">
        <f t="shared" si="36"/>
        <v>233.546875</v>
      </c>
      <c r="BU150">
        <f t="shared" si="36"/>
        <v>135.515625</v>
      </c>
      <c r="BV150">
        <f t="shared" si="36"/>
        <v>289.109375</v>
      </c>
      <c r="BW150">
        <f t="shared" si="36"/>
        <v>207.421875</v>
      </c>
      <c r="BX150">
        <f t="shared" si="36"/>
        <v>197.890625</v>
      </c>
      <c r="BY150">
        <f t="shared" si="36"/>
        <v>238.671875</v>
      </c>
      <c r="BZ150">
        <f t="shared" si="36"/>
        <v>330.359375</v>
      </c>
      <c r="CA150">
        <f t="shared" si="36"/>
        <v>298.59375</v>
      </c>
      <c r="CB150">
        <f t="shared" si="36"/>
        <v>218.546875</v>
      </c>
      <c r="CC150">
        <f t="shared" si="36"/>
        <v>353.984375</v>
      </c>
      <c r="CD150">
        <f t="shared" si="36"/>
        <v>477.390625</v>
      </c>
      <c r="CE150">
        <f t="shared" si="36"/>
        <v>585.40625</v>
      </c>
      <c r="CF150">
        <f t="shared" si="36"/>
        <v>522.703125</v>
      </c>
      <c r="CG150">
        <f t="shared" si="36"/>
        <v>533.25</v>
      </c>
      <c r="CH150">
        <f t="shared" si="36"/>
        <v>995.625</v>
      </c>
      <c r="CI150">
        <f t="shared" si="36"/>
        <v>972.15625</v>
      </c>
      <c r="CJ150">
        <f t="shared" si="36"/>
        <v>910.890625</v>
      </c>
      <c r="CK150">
        <f t="shared" si="36"/>
        <v>900.8125</v>
      </c>
      <c r="CL150">
        <f t="shared" si="36"/>
        <v>244.28125</v>
      </c>
      <c r="CM150">
        <f t="shared" si="36"/>
        <v>218.515625</v>
      </c>
      <c r="CN150">
        <f t="shared" si="36"/>
        <v>0</v>
      </c>
      <c r="CO150">
        <f t="shared" si="36"/>
        <v>373.796875</v>
      </c>
      <c r="CP150">
        <f t="shared" si="36"/>
        <v>693.40625</v>
      </c>
      <c r="CQ150">
        <f t="shared" si="36"/>
        <v>536.203125</v>
      </c>
      <c r="CR150">
        <f t="shared" si="36"/>
        <v>524.21875</v>
      </c>
      <c r="CS150">
        <f t="shared" si="36"/>
        <v>640.359375</v>
      </c>
    </row>
    <row r="151" spans="1:97" x14ac:dyDescent="0.2">
      <c r="A151" s="2">
        <v>62</v>
      </c>
      <c r="B151">
        <f t="shared" si="6"/>
        <v>501.890625</v>
      </c>
      <c r="C151">
        <f t="shared" si="37"/>
        <v>944.71875</v>
      </c>
      <c r="D151">
        <f t="shared" si="37"/>
        <v>734.203125</v>
      </c>
      <c r="E151">
        <f t="shared" si="37"/>
        <v>880.875</v>
      </c>
      <c r="F151">
        <f t="shared" si="37"/>
        <v>1350.1875</v>
      </c>
      <c r="G151">
        <f t="shared" si="37"/>
        <v>1409.109375</v>
      </c>
      <c r="H151">
        <f t="shared" si="37"/>
        <v>1381.109375</v>
      </c>
      <c r="I151">
        <f t="shared" si="37"/>
        <v>1375.453125</v>
      </c>
      <c r="J151">
        <f t="shared" si="37"/>
        <v>1451.328125</v>
      </c>
      <c r="K151">
        <f t="shared" si="37"/>
        <v>1630.734375</v>
      </c>
      <c r="L151">
        <f t="shared" si="37"/>
        <v>1512.03125</v>
      </c>
      <c r="M151">
        <f t="shared" si="37"/>
        <v>1512.828125</v>
      </c>
      <c r="N151">
        <f t="shared" si="37"/>
        <v>395.9375</v>
      </c>
      <c r="O151">
        <f t="shared" si="37"/>
        <v>201.375</v>
      </c>
      <c r="P151">
        <f t="shared" si="37"/>
        <v>305.71875</v>
      </c>
      <c r="Q151">
        <f t="shared" si="37"/>
        <v>304.171875</v>
      </c>
      <c r="R151">
        <f t="shared" si="37"/>
        <v>459.078125</v>
      </c>
      <c r="S151">
        <f t="shared" si="37"/>
        <v>430.328125</v>
      </c>
      <c r="T151">
        <f t="shared" si="37"/>
        <v>516.953125</v>
      </c>
      <c r="U151">
        <f t="shared" si="37"/>
        <v>323.171875</v>
      </c>
      <c r="V151">
        <f t="shared" si="37"/>
        <v>585.453125</v>
      </c>
      <c r="W151">
        <f t="shared" si="37"/>
        <v>303.71875</v>
      </c>
      <c r="X151">
        <f t="shared" si="37"/>
        <v>826.453125</v>
      </c>
      <c r="Y151">
        <f t="shared" si="37"/>
        <v>847.5</v>
      </c>
      <c r="Z151">
        <f t="shared" si="37"/>
        <v>670.671875</v>
      </c>
      <c r="AA151">
        <f t="shared" si="37"/>
        <v>505.078125</v>
      </c>
      <c r="AB151">
        <f t="shared" si="37"/>
        <v>675.84375</v>
      </c>
      <c r="AC151">
        <f t="shared" si="37"/>
        <v>422.484375</v>
      </c>
      <c r="AD151">
        <f t="shared" si="37"/>
        <v>923.25</v>
      </c>
      <c r="AE151">
        <f t="shared" si="37"/>
        <v>746.859375</v>
      </c>
      <c r="AF151">
        <f t="shared" si="37"/>
        <v>930.59375</v>
      </c>
      <c r="AG151">
        <f t="shared" si="37"/>
        <v>1003.71875</v>
      </c>
      <c r="AH151">
        <f t="shared" si="37"/>
        <v>1264.9375</v>
      </c>
      <c r="AI151">
        <f t="shared" si="37"/>
        <v>1060.015625</v>
      </c>
      <c r="AJ151">
        <f t="shared" si="37"/>
        <v>1093.59375</v>
      </c>
      <c r="AK151">
        <f t="shared" si="37"/>
        <v>991.1875</v>
      </c>
      <c r="AL151">
        <f t="shared" si="37"/>
        <v>246.59375</v>
      </c>
      <c r="AM151">
        <f t="shared" si="37"/>
        <v>412.15625</v>
      </c>
      <c r="AN151">
        <f t="shared" si="37"/>
        <v>314.90625</v>
      </c>
      <c r="AO151">
        <f t="shared" si="37"/>
        <v>323.0625</v>
      </c>
      <c r="AP151">
        <f t="shared" si="37"/>
        <v>271.9375</v>
      </c>
      <c r="AQ151">
        <f t="shared" si="37"/>
        <v>327.3125</v>
      </c>
      <c r="AR151">
        <f t="shared" si="37"/>
        <v>447.40625</v>
      </c>
      <c r="AS151">
        <f t="shared" si="37"/>
        <v>182.5625</v>
      </c>
      <c r="AT151">
        <f t="shared" si="37"/>
        <v>201.078125</v>
      </c>
      <c r="AU151">
        <f t="shared" si="37"/>
        <v>323.296875</v>
      </c>
      <c r="AV151">
        <f t="shared" si="37"/>
        <v>144.265625</v>
      </c>
      <c r="AW151">
        <f t="shared" si="37"/>
        <v>172.375</v>
      </c>
      <c r="AX151">
        <f t="shared" si="37"/>
        <v>271.4375</v>
      </c>
      <c r="AY151">
        <f t="shared" si="37"/>
        <v>120.796875</v>
      </c>
      <c r="AZ151">
        <f t="shared" si="37"/>
        <v>61.6875</v>
      </c>
      <c r="BA151">
        <f t="shared" si="37"/>
        <v>164.546875</v>
      </c>
      <c r="BB151">
        <f t="shared" si="37"/>
        <v>0</v>
      </c>
      <c r="BC151">
        <f t="shared" si="37"/>
        <v>190.625</v>
      </c>
      <c r="BD151">
        <f t="shared" si="37"/>
        <v>86.546875</v>
      </c>
      <c r="BE151">
        <f t="shared" si="37"/>
        <v>426.640625</v>
      </c>
      <c r="BF151">
        <f t="shared" si="37"/>
        <v>379.015625</v>
      </c>
      <c r="BG151">
        <f t="shared" si="37"/>
        <v>458.5625</v>
      </c>
      <c r="BH151">
        <f t="shared" si="37"/>
        <v>431.59375</v>
      </c>
      <c r="BI151">
        <f t="shared" si="37"/>
        <v>493.625</v>
      </c>
      <c r="BJ151">
        <f t="shared" si="37"/>
        <v>504.140625</v>
      </c>
      <c r="BK151">
        <f t="shared" si="37"/>
        <v>448.328125</v>
      </c>
      <c r="BL151">
        <f t="shared" si="37"/>
        <v>404.59375</v>
      </c>
      <c r="BM151">
        <f t="shared" si="37"/>
        <v>442.859375</v>
      </c>
      <c r="BN151">
        <f t="shared" si="37"/>
        <v>514.515625</v>
      </c>
      <c r="BO151">
        <f t="shared" si="36"/>
        <v>0</v>
      </c>
      <c r="BP151">
        <f t="shared" si="36"/>
        <v>43.671875</v>
      </c>
      <c r="BQ151">
        <f t="shared" si="36"/>
        <v>0</v>
      </c>
      <c r="BR151">
        <f t="shared" si="36"/>
        <v>144.21875</v>
      </c>
      <c r="BS151">
        <f t="shared" si="36"/>
        <v>0.203125</v>
      </c>
      <c r="BT151">
        <f t="shared" si="36"/>
        <v>210.546875</v>
      </c>
      <c r="BU151">
        <f t="shared" si="36"/>
        <v>111.640625</v>
      </c>
      <c r="BV151">
        <f t="shared" si="36"/>
        <v>248.359375</v>
      </c>
      <c r="BW151">
        <f t="shared" si="36"/>
        <v>188.921875</v>
      </c>
      <c r="BX151">
        <f t="shared" si="36"/>
        <v>165.640625</v>
      </c>
      <c r="BY151">
        <f t="shared" si="36"/>
        <v>193.671875</v>
      </c>
      <c r="BZ151">
        <f t="shared" si="36"/>
        <v>229.359375</v>
      </c>
      <c r="CA151">
        <f t="shared" si="36"/>
        <v>197.46875</v>
      </c>
      <c r="CB151">
        <f t="shared" si="36"/>
        <v>193.671875</v>
      </c>
      <c r="CC151">
        <f t="shared" si="36"/>
        <v>243.109375</v>
      </c>
      <c r="CD151">
        <f t="shared" si="36"/>
        <v>405.640625</v>
      </c>
      <c r="CE151">
        <f t="shared" si="36"/>
        <v>446.53125</v>
      </c>
      <c r="CF151">
        <f t="shared" si="36"/>
        <v>477.703125</v>
      </c>
      <c r="CG151">
        <f t="shared" si="36"/>
        <v>410.875</v>
      </c>
      <c r="CH151">
        <f t="shared" si="36"/>
        <v>798.5</v>
      </c>
      <c r="CI151">
        <f t="shared" si="36"/>
        <v>803.78125</v>
      </c>
      <c r="CJ151">
        <f t="shared" si="36"/>
        <v>718.140625</v>
      </c>
      <c r="CK151">
        <f t="shared" si="36"/>
        <v>683.9375</v>
      </c>
      <c r="CL151">
        <f t="shared" si="36"/>
        <v>210.78125</v>
      </c>
      <c r="CM151">
        <f t="shared" si="36"/>
        <v>214.390625</v>
      </c>
      <c r="CN151">
        <f t="shared" si="36"/>
        <v>0</v>
      </c>
      <c r="CO151">
        <f t="shared" si="36"/>
        <v>244.921875</v>
      </c>
      <c r="CP151">
        <f t="shared" si="36"/>
        <v>583.90625</v>
      </c>
      <c r="CQ151">
        <f t="shared" si="36"/>
        <v>439.328125</v>
      </c>
      <c r="CR151">
        <f t="shared" si="36"/>
        <v>459.96875</v>
      </c>
      <c r="CS151">
        <f t="shared" si="36"/>
        <v>533.734375</v>
      </c>
    </row>
    <row r="152" spans="1:97" x14ac:dyDescent="0.2">
      <c r="A152" s="2">
        <v>63</v>
      </c>
      <c r="B152">
        <f t="shared" si="6"/>
        <v>426.765625</v>
      </c>
      <c r="C152">
        <f t="shared" si="37"/>
        <v>769.21875</v>
      </c>
      <c r="D152">
        <f t="shared" si="37"/>
        <v>583.203125</v>
      </c>
      <c r="E152">
        <f t="shared" si="37"/>
        <v>707.25</v>
      </c>
      <c r="F152">
        <f t="shared" si="37"/>
        <v>1090.8125</v>
      </c>
      <c r="G152">
        <f t="shared" si="37"/>
        <v>1219.359375</v>
      </c>
      <c r="H152">
        <f t="shared" si="37"/>
        <v>1147.234375</v>
      </c>
      <c r="I152">
        <f t="shared" si="37"/>
        <v>1116.453125</v>
      </c>
      <c r="J152">
        <f t="shared" si="37"/>
        <v>1182.953125</v>
      </c>
      <c r="K152">
        <f t="shared" si="37"/>
        <v>1346.359375</v>
      </c>
      <c r="L152">
        <f t="shared" si="37"/>
        <v>1263.15625</v>
      </c>
      <c r="M152">
        <f t="shared" si="37"/>
        <v>1201.078125</v>
      </c>
      <c r="N152">
        <f t="shared" si="37"/>
        <v>375.5625</v>
      </c>
      <c r="O152">
        <f t="shared" si="37"/>
        <v>177.5</v>
      </c>
      <c r="P152">
        <f t="shared" si="37"/>
        <v>314.09375</v>
      </c>
      <c r="Q152">
        <f t="shared" si="37"/>
        <v>271.671875</v>
      </c>
      <c r="R152">
        <f t="shared" si="37"/>
        <v>393.328125</v>
      </c>
      <c r="S152">
        <f t="shared" si="37"/>
        <v>424.828125</v>
      </c>
      <c r="T152">
        <f t="shared" si="37"/>
        <v>383.703125</v>
      </c>
      <c r="U152">
        <f t="shared" si="37"/>
        <v>251.796875</v>
      </c>
      <c r="V152">
        <f t="shared" si="37"/>
        <v>457.078125</v>
      </c>
      <c r="W152">
        <f t="shared" si="37"/>
        <v>258.84375</v>
      </c>
      <c r="X152">
        <f t="shared" si="37"/>
        <v>705.703125</v>
      </c>
      <c r="Y152">
        <f t="shared" si="37"/>
        <v>694.625</v>
      </c>
      <c r="Z152">
        <f t="shared" si="37"/>
        <v>581.046875</v>
      </c>
      <c r="AA152">
        <f t="shared" si="37"/>
        <v>468.578125</v>
      </c>
      <c r="AB152">
        <f t="shared" si="37"/>
        <v>593.59375</v>
      </c>
      <c r="AC152">
        <f t="shared" si="37"/>
        <v>380.109375</v>
      </c>
      <c r="AD152">
        <f t="shared" si="37"/>
        <v>771.125</v>
      </c>
      <c r="AE152">
        <f t="shared" si="37"/>
        <v>555.109375</v>
      </c>
      <c r="AF152">
        <f t="shared" si="37"/>
        <v>797.84375</v>
      </c>
      <c r="AG152">
        <f t="shared" si="37"/>
        <v>829.84375</v>
      </c>
      <c r="AH152">
        <f t="shared" si="37"/>
        <v>1069.3125</v>
      </c>
      <c r="AI152">
        <f t="shared" si="37"/>
        <v>824.140625</v>
      </c>
      <c r="AJ152">
        <f t="shared" si="37"/>
        <v>853.34375</v>
      </c>
      <c r="AK152">
        <f t="shared" si="37"/>
        <v>827.9375</v>
      </c>
      <c r="AL152">
        <f t="shared" si="37"/>
        <v>141.21875</v>
      </c>
      <c r="AM152">
        <f t="shared" si="37"/>
        <v>343.65625</v>
      </c>
      <c r="AN152">
        <f t="shared" si="37"/>
        <v>270.15625</v>
      </c>
      <c r="AO152">
        <f t="shared" si="37"/>
        <v>240.5625</v>
      </c>
      <c r="AP152">
        <f t="shared" si="37"/>
        <v>262.0625</v>
      </c>
      <c r="AQ152">
        <f t="shared" si="37"/>
        <v>283.9375</v>
      </c>
      <c r="AR152">
        <f t="shared" si="37"/>
        <v>468.03125</v>
      </c>
      <c r="AS152">
        <f t="shared" si="37"/>
        <v>171.4375</v>
      </c>
      <c r="AT152">
        <f t="shared" si="37"/>
        <v>121.828125</v>
      </c>
      <c r="AU152">
        <f t="shared" si="37"/>
        <v>276.796875</v>
      </c>
      <c r="AV152">
        <f t="shared" si="37"/>
        <v>82.015625</v>
      </c>
      <c r="AW152">
        <f t="shared" si="37"/>
        <v>218.5</v>
      </c>
      <c r="AX152">
        <f t="shared" si="37"/>
        <v>211.4375</v>
      </c>
      <c r="AY152">
        <f t="shared" si="37"/>
        <v>97.171875</v>
      </c>
      <c r="AZ152">
        <f t="shared" si="37"/>
        <v>68.4375</v>
      </c>
      <c r="BA152">
        <f t="shared" si="37"/>
        <v>194.171875</v>
      </c>
      <c r="BB152">
        <f t="shared" si="37"/>
        <v>57.453125</v>
      </c>
      <c r="BC152">
        <f t="shared" si="37"/>
        <v>198.625</v>
      </c>
      <c r="BD152">
        <f t="shared" si="37"/>
        <v>41.171875</v>
      </c>
      <c r="BE152">
        <f t="shared" si="37"/>
        <v>355.140625</v>
      </c>
      <c r="BF152">
        <f t="shared" si="37"/>
        <v>340.015625</v>
      </c>
      <c r="BG152">
        <f t="shared" si="37"/>
        <v>375.4375</v>
      </c>
      <c r="BH152">
        <f t="shared" si="37"/>
        <v>376.09375</v>
      </c>
      <c r="BI152">
        <f t="shared" si="37"/>
        <v>481.375</v>
      </c>
      <c r="BJ152">
        <f t="shared" si="37"/>
        <v>461.765625</v>
      </c>
      <c r="BK152">
        <f t="shared" si="37"/>
        <v>424.453125</v>
      </c>
      <c r="BL152">
        <f t="shared" si="37"/>
        <v>435.34375</v>
      </c>
      <c r="BM152">
        <f t="shared" si="37"/>
        <v>415.984375</v>
      </c>
      <c r="BN152">
        <f t="shared" si="37"/>
        <v>492.140625</v>
      </c>
      <c r="BO152">
        <f t="shared" si="36"/>
        <v>0</v>
      </c>
      <c r="BP152">
        <f t="shared" si="36"/>
        <v>53.796875</v>
      </c>
      <c r="BQ152">
        <f t="shared" si="36"/>
        <v>0</v>
      </c>
      <c r="BR152">
        <f t="shared" si="36"/>
        <v>121.34375</v>
      </c>
      <c r="BS152">
        <f t="shared" si="36"/>
        <v>0</v>
      </c>
      <c r="BT152">
        <f t="shared" si="36"/>
        <v>162.171875</v>
      </c>
      <c r="BU152">
        <f t="shared" si="36"/>
        <v>92.765625</v>
      </c>
      <c r="BV152">
        <f t="shared" si="36"/>
        <v>192.234375</v>
      </c>
      <c r="BW152">
        <f t="shared" si="36"/>
        <v>188.421875</v>
      </c>
      <c r="BX152">
        <f t="shared" si="36"/>
        <v>113.140625</v>
      </c>
      <c r="BY152">
        <f t="shared" si="36"/>
        <v>151.796875</v>
      </c>
      <c r="BZ152">
        <f t="shared" si="36"/>
        <v>118.984375</v>
      </c>
      <c r="CA152">
        <f t="shared" si="36"/>
        <v>102.59375</v>
      </c>
      <c r="CB152">
        <f t="shared" si="36"/>
        <v>163.796875</v>
      </c>
      <c r="CC152">
        <f t="shared" si="36"/>
        <v>131.109375</v>
      </c>
      <c r="CD152">
        <f t="shared" si="36"/>
        <v>403.640625</v>
      </c>
      <c r="CE152">
        <f t="shared" si="36"/>
        <v>348.53125</v>
      </c>
      <c r="CF152">
        <f t="shared" si="36"/>
        <v>442.328125</v>
      </c>
      <c r="CG152">
        <f t="shared" si="36"/>
        <v>300.25</v>
      </c>
      <c r="CH152">
        <f t="shared" si="36"/>
        <v>663.75</v>
      </c>
      <c r="CI152">
        <f t="shared" si="36"/>
        <v>635.15625</v>
      </c>
      <c r="CJ152">
        <f t="shared" si="36"/>
        <v>562.640625</v>
      </c>
      <c r="CK152">
        <f t="shared" si="36"/>
        <v>556.0625</v>
      </c>
      <c r="CL152">
        <f t="shared" si="36"/>
        <v>180.65625</v>
      </c>
      <c r="CM152">
        <f t="shared" si="36"/>
        <v>206.390625</v>
      </c>
      <c r="CN152">
        <f t="shared" si="36"/>
        <v>0</v>
      </c>
      <c r="CO152">
        <f t="shared" si="36"/>
        <v>167.546875</v>
      </c>
      <c r="CP152">
        <f t="shared" si="36"/>
        <v>479.53125</v>
      </c>
      <c r="CQ152">
        <f t="shared" si="36"/>
        <v>376.578125</v>
      </c>
      <c r="CR152">
        <f t="shared" si="36"/>
        <v>404.09375</v>
      </c>
      <c r="CS152">
        <f t="shared" si="36"/>
        <v>422.484375</v>
      </c>
    </row>
    <row r="153" spans="1:97" x14ac:dyDescent="0.2">
      <c r="A153" s="2">
        <v>64</v>
      </c>
      <c r="B153">
        <f t="shared" si="6"/>
        <v>371.765625</v>
      </c>
      <c r="C153">
        <f t="shared" si="37"/>
        <v>600.96875</v>
      </c>
      <c r="D153">
        <f t="shared" si="37"/>
        <v>511.953125</v>
      </c>
      <c r="E153">
        <f t="shared" si="37"/>
        <v>557.5</v>
      </c>
      <c r="F153">
        <f t="shared" si="37"/>
        <v>903.9375</v>
      </c>
      <c r="G153">
        <f t="shared" si="37"/>
        <v>1033.984375</v>
      </c>
      <c r="H153">
        <f t="shared" si="37"/>
        <v>984.359375</v>
      </c>
      <c r="I153">
        <f t="shared" si="37"/>
        <v>911.703125</v>
      </c>
      <c r="J153">
        <f t="shared" si="37"/>
        <v>960.078125</v>
      </c>
      <c r="K153">
        <f t="shared" si="37"/>
        <v>1095.859375</v>
      </c>
      <c r="L153">
        <f t="shared" si="37"/>
        <v>1057.53125</v>
      </c>
      <c r="M153">
        <f t="shared" si="37"/>
        <v>956.828125</v>
      </c>
      <c r="N153">
        <f t="shared" si="37"/>
        <v>332.0625</v>
      </c>
      <c r="O153">
        <f t="shared" si="37"/>
        <v>78.125</v>
      </c>
      <c r="P153">
        <f t="shared" si="37"/>
        <v>270.21875</v>
      </c>
      <c r="Q153">
        <f t="shared" si="37"/>
        <v>248.171875</v>
      </c>
      <c r="R153">
        <f t="shared" si="37"/>
        <v>330.828125</v>
      </c>
      <c r="S153">
        <f t="shared" si="37"/>
        <v>390.078125</v>
      </c>
      <c r="T153">
        <f t="shared" si="37"/>
        <v>282.203125</v>
      </c>
      <c r="U153">
        <f t="shared" si="37"/>
        <v>251.296875</v>
      </c>
      <c r="V153">
        <f t="shared" si="37"/>
        <v>363.203125</v>
      </c>
      <c r="W153">
        <f t="shared" si="37"/>
        <v>213.34375</v>
      </c>
      <c r="X153">
        <f t="shared" si="37"/>
        <v>637.828125</v>
      </c>
      <c r="Y153">
        <f t="shared" si="37"/>
        <v>571.875</v>
      </c>
      <c r="Z153">
        <f t="shared" si="37"/>
        <v>500.671875</v>
      </c>
      <c r="AA153">
        <f t="shared" si="37"/>
        <v>450.828125</v>
      </c>
      <c r="AB153">
        <f t="shared" si="37"/>
        <v>462.46875</v>
      </c>
      <c r="AC153">
        <f t="shared" si="37"/>
        <v>319.609375</v>
      </c>
      <c r="AD153">
        <f t="shared" si="37"/>
        <v>629.625</v>
      </c>
      <c r="AE153">
        <f t="shared" si="37"/>
        <v>412.359375</v>
      </c>
      <c r="AF153">
        <f t="shared" si="37"/>
        <v>665.96875</v>
      </c>
      <c r="AG153">
        <f t="shared" si="37"/>
        <v>674.84375</v>
      </c>
      <c r="AH153">
        <f t="shared" si="37"/>
        <v>875.5625</v>
      </c>
      <c r="AI153">
        <f t="shared" si="37"/>
        <v>659.015625</v>
      </c>
      <c r="AJ153">
        <f t="shared" si="37"/>
        <v>678.46875</v>
      </c>
      <c r="AK153">
        <f t="shared" si="37"/>
        <v>682.4375</v>
      </c>
      <c r="AL153">
        <f t="shared" si="37"/>
        <v>92.71875</v>
      </c>
      <c r="AM153">
        <f t="shared" si="37"/>
        <v>259.03125</v>
      </c>
      <c r="AN153">
        <f t="shared" si="37"/>
        <v>226.78125</v>
      </c>
      <c r="AO153">
        <f t="shared" si="37"/>
        <v>187.4375</v>
      </c>
      <c r="AP153">
        <f t="shared" si="37"/>
        <v>261.6875</v>
      </c>
      <c r="AQ153">
        <f t="shared" si="37"/>
        <v>245.5625</v>
      </c>
      <c r="AR153">
        <f t="shared" si="37"/>
        <v>424.53125</v>
      </c>
      <c r="AS153">
        <f t="shared" si="37"/>
        <v>166.4375</v>
      </c>
      <c r="AT153">
        <f t="shared" si="37"/>
        <v>65.828125</v>
      </c>
      <c r="AU153">
        <f t="shared" si="37"/>
        <v>238.671875</v>
      </c>
      <c r="AV153">
        <f t="shared" si="37"/>
        <v>71.140625</v>
      </c>
      <c r="AW153">
        <f t="shared" si="37"/>
        <v>243.25</v>
      </c>
      <c r="AX153">
        <f t="shared" si="37"/>
        <v>142.9375</v>
      </c>
      <c r="AY153">
        <f t="shared" si="37"/>
        <v>74.046875</v>
      </c>
      <c r="AZ153">
        <f t="shared" si="37"/>
        <v>94.3125</v>
      </c>
      <c r="BA153">
        <f t="shared" si="37"/>
        <v>168.796875</v>
      </c>
      <c r="BB153">
        <f t="shared" si="37"/>
        <v>117.703125</v>
      </c>
      <c r="BC153">
        <f t="shared" si="37"/>
        <v>169.875</v>
      </c>
      <c r="BD153">
        <f t="shared" si="37"/>
        <v>0</v>
      </c>
      <c r="BE153">
        <f t="shared" si="37"/>
        <v>298.015625</v>
      </c>
      <c r="BF153">
        <f t="shared" si="37"/>
        <v>318.390625</v>
      </c>
      <c r="BG153">
        <f t="shared" si="37"/>
        <v>334.0625</v>
      </c>
      <c r="BH153">
        <f t="shared" si="37"/>
        <v>331.96875</v>
      </c>
      <c r="BI153">
        <f t="shared" si="37"/>
        <v>408.625</v>
      </c>
      <c r="BJ153">
        <f t="shared" si="37"/>
        <v>374.015625</v>
      </c>
      <c r="BK153">
        <f t="shared" si="37"/>
        <v>460.328125</v>
      </c>
      <c r="BL153">
        <f t="shared" si="37"/>
        <v>434.09375</v>
      </c>
      <c r="BM153">
        <f t="shared" si="37"/>
        <v>380.109375</v>
      </c>
      <c r="BN153">
        <f t="shared" ref="BN153:CS153" si="38">MAX(0,AVERAGE(BN67:BN68)*($A68-$A67)-BN$87)</f>
        <v>444.765625</v>
      </c>
      <c r="BO153">
        <f t="shared" si="38"/>
        <v>5.03125</v>
      </c>
      <c r="BP153">
        <f t="shared" si="38"/>
        <v>23.546875</v>
      </c>
      <c r="BQ153">
        <f t="shared" si="38"/>
        <v>0</v>
      </c>
      <c r="BR153">
        <f t="shared" si="38"/>
        <v>94.96875</v>
      </c>
      <c r="BS153">
        <f t="shared" si="38"/>
        <v>0</v>
      </c>
      <c r="BT153">
        <f t="shared" si="38"/>
        <v>103.171875</v>
      </c>
      <c r="BU153">
        <f t="shared" si="38"/>
        <v>93.765625</v>
      </c>
      <c r="BV153">
        <f t="shared" si="38"/>
        <v>143.859375</v>
      </c>
      <c r="BW153">
        <f t="shared" si="38"/>
        <v>164.296875</v>
      </c>
      <c r="BX153">
        <f t="shared" si="38"/>
        <v>53.765625</v>
      </c>
      <c r="BY153">
        <f t="shared" si="38"/>
        <v>138.546875</v>
      </c>
      <c r="BZ153">
        <f t="shared" si="38"/>
        <v>62.484375</v>
      </c>
      <c r="CA153">
        <f t="shared" si="38"/>
        <v>6.34375</v>
      </c>
      <c r="CB153">
        <f t="shared" si="38"/>
        <v>103.921875</v>
      </c>
      <c r="CC153">
        <f t="shared" si="38"/>
        <v>43.359375</v>
      </c>
      <c r="CD153">
        <f t="shared" si="38"/>
        <v>408.140625</v>
      </c>
      <c r="CE153">
        <f t="shared" si="38"/>
        <v>288.65625</v>
      </c>
      <c r="CF153">
        <f t="shared" si="38"/>
        <v>355.078125</v>
      </c>
      <c r="CG153">
        <f t="shared" si="38"/>
        <v>196.25</v>
      </c>
      <c r="CH153">
        <f t="shared" si="38"/>
        <v>544</v>
      </c>
      <c r="CI153">
        <f t="shared" si="38"/>
        <v>478.03125</v>
      </c>
      <c r="CJ153">
        <f t="shared" si="38"/>
        <v>417.265625</v>
      </c>
      <c r="CK153">
        <f t="shared" si="38"/>
        <v>470.4375</v>
      </c>
      <c r="CL153">
        <f t="shared" si="38"/>
        <v>141.28125</v>
      </c>
      <c r="CM153">
        <f t="shared" si="38"/>
        <v>184.140625</v>
      </c>
      <c r="CN153">
        <f t="shared" si="38"/>
        <v>0</v>
      </c>
      <c r="CO153">
        <f t="shared" si="38"/>
        <v>129.171875</v>
      </c>
      <c r="CP153">
        <f t="shared" si="38"/>
        <v>379.40625</v>
      </c>
      <c r="CQ153">
        <f t="shared" si="38"/>
        <v>310.953125</v>
      </c>
      <c r="CR153">
        <f t="shared" si="38"/>
        <v>304.59375</v>
      </c>
      <c r="CS153">
        <f t="shared" si="38"/>
        <v>335.234375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18" zoomScale="71" zoomScaleNormal="130" zoomScalePageLayoutView="130" workbookViewId="0">
      <selection activeCell="F46" sqref="F46"/>
    </sheetView>
  </sheetViews>
  <sheetFormatPr baseColWidth="10" defaultColWidth="8.83203125" defaultRowHeight="16" x14ac:dyDescent="0.2"/>
  <cols>
    <col min="1" max="1" width="20.5" customWidth="1"/>
    <col min="2" max="2" width="19" customWidth="1"/>
    <col min="3" max="3" width="19.5" customWidth="1"/>
    <col min="4" max="4" width="16" customWidth="1"/>
    <col min="5" max="5" width="16.33203125" customWidth="1"/>
    <col min="6" max="6" width="15.6640625" customWidth="1"/>
    <col min="7" max="7" width="13.1640625" customWidth="1"/>
    <col min="8" max="8" width="16" customWidth="1"/>
    <col min="9" max="9" width="14.6640625" customWidth="1"/>
  </cols>
  <sheetData>
    <row r="1" spans="1:7" x14ac:dyDescent="0.2">
      <c r="A1" s="4" t="s">
        <v>108</v>
      </c>
    </row>
    <row r="2" spans="1:7" x14ac:dyDescent="0.2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 t="s">
        <v>98</v>
      </c>
      <c r="G2" t="s">
        <v>102</v>
      </c>
    </row>
    <row r="3" spans="1:7" x14ac:dyDescent="0.2">
      <c r="A3" t="s">
        <v>114</v>
      </c>
      <c r="B3">
        <v>233000</v>
      </c>
      <c r="C3">
        <v>0</v>
      </c>
      <c r="D3">
        <v>15</v>
      </c>
      <c r="E3">
        <f>(B3*C3)/D3</f>
        <v>0</v>
      </c>
      <c r="F3">
        <f>'Combined_Felume_Files.txt'!BS87</f>
        <v>12928.921875</v>
      </c>
      <c r="G3" t="s">
        <v>115</v>
      </c>
    </row>
    <row r="4" spans="1:7" x14ac:dyDescent="0.2">
      <c r="A4" t="s">
        <v>116</v>
      </c>
      <c r="B4">
        <v>233000</v>
      </c>
      <c r="C4">
        <v>0</v>
      </c>
      <c r="D4">
        <v>15</v>
      </c>
      <c r="E4">
        <f t="shared" ref="E4:E21" si="0">(B4*C4)/D4</f>
        <v>0</v>
      </c>
      <c r="F4">
        <f>'Combined_Felume_Files.txt'!BT88</f>
        <v>247131.328125</v>
      </c>
    </row>
    <row r="5" spans="1:7" x14ac:dyDescent="0.2">
      <c r="A5" t="s">
        <v>117</v>
      </c>
      <c r="B5">
        <v>233000</v>
      </c>
      <c r="C5">
        <v>0</v>
      </c>
      <c r="D5">
        <v>15</v>
      </c>
      <c r="E5">
        <f t="shared" si="0"/>
        <v>0</v>
      </c>
      <c r="F5">
        <f>'Combined_Felume_Files.txt'!BU88</f>
        <v>254381.484375</v>
      </c>
    </row>
    <row r="6" spans="1:7" x14ac:dyDescent="0.2">
      <c r="A6" t="s">
        <v>118</v>
      </c>
      <c r="B6">
        <v>233000</v>
      </c>
      <c r="C6">
        <f>15/1000</f>
        <v>1.4999999999999999E-2</v>
      </c>
      <c r="D6">
        <v>15</v>
      </c>
      <c r="E6">
        <f>(B6*C6)/D6</f>
        <v>233</v>
      </c>
      <c r="F6">
        <f>'Combined_Felume_Files.txt'!BV88</f>
        <v>1357585.875</v>
      </c>
    </row>
    <row r="7" spans="1:7" x14ac:dyDescent="0.2">
      <c r="A7" t="s">
        <v>119</v>
      </c>
      <c r="B7">
        <v>233000</v>
      </c>
      <c r="C7">
        <f>15/1000</f>
        <v>1.4999999999999999E-2</v>
      </c>
      <c r="D7">
        <v>15</v>
      </c>
      <c r="E7">
        <f t="shared" si="0"/>
        <v>233</v>
      </c>
      <c r="F7">
        <f>'Combined_Felume_Files.txt'!BW88</f>
        <v>1560553.5</v>
      </c>
    </row>
    <row r="8" spans="1:7" x14ac:dyDescent="0.2">
      <c r="A8" t="s">
        <v>120</v>
      </c>
      <c r="B8">
        <v>233000</v>
      </c>
      <c r="C8">
        <f>15/1000</f>
        <v>1.4999999999999999E-2</v>
      </c>
      <c r="D8">
        <v>15</v>
      </c>
      <c r="E8">
        <f t="shared" si="0"/>
        <v>233</v>
      </c>
      <c r="F8">
        <f>'Combined_Felume_Files.txt'!BX88</f>
        <v>1590725.625</v>
      </c>
    </row>
    <row r="9" spans="1:7" x14ac:dyDescent="0.2">
      <c r="A9" t="s">
        <v>121</v>
      </c>
      <c r="B9">
        <v>233000</v>
      </c>
      <c r="C9">
        <f>15/1000</f>
        <v>1.4999999999999999E-2</v>
      </c>
      <c r="D9">
        <v>15</v>
      </c>
      <c r="E9">
        <f t="shared" si="0"/>
        <v>233</v>
      </c>
      <c r="F9">
        <f>'Combined_Felume_Files.txt'!BY88</f>
        <v>1596443.625</v>
      </c>
    </row>
    <row r="10" spans="1:7" x14ac:dyDescent="0.2">
      <c r="A10" t="s">
        <v>122</v>
      </c>
      <c r="B10">
        <v>233000</v>
      </c>
      <c r="C10">
        <f>30/1000</f>
        <v>0.03</v>
      </c>
      <c r="D10">
        <v>15</v>
      </c>
      <c r="E10">
        <f t="shared" si="0"/>
        <v>466</v>
      </c>
      <c r="F10">
        <f>'Combined_Felume_Files.txt'!BZ88</f>
        <v>2970130.875</v>
      </c>
    </row>
    <row r="11" spans="1:7" x14ac:dyDescent="0.2">
      <c r="A11" t="s">
        <v>123</v>
      </c>
      <c r="B11">
        <v>233000</v>
      </c>
      <c r="C11">
        <f>30/1000</f>
        <v>0.03</v>
      </c>
      <c r="D11">
        <v>15</v>
      </c>
      <c r="E11">
        <f t="shared" si="0"/>
        <v>466</v>
      </c>
      <c r="F11">
        <f>'Combined_Felume_Files.txt'!CA88</f>
        <v>3331505.5</v>
      </c>
    </row>
    <row r="12" spans="1:7" x14ac:dyDescent="0.2">
      <c r="A12" t="s">
        <v>124</v>
      </c>
      <c r="B12">
        <v>233000</v>
      </c>
      <c r="C12">
        <f>30/1000</f>
        <v>0.03</v>
      </c>
      <c r="D12">
        <v>15</v>
      </c>
      <c r="E12">
        <f t="shared" si="0"/>
        <v>466</v>
      </c>
      <c r="F12">
        <f>'Combined_Felume_Files.txt'!CB88</f>
        <v>3119660</v>
      </c>
    </row>
    <row r="13" spans="1:7" x14ac:dyDescent="0.2">
      <c r="A13" t="s">
        <v>125</v>
      </c>
      <c r="B13">
        <v>233000</v>
      </c>
      <c r="C13">
        <f>30/1000</f>
        <v>0.03</v>
      </c>
      <c r="D13">
        <v>15</v>
      </c>
      <c r="E13">
        <f t="shared" si="0"/>
        <v>466</v>
      </c>
      <c r="F13">
        <f>'Combined_Felume_Files.txt'!CC88</f>
        <v>3072246.75</v>
      </c>
    </row>
    <row r="14" spans="1:7" x14ac:dyDescent="0.2">
      <c r="A14" t="s">
        <v>126</v>
      </c>
      <c r="B14">
        <v>233000</v>
      </c>
      <c r="C14">
        <f>60/1000</f>
        <v>0.06</v>
      </c>
      <c r="D14">
        <v>15</v>
      </c>
      <c r="E14">
        <f t="shared" si="0"/>
        <v>932</v>
      </c>
      <c r="F14">
        <f>'Combined_Felume_Files.txt'!CD88</f>
        <v>5627493.75</v>
      </c>
    </row>
    <row r="15" spans="1:7" x14ac:dyDescent="0.2">
      <c r="A15" t="s">
        <v>127</v>
      </c>
      <c r="B15">
        <v>233000</v>
      </c>
      <c r="C15">
        <f>60/1000</f>
        <v>0.06</v>
      </c>
      <c r="D15">
        <v>15</v>
      </c>
      <c r="E15">
        <f t="shared" si="0"/>
        <v>932</v>
      </c>
      <c r="F15">
        <f>'Combined_Felume_Files.txt'!CE88</f>
        <v>5831455.875</v>
      </c>
    </row>
    <row r="16" spans="1:7" x14ac:dyDescent="0.2">
      <c r="A16" t="s">
        <v>128</v>
      </c>
      <c r="B16">
        <v>233000</v>
      </c>
      <c r="C16">
        <f>60/1000</f>
        <v>0.06</v>
      </c>
      <c r="D16">
        <v>15</v>
      </c>
      <c r="E16">
        <f t="shared" si="0"/>
        <v>932</v>
      </c>
      <c r="F16">
        <f>'Combined_Felume_Files.txt'!CF88</f>
        <v>5564599.75</v>
      </c>
    </row>
    <row r="17" spans="1:11" x14ac:dyDescent="0.2">
      <c r="A17" t="s">
        <v>129</v>
      </c>
      <c r="B17">
        <v>233000</v>
      </c>
      <c r="C17">
        <f>60/1000</f>
        <v>0.06</v>
      </c>
      <c r="D17">
        <v>15</v>
      </c>
      <c r="E17">
        <f>(B17*C17)/D17</f>
        <v>932</v>
      </c>
      <c r="F17">
        <f>'Combined_Felume_Files.txt'!CG88</f>
        <v>5630320.25</v>
      </c>
    </row>
    <row r="18" spans="1:11" x14ac:dyDescent="0.2">
      <c r="A18" t="s">
        <v>130</v>
      </c>
      <c r="B18">
        <v>233000</v>
      </c>
      <c r="C18">
        <f>120/1000</f>
        <v>0.12</v>
      </c>
      <c r="D18">
        <v>15</v>
      </c>
      <c r="E18">
        <f t="shared" si="0"/>
        <v>1864</v>
      </c>
      <c r="F18">
        <f>'Combined_Felume_Files.txt'!CH88</f>
        <v>11034999.25</v>
      </c>
    </row>
    <row r="19" spans="1:11" x14ac:dyDescent="0.2">
      <c r="A19" t="s">
        <v>131</v>
      </c>
      <c r="B19">
        <v>233000</v>
      </c>
      <c r="C19">
        <f>120/1000</f>
        <v>0.12</v>
      </c>
      <c r="D19">
        <v>15</v>
      </c>
      <c r="E19">
        <f t="shared" si="0"/>
        <v>1864</v>
      </c>
      <c r="F19">
        <f>'Combined_Felume_Files.txt'!CI88</f>
        <v>10701329.125</v>
      </c>
    </row>
    <row r="20" spans="1:11" x14ac:dyDescent="0.2">
      <c r="A20" t="s">
        <v>132</v>
      </c>
      <c r="B20">
        <v>233000</v>
      </c>
      <c r="C20">
        <f>120/1000</f>
        <v>0.12</v>
      </c>
      <c r="D20">
        <v>15</v>
      </c>
      <c r="E20">
        <f t="shared" si="0"/>
        <v>1864</v>
      </c>
      <c r="F20">
        <f>'Combined_Felume_Files.txt'!CJ88</f>
        <v>10445816.875</v>
      </c>
    </row>
    <row r="21" spans="1:11" x14ac:dyDescent="0.2">
      <c r="A21" t="s">
        <v>133</v>
      </c>
      <c r="B21">
        <v>233000</v>
      </c>
      <c r="C21">
        <v>0.12</v>
      </c>
      <c r="D21">
        <v>15</v>
      </c>
      <c r="E21">
        <f t="shared" si="0"/>
        <v>1864</v>
      </c>
      <c r="F21">
        <f>'Combined_Felume_Files.txt'!CK88</f>
        <v>10266310.625</v>
      </c>
    </row>
    <row r="23" spans="1:11" ht="17" thickBot="1" x14ac:dyDescent="0.25">
      <c r="A23" s="27" t="s">
        <v>134</v>
      </c>
      <c r="B23" s="27"/>
      <c r="C23" s="27"/>
      <c r="D23" s="27"/>
      <c r="E23" s="10"/>
      <c r="F23" s="10"/>
      <c r="G23" s="10"/>
      <c r="H23" s="10"/>
      <c r="I23" s="10"/>
      <c r="J23" s="10"/>
      <c r="K23" s="10"/>
    </row>
    <row r="24" spans="1:11" x14ac:dyDescent="0.2">
      <c r="A24" s="11" t="s">
        <v>190</v>
      </c>
      <c r="B24" s="12">
        <v>0.99820186892500895</v>
      </c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">
      <c r="A25" s="11" t="s">
        <v>191</v>
      </c>
      <c r="B25" s="12">
        <v>0.99640697112538101</v>
      </c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">
      <c r="A26" s="11" t="s">
        <v>192</v>
      </c>
      <c r="B26" s="12">
        <v>0.99619561648569799</v>
      </c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">
      <c r="A27" s="11" t="s">
        <v>193</v>
      </c>
      <c r="B27" s="12">
        <v>231898.51124568499</v>
      </c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17" thickBot="1" x14ac:dyDescent="0.25">
      <c r="A28" s="11" t="s">
        <v>194</v>
      </c>
      <c r="B28" s="14">
        <v>19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7" thickBot="1" x14ac:dyDescent="0.25">
      <c r="A30" s="27" t="s">
        <v>140</v>
      </c>
      <c r="B30" s="27"/>
      <c r="C30" s="27"/>
      <c r="D30" s="27"/>
      <c r="E30" s="10"/>
      <c r="F30" s="10"/>
      <c r="G30" s="10"/>
      <c r="H30" s="10"/>
      <c r="I30" s="10"/>
      <c r="J30" s="10"/>
      <c r="K30" s="10"/>
    </row>
    <row r="31" spans="1:11" x14ac:dyDescent="0.2">
      <c r="A31" s="16"/>
      <c r="B31" s="16" t="s">
        <v>195</v>
      </c>
      <c r="C31" s="16" t="s">
        <v>142</v>
      </c>
      <c r="D31" s="16" t="s">
        <v>143</v>
      </c>
      <c r="E31" s="16" t="s">
        <v>144</v>
      </c>
      <c r="F31" s="16" t="s">
        <v>196</v>
      </c>
      <c r="G31" s="17"/>
      <c r="H31" s="17"/>
      <c r="I31" s="17"/>
      <c r="J31" s="17"/>
      <c r="K31" s="17"/>
    </row>
    <row r="32" spans="1:11" x14ac:dyDescent="0.2">
      <c r="A32" s="11" t="s">
        <v>146</v>
      </c>
      <c r="B32" s="12">
        <v>1</v>
      </c>
      <c r="C32" s="18">
        <v>253525058989001</v>
      </c>
      <c r="D32" s="18">
        <v>253525058989001</v>
      </c>
      <c r="E32" s="12">
        <v>4714.3841867756501</v>
      </c>
      <c r="F32" s="12">
        <v>0</v>
      </c>
      <c r="G32" s="13"/>
      <c r="H32" s="13"/>
      <c r="I32" s="13"/>
      <c r="J32" s="13"/>
      <c r="K32" s="13"/>
    </row>
    <row r="33" spans="1:11" x14ac:dyDescent="0.2">
      <c r="A33" s="11" t="s">
        <v>147</v>
      </c>
      <c r="B33" s="12">
        <v>17</v>
      </c>
      <c r="C33" s="18">
        <v>914207631805.40503</v>
      </c>
      <c r="D33" s="18">
        <v>53776919517.964996</v>
      </c>
      <c r="E33" s="13"/>
      <c r="F33" s="13"/>
      <c r="G33" s="13"/>
      <c r="H33" s="13"/>
      <c r="I33" s="13"/>
      <c r="J33" s="13"/>
      <c r="K33" s="13"/>
    </row>
    <row r="34" spans="1:11" ht="17" thickBot="1" x14ac:dyDescent="0.25">
      <c r="A34" s="19" t="s">
        <v>148</v>
      </c>
      <c r="B34" s="20">
        <v>18</v>
      </c>
      <c r="C34" s="21">
        <v>254439266620806</v>
      </c>
      <c r="D34" s="10"/>
      <c r="E34" s="10"/>
      <c r="F34" s="10"/>
      <c r="G34" s="10"/>
      <c r="H34" s="10"/>
      <c r="I34" s="10"/>
      <c r="J34" s="10"/>
      <c r="K34" s="10"/>
    </row>
    <row r="35" spans="1:11" ht="17" thickBo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6"/>
      <c r="B36" s="16" t="s">
        <v>197</v>
      </c>
      <c r="C36" s="16" t="s">
        <v>138</v>
      </c>
      <c r="D36" s="16" t="s">
        <v>198</v>
      </c>
      <c r="E36" s="16" t="s">
        <v>199</v>
      </c>
      <c r="F36" s="16" t="s">
        <v>150</v>
      </c>
      <c r="G36" s="16" t="s">
        <v>196</v>
      </c>
      <c r="H36" s="16" t="s">
        <v>200</v>
      </c>
      <c r="I36" s="17"/>
      <c r="J36" s="17"/>
      <c r="K36" s="17"/>
    </row>
    <row r="37" spans="1:11" x14ac:dyDescent="0.2">
      <c r="A37" s="22" t="s">
        <v>156</v>
      </c>
      <c r="B37" s="12">
        <v>334118.61265297199</v>
      </c>
      <c r="C37" s="12">
        <v>79956.615500379703</v>
      </c>
      <c r="D37" s="12">
        <v>165424.89971944201</v>
      </c>
      <c r="E37" s="12">
        <v>502812.32558650197</v>
      </c>
      <c r="F37" s="12">
        <v>4.17874881974444</v>
      </c>
      <c r="G37" s="12">
        <v>6.2986484156936199E-4</v>
      </c>
      <c r="H37" s="23" t="s">
        <v>201</v>
      </c>
      <c r="I37" s="13"/>
      <c r="J37" s="13"/>
      <c r="K37" s="13"/>
    </row>
    <row r="38" spans="1:11" x14ac:dyDescent="0.2">
      <c r="A38" s="22" t="s">
        <v>187</v>
      </c>
      <c r="B38" s="12">
        <v>5569.9116841179202</v>
      </c>
      <c r="C38" s="12">
        <v>81.121472153085904</v>
      </c>
      <c r="D38" s="12">
        <v>5398.7603384725699</v>
      </c>
      <c r="E38" s="12">
        <v>5741.0630297632697</v>
      </c>
      <c r="F38" s="12">
        <v>68.661373324276298</v>
      </c>
      <c r="G38" s="12">
        <v>0</v>
      </c>
      <c r="H38" s="23" t="s">
        <v>201</v>
      </c>
      <c r="I38" s="13"/>
      <c r="J38" s="13"/>
      <c r="K38" s="13"/>
    </row>
    <row r="40" spans="1:11" x14ac:dyDescent="0.2">
      <c r="A40" s="1" t="s">
        <v>158</v>
      </c>
    </row>
    <row r="41" spans="1:11" x14ac:dyDescent="0.2">
      <c r="A41" t="s">
        <v>109</v>
      </c>
      <c r="B41" t="s">
        <v>159</v>
      </c>
      <c r="C41" t="s">
        <v>98</v>
      </c>
      <c r="D41" t="s">
        <v>160</v>
      </c>
      <c r="E41" t="s">
        <v>161</v>
      </c>
      <c r="F41" t="s">
        <v>162</v>
      </c>
      <c r="G41" t="s">
        <v>163</v>
      </c>
    </row>
    <row r="42" spans="1:11" x14ac:dyDescent="0.2">
      <c r="A42" t="s">
        <v>164</v>
      </c>
      <c r="B42">
        <f>(235000*37.5)/15000</f>
        <v>587.5</v>
      </c>
      <c r="C42">
        <f>'Combined_Felume_Files.txt'!CL88</f>
        <v>3045277.75</v>
      </c>
      <c r="D42">
        <f>(C42-$B$37)/$B$38</f>
        <v>486.75083037270474</v>
      </c>
      <c r="E42">
        <f>AVERAGE(D42:D45)</f>
        <v>530.05491409143929</v>
      </c>
      <c r="F42">
        <f>STDEV(D42:D45)/SQRT(4)</f>
        <v>15.893942145041084</v>
      </c>
      <c r="G42">
        <f>(ABS(E42-B42)/B42)*100</f>
        <v>9.7778869631592702</v>
      </c>
    </row>
    <row r="43" spans="1:11" x14ac:dyDescent="0.2">
      <c r="A43" t="s">
        <v>165</v>
      </c>
      <c r="B43">
        <f>(235000*37.5)/15000</f>
        <v>587.5</v>
      </c>
      <c r="C43">
        <f>'Combined_Felume_Files.txt'!CM88</f>
        <v>3443006.375</v>
      </c>
      <c r="D43">
        <f t="shared" ref="D43:D49" si="1">(C43-$B$37)/$B$38</f>
        <v>558.15746077477843</v>
      </c>
    </row>
    <row r="44" spans="1:11" x14ac:dyDescent="0.2">
      <c r="A44" t="s">
        <v>166</v>
      </c>
      <c r="B44">
        <f>(235000*37.5)/15000</f>
        <v>587.5</v>
      </c>
      <c r="C44">
        <f>'Combined_Felume_Files.txt'!CN88</f>
        <v>3266431.6875</v>
      </c>
      <c r="D44">
        <f t="shared" si="1"/>
        <v>526.4559370318641</v>
      </c>
    </row>
    <row r="45" spans="1:11" x14ac:dyDescent="0.2">
      <c r="A45" t="s">
        <v>167</v>
      </c>
      <c r="B45">
        <f>(235000*37.5)/15000</f>
        <v>587.5</v>
      </c>
      <c r="C45">
        <f>'Combined_Felume_Files.txt'!CO88</f>
        <v>3391194.875</v>
      </c>
      <c r="D45">
        <f t="shared" si="1"/>
        <v>548.85542818640977</v>
      </c>
    </row>
    <row r="46" spans="1:11" x14ac:dyDescent="0.2">
      <c r="A46" t="s">
        <v>168</v>
      </c>
      <c r="B46">
        <f>(235000*56.3)/15000</f>
        <v>882.0333333333333</v>
      </c>
      <c r="C46">
        <f>'Combined_Felume_Files.txt'!CP88</f>
        <v>4890679.75</v>
      </c>
      <c r="D46">
        <f>(C46-$B$37)/$B$38</f>
        <v>818.06703512725949</v>
      </c>
      <c r="E46">
        <f>AVERAGE(D46:D49)</f>
        <v>834.70873750187798</v>
      </c>
      <c r="F46">
        <f>STDEV(D46:D49)/SQRT(4)</f>
        <v>7.3035594132218327</v>
      </c>
      <c r="G46">
        <f>(ABS(E46-B46)/B46)*100</f>
        <v>5.3653976604952938</v>
      </c>
    </row>
    <row r="47" spans="1:11" x14ac:dyDescent="0.2">
      <c r="A47" t="s">
        <v>169</v>
      </c>
      <c r="B47">
        <f>(235000*56.3)/15000</f>
        <v>882.0333333333333</v>
      </c>
      <c r="C47">
        <f>'Combined_Felume_Files.txt'!CQ88</f>
        <v>5057245.375</v>
      </c>
      <c r="D47">
        <f t="shared" si="1"/>
        <v>847.97157122160115</v>
      </c>
    </row>
    <row r="48" spans="1:11" x14ac:dyDescent="0.2">
      <c r="A48" t="s">
        <v>170</v>
      </c>
      <c r="B48">
        <f>(235000*56.3)/15000</f>
        <v>882.0333333333333</v>
      </c>
      <c r="C48">
        <f>'Combined_Felume_Files.txt'!CR88</f>
        <v>5045849.875</v>
      </c>
      <c r="D48">
        <f t="shared" si="1"/>
        <v>845.92566804642286</v>
      </c>
    </row>
    <row r="49" spans="1:4" x14ac:dyDescent="0.2">
      <c r="A49" t="s">
        <v>171</v>
      </c>
      <c r="B49">
        <f>(235000*56.3)/15000</f>
        <v>882.0333333333333</v>
      </c>
      <c r="C49">
        <f>'Combined_Felume_Files.txt'!CS88</f>
        <v>4939715.25</v>
      </c>
      <c r="D49">
        <f t="shared" si="1"/>
        <v>826.87067561222807</v>
      </c>
    </row>
  </sheetData>
  <mergeCells count="2">
    <mergeCell ref="A23:D23"/>
    <mergeCell ref="A30:D30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3"/>
  <sheetViews>
    <sheetView workbookViewId="0">
      <selection activeCell="C67" sqref="C67"/>
    </sheetView>
  </sheetViews>
  <sheetFormatPr baseColWidth="10" defaultColWidth="8.83203125" defaultRowHeight="16" x14ac:dyDescent="0.2"/>
  <cols>
    <col min="1" max="1" width="29.83203125" customWidth="1"/>
    <col min="2" max="2" width="17.33203125" customWidth="1"/>
    <col min="3" max="3" width="16.1640625" customWidth="1"/>
    <col min="4" max="4" width="14.83203125" bestFit="1" customWidth="1"/>
    <col min="5" max="5" width="21.1640625" customWidth="1"/>
    <col min="6" max="6" width="14.6640625" customWidth="1"/>
    <col min="7" max="7" width="14.5" customWidth="1"/>
    <col min="8" max="8" width="12.1640625" customWidth="1"/>
    <col min="9" max="9" width="11.5" customWidth="1"/>
  </cols>
  <sheetData>
    <row r="1" spans="1:11" x14ac:dyDescent="0.2">
      <c r="A1" s="1" t="s">
        <v>172</v>
      </c>
    </row>
    <row r="2" spans="1:11" x14ac:dyDescent="0.2">
      <c r="A2" s="9" t="s">
        <v>109</v>
      </c>
      <c r="B2" t="s">
        <v>173</v>
      </c>
      <c r="C2" t="s">
        <v>98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</row>
    <row r="3" spans="1:11" x14ac:dyDescent="0.2">
      <c r="A3" t="s">
        <v>1</v>
      </c>
      <c r="B3">
        <v>0</v>
      </c>
      <c r="C3">
        <f>'Combined_Felume_Files.txt'!C88</f>
        <v>5816265.5</v>
      </c>
      <c r="D3" t="s">
        <v>208</v>
      </c>
      <c r="E3">
        <f>B28/B29</f>
        <v>616.11331200285179</v>
      </c>
      <c r="F3">
        <f>((C28/B28)^2+(C29/B29)^2)^0.5</f>
        <v>3.4638074120364529E-2</v>
      </c>
      <c r="G3">
        <f>E3*F3</f>
        <v>21.340978567698055</v>
      </c>
    </row>
    <row r="4" spans="1:11" x14ac:dyDescent="0.2">
      <c r="A4" t="s">
        <v>2</v>
      </c>
      <c r="B4">
        <v>0</v>
      </c>
      <c r="C4">
        <f>'Combined_Felume_Files.txt'!D88</f>
        <v>5835075.75</v>
      </c>
    </row>
    <row r="5" spans="1:11" x14ac:dyDescent="0.2">
      <c r="A5" t="s">
        <v>3</v>
      </c>
      <c r="B5">
        <v>0</v>
      </c>
      <c r="C5">
        <f>'Combined_Felume_Files.txt'!E88</f>
        <v>5840755.875</v>
      </c>
    </row>
    <row r="6" spans="1:11" x14ac:dyDescent="0.2">
      <c r="A6" t="s">
        <v>5</v>
      </c>
      <c r="B6">
        <v>530</v>
      </c>
      <c r="C6">
        <f>'Combined_Felume_Files.txt'!G88</f>
        <v>11213774.875</v>
      </c>
    </row>
    <row r="7" spans="1:11" x14ac:dyDescent="0.2">
      <c r="A7" t="s">
        <v>6</v>
      </c>
      <c r="B7">
        <v>530</v>
      </c>
      <c r="C7">
        <f>'Combined_Felume_Files.txt'!H88</f>
        <v>11657604.375</v>
      </c>
    </row>
    <row r="8" spans="1:11" x14ac:dyDescent="0.2">
      <c r="A8" t="s">
        <v>7</v>
      </c>
      <c r="B8">
        <v>530</v>
      </c>
      <c r="C8">
        <f>'Combined_Felume_Files.txt'!I88</f>
        <v>11206661.125</v>
      </c>
    </row>
    <row r="9" spans="1:11" x14ac:dyDescent="0.2">
      <c r="A9" t="s">
        <v>8</v>
      </c>
      <c r="B9">
        <v>830</v>
      </c>
      <c r="C9">
        <f>'Combined_Felume_Files.txt'!J88</f>
        <v>13851816.125</v>
      </c>
    </row>
    <row r="10" spans="1:11" x14ac:dyDescent="0.2">
      <c r="A10" t="s">
        <v>9</v>
      </c>
      <c r="B10">
        <v>830</v>
      </c>
      <c r="C10">
        <f>'Combined_Felume_Files.txt'!K88</f>
        <v>13806597.5</v>
      </c>
    </row>
    <row r="11" spans="1:11" x14ac:dyDescent="0.2">
      <c r="A11" t="s">
        <v>10</v>
      </c>
      <c r="B11">
        <v>830</v>
      </c>
      <c r="C11">
        <f>'Combined_Felume_Files.txt'!L88</f>
        <v>13781572</v>
      </c>
    </row>
    <row r="12" spans="1:11" x14ac:dyDescent="0.2">
      <c r="A12" t="s">
        <v>11</v>
      </c>
      <c r="B12">
        <v>830</v>
      </c>
      <c r="C12">
        <f>'Combined_Felume_Files.txt'!M88</f>
        <v>13755455.75</v>
      </c>
    </row>
    <row r="14" spans="1:11" ht="17" thickBot="1" x14ac:dyDescent="0.25">
      <c r="A14" s="27" t="s">
        <v>134</v>
      </c>
      <c r="B14" s="27"/>
      <c r="C14" s="27"/>
      <c r="D14" s="27"/>
      <c r="E14" s="10"/>
      <c r="F14" s="10"/>
      <c r="G14" s="10"/>
      <c r="H14" s="10"/>
      <c r="I14" s="10"/>
      <c r="J14" s="10"/>
      <c r="K14" s="10"/>
    </row>
    <row r="15" spans="1:11" x14ac:dyDescent="0.2">
      <c r="A15" s="11" t="s">
        <v>190</v>
      </c>
      <c r="B15" s="12">
        <v>0.99754533181657801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">
      <c r="A16" s="11" t="s">
        <v>191</v>
      </c>
      <c r="B16" s="12">
        <v>0.99509668902904702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">
      <c r="A17" s="11" t="s">
        <v>192</v>
      </c>
      <c r="B17" s="12">
        <v>0.99448377515767805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1" t="s">
        <v>193</v>
      </c>
      <c r="B18" s="12">
        <v>260808.20577509599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7" thickBot="1" x14ac:dyDescent="0.25">
      <c r="A19" s="11" t="s">
        <v>194</v>
      </c>
      <c r="B19" s="14">
        <v>10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7" thickBot="1" x14ac:dyDescent="0.25">
      <c r="A21" s="27" t="s">
        <v>140</v>
      </c>
      <c r="B21" s="27"/>
      <c r="C21" s="27"/>
      <c r="D21" s="27"/>
      <c r="E21" s="10"/>
      <c r="F21" s="10"/>
      <c r="G21" s="10"/>
      <c r="H21" s="10"/>
      <c r="I21" s="10"/>
      <c r="J21" s="10"/>
      <c r="K21" s="10"/>
    </row>
    <row r="22" spans="1:11" x14ac:dyDescent="0.2">
      <c r="A22" s="16"/>
      <c r="B22" s="16" t="s">
        <v>195</v>
      </c>
      <c r="C22" s="16" t="s">
        <v>142</v>
      </c>
      <c r="D22" s="16" t="s">
        <v>143</v>
      </c>
      <c r="E22" s="16" t="s">
        <v>144</v>
      </c>
      <c r="F22" s="16" t="s">
        <v>196</v>
      </c>
      <c r="G22" s="17"/>
      <c r="H22" s="17"/>
      <c r="I22" s="17"/>
      <c r="J22" s="17"/>
      <c r="K22" s="17"/>
    </row>
    <row r="23" spans="1:11" x14ac:dyDescent="0.2">
      <c r="A23" s="11" t="s">
        <v>146</v>
      </c>
      <c r="B23" s="12">
        <v>1</v>
      </c>
      <c r="C23" s="18">
        <v>110435406404089</v>
      </c>
      <c r="D23" s="18">
        <v>110435406404089</v>
      </c>
      <c r="E23" s="12">
        <v>1623.5506088419199</v>
      </c>
      <c r="F23" s="18">
        <v>1.5836871636136499E-10</v>
      </c>
      <c r="G23" s="13"/>
      <c r="H23" s="13"/>
      <c r="I23" s="13"/>
      <c r="J23" s="13"/>
      <c r="K23" s="13"/>
    </row>
    <row r="24" spans="1:11" x14ac:dyDescent="0.2">
      <c r="A24" s="11" t="s">
        <v>147</v>
      </c>
      <c r="B24" s="12">
        <v>8</v>
      </c>
      <c r="C24" s="18">
        <v>544167361596.99902</v>
      </c>
      <c r="D24" s="18">
        <v>68020920199.624901</v>
      </c>
      <c r="E24" s="13"/>
      <c r="F24" s="13"/>
      <c r="G24" s="13"/>
      <c r="H24" s="13"/>
      <c r="I24" s="13"/>
      <c r="J24" s="13"/>
      <c r="K24" s="13"/>
    </row>
    <row r="25" spans="1:11" ht="17" thickBot="1" x14ac:dyDescent="0.25">
      <c r="A25" s="19" t="s">
        <v>148</v>
      </c>
      <c r="B25" s="20">
        <v>9</v>
      </c>
      <c r="C25" s="21">
        <v>110979573765686</v>
      </c>
      <c r="D25" s="10"/>
      <c r="E25" s="10"/>
      <c r="F25" s="10"/>
      <c r="G25" s="10"/>
      <c r="H25" s="10"/>
      <c r="I25" s="10"/>
      <c r="J25" s="10"/>
      <c r="K25" s="10"/>
    </row>
    <row r="26" spans="1:11" ht="17" thickBo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">
      <c r="A27" s="16"/>
      <c r="B27" s="16" t="s">
        <v>197</v>
      </c>
      <c r="C27" s="16" t="s">
        <v>138</v>
      </c>
      <c r="D27" s="16" t="s">
        <v>198</v>
      </c>
      <c r="E27" s="16" t="s">
        <v>199</v>
      </c>
      <c r="F27" s="16" t="s">
        <v>150</v>
      </c>
      <c r="G27" s="16" t="s">
        <v>196</v>
      </c>
      <c r="H27" s="16" t="s">
        <v>200</v>
      </c>
      <c r="I27" s="17"/>
      <c r="J27" s="17"/>
      <c r="K27" s="17"/>
    </row>
    <row r="28" spans="1:11" x14ac:dyDescent="0.2">
      <c r="A28" s="22" t="s">
        <v>156</v>
      </c>
      <c r="B28" s="12">
        <v>5941550.3088457603</v>
      </c>
      <c r="C28" s="12">
        <v>143567.109062968</v>
      </c>
      <c r="D28" s="12">
        <v>5610483.9616672499</v>
      </c>
      <c r="E28" s="12">
        <v>6272616.6560242698</v>
      </c>
      <c r="F28" s="12">
        <v>41.385177619198402</v>
      </c>
      <c r="G28" s="18">
        <v>1.2798921991685801E-10</v>
      </c>
      <c r="H28" s="23" t="s">
        <v>201</v>
      </c>
      <c r="I28" s="13"/>
      <c r="J28" s="13"/>
      <c r="K28" s="13"/>
    </row>
    <row r="29" spans="1:11" x14ac:dyDescent="0.2">
      <c r="A29" s="22" t="s">
        <v>187</v>
      </c>
      <c r="B29" s="12">
        <v>9643.5999565259499</v>
      </c>
      <c r="C29" s="12">
        <v>239.33503143800201</v>
      </c>
      <c r="D29" s="12">
        <v>9091.6923843306995</v>
      </c>
      <c r="E29" s="12">
        <v>10195.5075287212</v>
      </c>
      <c r="F29" s="12">
        <v>40.293307246265101</v>
      </c>
      <c r="G29" s="18">
        <v>1.5836871636136499E-10</v>
      </c>
      <c r="H29" s="23" t="s">
        <v>201</v>
      </c>
      <c r="I29" s="13"/>
      <c r="J29" s="13"/>
      <c r="K29" s="13"/>
    </row>
    <row r="31" spans="1:11" x14ac:dyDescent="0.2">
      <c r="A31" s="1" t="s">
        <v>179</v>
      </c>
    </row>
    <row r="32" spans="1:11" x14ac:dyDescent="0.2">
      <c r="A32" s="9" t="s">
        <v>109</v>
      </c>
      <c r="B32" t="s">
        <v>173</v>
      </c>
      <c r="C32" t="s">
        <v>98</v>
      </c>
      <c r="D32" t="s">
        <v>174</v>
      </c>
      <c r="E32" t="s">
        <v>175</v>
      </c>
      <c r="F32" t="s">
        <v>176</v>
      </c>
      <c r="G32" t="s">
        <v>177</v>
      </c>
      <c r="H32" t="s">
        <v>178</v>
      </c>
    </row>
    <row r="33" spans="1:11" x14ac:dyDescent="0.2">
      <c r="A33" t="s">
        <v>13</v>
      </c>
      <c r="B33">
        <v>0</v>
      </c>
      <c r="C33">
        <f>'Combined_Felume_Files.txt'!O88</f>
        <v>598365</v>
      </c>
      <c r="D33" t="s">
        <v>186</v>
      </c>
      <c r="E33">
        <f>B59/B60</f>
        <v>67.844254363284904</v>
      </c>
      <c r="F33">
        <f>((C59/B59)^2+(C60/B60)^2)^0.5</f>
        <v>0.19764475603067502</v>
      </c>
      <c r="G33">
        <f>E33*F33</f>
        <v>13.409061101714505</v>
      </c>
    </row>
    <row r="34" spans="1:11" x14ac:dyDescent="0.2">
      <c r="A34" t="s">
        <v>14</v>
      </c>
      <c r="B34">
        <v>0</v>
      </c>
      <c r="C34">
        <f>'Combined_Felume_Files.txt'!P88</f>
        <v>585533.40625</v>
      </c>
    </row>
    <row r="35" spans="1:11" x14ac:dyDescent="0.2">
      <c r="A35" t="s">
        <v>15</v>
      </c>
      <c r="B35">
        <v>0</v>
      </c>
      <c r="C35">
        <f>'Combined_Felume_Files.txt'!Q88</f>
        <v>602416.578125</v>
      </c>
    </row>
    <row r="36" spans="1:11" x14ac:dyDescent="0.2">
      <c r="A36" t="s">
        <v>16</v>
      </c>
      <c r="B36">
        <v>530</v>
      </c>
      <c r="C36">
        <f>'Combined_Felume_Files.txt'!R88</f>
        <v>4901884</v>
      </c>
    </row>
    <row r="37" spans="1:11" x14ac:dyDescent="0.2">
      <c r="A37" t="s">
        <v>17</v>
      </c>
      <c r="B37">
        <v>530</v>
      </c>
      <c r="C37">
        <f>'Combined_Felume_Files.txt'!S88</f>
        <v>5081733.125</v>
      </c>
    </row>
    <row r="38" spans="1:11" x14ac:dyDescent="0.2">
      <c r="A38" t="s">
        <v>18</v>
      </c>
      <c r="B38">
        <v>530</v>
      </c>
      <c r="C38">
        <f>'Combined_Felume_Files.txt'!T88</f>
        <v>5082646.875</v>
      </c>
    </row>
    <row r="39" spans="1:11" x14ac:dyDescent="0.2">
      <c r="A39" t="s">
        <v>19</v>
      </c>
      <c r="B39">
        <v>530</v>
      </c>
      <c r="C39">
        <f>'Combined_Felume_Files.txt'!U88</f>
        <v>5057027.5</v>
      </c>
    </row>
    <row r="40" spans="1:11" x14ac:dyDescent="0.2">
      <c r="A40" t="s">
        <v>20</v>
      </c>
      <c r="B40">
        <v>830</v>
      </c>
      <c r="C40">
        <f>'Combined_Felume_Files.txt'!V88</f>
        <v>7245808.75</v>
      </c>
    </row>
    <row r="41" spans="1:11" x14ac:dyDescent="0.2">
      <c r="A41" t="s">
        <v>21</v>
      </c>
      <c r="B41">
        <v>830</v>
      </c>
      <c r="C41">
        <f>'Combined_Felume_Files.txt'!W88</f>
        <v>7467677.875</v>
      </c>
    </row>
    <row r="42" spans="1:11" x14ac:dyDescent="0.2">
      <c r="A42" t="s">
        <v>22</v>
      </c>
      <c r="B42">
        <v>830</v>
      </c>
      <c r="C42">
        <f>'Combined_Felume_Files.txt'!X88</f>
        <v>7947415.875</v>
      </c>
    </row>
    <row r="43" spans="1:11" x14ac:dyDescent="0.2">
      <c r="A43" t="s">
        <v>23</v>
      </c>
      <c r="B43">
        <v>830</v>
      </c>
      <c r="C43">
        <f>'Combined_Felume_Files.txt'!Y88</f>
        <v>7913078.375</v>
      </c>
    </row>
    <row r="45" spans="1:11" ht="17" thickBot="1" x14ac:dyDescent="0.25">
      <c r="A45" s="27" t="s">
        <v>134</v>
      </c>
      <c r="B45" s="27"/>
      <c r="C45" s="27"/>
      <c r="D45" s="27"/>
      <c r="E45" s="10"/>
      <c r="F45" s="10"/>
      <c r="G45" s="10"/>
      <c r="H45" s="10"/>
      <c r="I45" s="10"/>
      <c r="J45" s="10"/>
      <c r="K45" s="10"/>
    </row>
    <row r="46" spans="1:11" x14ac:dyDescent="0.2">
      <c r="A46" s="11" t="s">
        <v>190</v>
      </c>
      <c r="B46" s="12">
        <v>0.99774287448890897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1" t="s">
        <v>191</v>
      </c>
      <c r="B47" s="12">
        <v>0.99549084359339002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1" t="s">
        <v>192</v>
      </c>
      <c r="B48" s="12">
        <v>0.99498982621487797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1" t="s">
        <v>193</v>
      </c>
      <c r="B49" s="12">
        <v>207524.27466777799</v>
      </c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7" thickBot="1" x14ac:dyDescent="0.25">
      <c r="A50" s="11" t="s">
        <v>194</v>
      </c>
      <c r="B50" s="14">
        <v>11</v>
      </c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17" thickBot="1" x14ac:dyDescent="0.25">
      <c r="A52" s="27" t="s">
        <v>140</v>
      </c>
      <c r="B52" s="27"/>
      <c r="C52" s="27"/>
      <c r="D52" s="27"/>
      <c r="E52" s="10"/>
      <c r="F52" s="10"/>
      <c r="G52" s="10"/>
      <c r="H52" s="10"/>
      <c r="I52" s="10"/>
      <c r="J52" s="10"/>
      <c r="K52" s="10"/>
    </row>
    <row r="53" spans="1:11" x14ac:dyDescent="0.2">
      <c r="A53" s="16"/>
      <c r="B53" s="16" t="s">
        <v>195</v>
      </c>
      <c r="C53" s="16" t="s">
        <v>142</v>
      </c>
      <c r="D53" s="16" t="s">
        <v>143</v>
      </c>
      <c r="E53" s="16" t="s">
        <v>144</v>
      </c>
      <c r="F53" s="16" t="s">
        <v>196</v>
      </c>
      <c r="G53" s="17"/>
      <c r="H53" s="17"/>
      <c r="I53" s="17"/>
      <c r="J53" s="17"/>
      <c r="K53" s="17"/>
    </row>
    <row r="54" spans="1:11" x14ac:dyDescent="0.2">
      <c r="A54" s="11" t="s">
        <v>146</v>
      </c>
      <c r="B54" s="12">
        <v>1</v>
      </c>
      <c r="C54" s="18">
        <v>85570149104048.906</v>
      </c>
      <c r="D54" s="18">
        <v>85570149104048.906</v>
      </c>
      <c r="E54" s="12">
        <v>1986.9387496086799</v>
      </c>
      <c r="F54" s="18">
        <v>7.1946731341685001E-12</v>
      </c>
      <c r="G54" s="13"/>
      <c r="H54" s="13"/>
      <c r="I54" s="13"/>
      <c r="J54" s="13"/>
      <c r="K54" s="13"/>
    </row>
    <row r="55" spans="1:11" x14ac:dyDescent="0.2">
      <c r="A55" s="11" t="s">
        <v>147</v>
      </c>
      <c r="B55" s="12">
        <v>9</v>
      </c>
      <c r="C55" s="18">
        <v>387596921187.487</v>
      </c>
      <c r="D55" s="18">
        <v>43066324576.387497</v>
      </c>
      <c r="E55" s="13"/>
      <c r="F55" s="13"/>
      <c r="G55" s="13"/>
      <c r="H55" s="13"/>
      <c r="I55" s="13"/>
      <c r="J55" s="13"/>
      <c r="K55" s="13"/>
    </row>
    <row r="56" spans="1:11" ht="17" thickBot="1" x14ac:dyDescent="0.25">
      <c r="A56" s="19" t="s">
        <v>148</v>
      </c>
      <c r="B56" s="20">
        <v>10</v>
      </c>
      <c r="C56" s="21">
        <v>85957746025236.406</v>
      </c>
      <c r="D56" s="10"/>
      <c r="E56" s="10"/>
      <c r="F56" s="10"/>
      <c r="G56" s="10"/>
      <c r="H56" s="10"/>
      <c r="I56" s="10"/>
      <c r="J56" s="10"/>
      <c r="K56" s="10"/>
    </row>
    <row r="57" spans="1:11" ht="17" thickBo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2">
      <c r="A58" s="16"/>
      <c r="B58" s="16" t="s">
        <v>197</v>
      </c>
      <c r="C58" s="16" t="s">
        <v>138</v>
      </c>
      <c r="D58" s="16" t="s">
        <v>198</v>
      </c>
      <c r="E58" s="16" t="s">
        <v>199</v>
      </c>
      <c r="F58" s="16" t="s">
        <v>150</v>
      </c>
      <c r="G58" s="16" t="s">
        <v>196</v>
      </c>
      <c r="H58" s="16" t="s">
        <v>200</v>
      </c>
      <c r="I58" s="17"/>
      <c r="J58" s="17"/>
      <c r="K58" s="17"/>
    </row>
    <row r="59" spans="1:11" x14ac:dyDescent="0.2">
      <c r="A59" s="22" t="s">
        <v>156</v>
      </c>
      <c r="B59" s="12">
        <v>575581.11464546202</v>
      </c>
      <c r="C59" s="12">
        <v>113025.377269662</v>
      </c>
      <c r="D59" s="12">
        <v>319899.94787692698</v>
      </c>
      <c r="E59" s="12">
        <v>831262.28141399799</v>
      </c>
      <c r="F59" s="12">
        <v>5.0924945224664802</v>
      </c>
      <c r="G59" s="12">
        <v>6.5172789398190603E-4</v>
      </c>
      <c r="H59" s="23" t="s">
        <v>201</v>
      </c>
      <c r="I59" s="13"/>
      <c r="J59" s="13"/>
      <c r="K59" s="13"/>
    </row>
    <row r="60" spans="1:11" x14ac:dyDescent="0.2">
      <c r="A60" s="22" t="s">
        <v>187</v>
      </c>
      <c r="B60" s="12">
        <v>8483.8593930652405</v>
      </c>
      <c r="C60" s="12">
        <v>190.32735945625399</v>
      </c>
      <c r="D60" s="12">
        <v>8053.3089935948101</v>
      </c>
      <c r="E60" s="12">
        <v>8914.40979253568</v>
      </c>
      <c r="F60" s="12">
        <v>44.575091134048002</v>
      </c>
      <c r="G60" s="18">
        <v>7.1946731341685001E-12</v>
      </c>
      <c r="H60" s="23" t="s">
        <v>201</v>
      </c>
      <c r="I60" s="13"/>
      <c r="J60" s="13"/>
      <c r="K60" s="13"/>
    </row>
    <row r="62" spans="1:11" x14ac:dyDescent="0.2">
      <c r="A62" s="1" t="s">
        <v>181</v>
      </c>
    </row>
    <row r="63" spans="1:11" x14ac:dyDescent="0.2">
      <c r="A63" t="s">
        <v>109</v>
      </c>
      <c r="B63" t="s">
        <v>173</v>
      </c>
      <c r="C63" t="s">
        <v>98</v>
      </c>
      <c r="D63" t="s">
        <v>174</v>
      </c>
      <c r="E63" t="s">
        <v>175</v>
      </c>
      <c r="F63" t="s">
        <v>176</v>
      </c>
      <c r="G63" t="s">
        <v>177</v>
      </c>
      <c r="H63" t="s">
        <v>178</v>
      </c>
    </row>
    <row r="64" spans="1:11" x14ac:dyDescent="0.2">
      <c r="A64" t="s">
        <v>25</v>
      </c>
      <c r="B64">
        <v>0</v>
      </c>
      <c r="C64">
        <f>'Combined_Felume_Files.txt'!AA88</f>
        <v>491458.34375</v>
      </c>
      <c r="D64" t="s">
        <v>208</v>
      </c>
      <c r="E64">
        <f>B89/B90</f>
        <v>58.464296912342434</v>
      </c>
      <c r="F64">
        <f>((C89/B89)^2+(C90/B90)^2)^0.5</f>
        <v>0.13384750067568529</v>
      </c>
      <c r="G64">
        <f>E64*F64</f>
        <v>7.8253000204782195</v>
      </c>
    </row>
    <row r="65" spans="1:11" x14ac:dyDescent="0.2">
      <c r="A65" t="s">
        <v>26</v>
      </c>
      <c r="B65">
        <v>0</v>
      </c>
      <c r="C65">
        <f>'Combined_Felume_Files.txt'!AB88</f>
        <v>502796.4375</v>
      </c>
    </row>
    <row r="66" spans="1:11" x14ac:dyDescent="0.2">
      <c r="A66" t="s">
        <v>27</v>
      </c>
      <c r="B66">
        <v>0</v>
      </c>
      <c r="C66">
        <f>'Combined_Felume_Files.txt'!AC88</f>
        <v>466483.90625</v>
      </c>
    </row>
    <row r="67" spans="1:11" x14ac:dyDescent="0.2">
      <c r="A67" t="s">
        <v>29</v>
      </c>
      <c r="B67">
        <v>530</v>
      </c>
      <c r="C67">
        <f>'Combined_Felume_Files.txt'!AE88</f>
        <v>5395232.875</v>
      </c>
    </row>
    <row r="68" spans="1:11" x14ac:dyDescent="0.2">
      <c r="A68" t="s">
        <v>30</v>
      </c>
      <c r="B68">
        <v>530</v>
      </c>
      <c r="C68">
        <f>'Combined_Felume_Files.txt'!AF88</f>
        <v>5430519</v>
      </c>
    </row>
    <row r="69" spans="1:11" x14ac:dyDescent="0.2">
      <c r="A69" t="s">
        <v>31</v>
      </c>
      <c r="B69">
        <v>530</v>
      </c>
      <c r="C69">
        <f>'Combined_Felume_Files.txt'!AG88</f>
        <v>5357323.78125</v>
      </c>
    </row>
    <row r="70" spans="1:11" x14ac:dyDescent="0.2">
      <c r="A70" t="s">
        <v>32</v>
      </c>
      <c r="B70">
        <v>830</v>
      </c>
      <c r="C70">
        <f>'Combined_Felume_Files.txt'!AH88</f>
        <v>7745606.875</v>
      </c>
    </row>
    <row r="71" spans="1:11" x14ac:dyDescent="0.2">
      <c r="A71" t="s">
        <v>33</v>
      </c>
      <c r="B71">
        <v>830</v>
      </c>
      <c r="C71">
        <f>'Combined_Felume_Files.txt'!AI88</f>
        <v>8136968.125</v>
      </c>
    </row>
    <row r="72" spans="1:11" x14ac:dyDescent="0.2">
      <c r="A72" t="s">
        <v>34</v>
      </c>
      <c r="B72">
        <v>830</v>
      </c>
      <c r="C72">
        <f>'Combined_Felume_Files.txt'!AJ88</f>
        <v>7936898.25</v>
      </c>
    </row>
    <row r="73" spans="1:11" x14ac:dyDescent="0.2">
      <c r="A73" t="s">
        <v>35</v>
      </c>
      <c r="B73">
        <v>830</v>
      </c>
      <c r="C73">
        <f>'Combined_Felume_Files.txt'!AK88</f>
        <v>7911922.625</v>
      </c>
    </row>
    <row r="75" spans="1:11" ht="17" thickBot="1" x14ac:dyDescent="0.25">
      <c r="A75" s="27" t="s">
        <v>134</v>
      </c>
      <c r="B75" s="27"/>
      <c r="C75" s="27"/>
      <c r="D75" s="27"/>
      <c r="E75" s="10"/>
      <c r="F75" s="10"/>
      <c r="G75" s="10"/>
      <c r="H75" s="10"/>
      <c r="I75" s="10"/>
      <c r="J75" s="10"/>
      <c r="K75" s="10"/>
    </row>
    <row r="76" spans="1:11" x14ac:dyDescent="0.2">
      <c r="A76" s="11" t="s">
        <v>190</v>
      </c>
      <c r="B76" s="12">
        <v>0.99932637272362601</v>
      </c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">
      <c r="A77" s="11" t="s">
        <v>191</v>
      </c>
      <c r="B77" s="12">
        <v>0.99865319922095996</v>
      </c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">
      <c r="A78" s="11" t="s">
        <v>192</v>
      </c>
      <c r="B78" s="12">
        <v>0.99848484912358004</v>
      </c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">
      <c r="A79" s="11" t="s">
        <v>193</v>
      </c>
      <c r="B79" s="12">
        <v>127140.465528145</v>
      </c>
      <c r="C79" s="13"/>
      <c r="D79" s="13"/>
      <c r="E79" s="13"/>
      <c r="F79" s="13"/>
      <c r="G79" s="13"/>
      <c r="H79" s="13"/>
      <c r="I79" s="13"/>
      <c r="J79" s="13"/>
      <c r="K79" s="13"/>
    </row>
    <row r="80" spans="1:11" ht="17" thickBot="1" x14ac:dyDescent="0.25">
      <c r="A80" s="11" t="s">
        <v>194</v>
      </c>
      <c r="B80" s="14">
        <v>10</v>
      </c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7" thickBot="1" x14ac:dyDescent="0.25">
      <c r="A82" s="27" t="s">
        <v>140</v>
      </c>
      <c r="B82" s="27"/>
      <c r="C82" s="27"/>
      <c r="D82" s="27"/>
      <c r="E82" s="10"/>
      <c r="F82" s="10"/>
      <c r="G82" s="10"/>
      <c r="H82" s="10"/>
      <c r="I82" s="10"/>
      <c r="J82" s="10"/>
      <c r="K82" s="10"/>
    </row>
    <row r="83" spans="1:11" x14ac:dyDescent="0.2">
      <c r="A83" s="16"/>
      <c r="B83" s="16" t="s">
        <v>195</v>
      </c>
      <c r="C83" s="16" t="s">
        <v>142</v>
      </c>
      <c r="D83" s="16" t="s">
        <v>143</v>
      </c>
      <c r="E83" s="16" t="s">
        <v>144</v>
      </c>
      <c r="F83" s="16" t="s">
        <v>196</v>
      </c>
      <c r="G83" s="17"/>
      <c r="H83" s="17"/>
      <c r="I83" s="17"/>
      <c r="J83" s="17"/>
      <c r="K83" s="17"/>
    </row>
    <row r="84" spans="1:11" x14ac:dyDescent="0.2">
      <c r="A84" s="11" t="s">
        <v>146</v>
      </c>
      <c r="B84" s="12">
        <v>1</v>
      </c>
      <c r="C84" s="18">
        <v>95889028863763.094</v>
      </c>
      <c r="D84" s="18">
        <v>95889028863763.094</v>
      </c>
      <c r="E84" s="12">
        <v>5932.0025040840501</v>
      </c>
      <c r="F84" s="12">
        <v>9.0013077286982298E-13</v>
      </c>
      <c r="G84" s="13"/>
      <c r="H84" s="13"/>
      <c r="I84" s="13"/>
      <c r="J84" s="13"/>
      <c r="K84" s="13"/>
    </row>
    <row r="85" spans="1:11" x14ac:dyDescent="0.2">
      <c r="A85" s="11" t="s">
        <v>147</v>
      </c>
      <c r="B85" s="12">
        <v>8</v>
      </c>
      <c r="C85" s="18">
        <v>129317583797.70799</v>
      </c>
      <c r="D85" s="18">
        <v>16164697974.713499</v>
      </c>
      <c r="E85" s="13"/>
      <c r="F85" s="13"/>
      <c r="G85" s="13"/>
      <c r="H85" s="13"/>
      <c r="I85" s="13"/>
      <c r="J85" s="13"/>
      <c r="K85" s="13"/>
    </row>
    <row r="86" spans="1:11" ht="17" thickBot="1" x14ac:dyDescent="0.25">
      <c r="A86" s="19" t="s">
        <v>148</v>
      </c>
      <c r="B86" s="20">
        <v>9</v>
      </c>
      <c r="C86" s="21">
        <v>96018346447560.797</v>
      </c>
      <c r="D86" s="10"/>
      <c r="E86" s="10"/>
      <c r="F86" s="10"/>
      <c r="G86" s="10"/>
      <c r="H86" s="10"/>
      <c r="I86" s="10"/>
      <c r="J86" s="10"/>
      <c r="K86" s="10"/>
    </row>
    <row r="87" spans="1:11" ht="17" thickBo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x14ac:dyDescent="0.2">
      <c r="A88" s="16"/>
      <c r="B88" s="16" t="s">
        <v>197</v>
      </c>
      <c r="C88" s="16" t="s">
        <v>138</v>
      </c>
      <c r="D88" s="16" t="s">
        <v>198</v>
      </c>
      <c r="E88" s="16" t="s">
        <v>199</v>
      </c>
      <c r="F88" s="16" t="s">
        <v>150</v>
      </c>
      <c r="G88" s="16" t="s">
        <v>196</v>
      </c>
      <c r="H88" s="16" t="s">
        <v>200</v>
      </c>
      <c r="I88" s="17"/>
      <c r="J88" s="17"/>
      <c r="K88" s="17"/>
    </row>
    <row r="89" spans="1:11" x14ac:dyDescent="0.2">
      <c r="A89" s="22" t="s">
        <v>156</v>
      </c>
      <c r="B89" s="12">
        <v>525363.88015741203</v>
      </c>
      <c r="C89" s="12">
        <v>69987.019873661993</v>
      </c>
      <c r="D89" s="12">
        <v>363973.52291813103</v>
      </c>
      <c r="E89" s="12">
        <v>686754.23739669297</v>
      </c>
      <c r="F89" s="12">
        <v>7.5065902378152298</v>
      </c>
      <c r="G89" s="12">
        <v>6.8846647856180199E-5</v>
      </c>
      <c r="H89" s="23" t="s">
        <v>201</v>
      </c>
      <c r="I89" s="13"/>
      <c r="J89" s="13"/>
      <c r="K89" s="13"/>
    </row>
    <row r="90" spans="1:11" x14ac:dyDescent="0.2">
      <c r="A90" s="22" t="s">
        <v>187</v>
      </c>
      <c r="B90" s="12">
        <v>8986.0634250867406</v>
      </c>
      <c r="C90" s="12">
        <v>116.672584069157</v>
      </c>
      <c r="D90" s="12">
        <v>8717.0159637583092</v>
      </c>
      <c r="E90" s="12">
        <v>9255.1108864151702</v>
      </c>
      <c r="F90" s="12">
        <v>77.019494312050995</v>
      </c>
      <c r="G90" s="12">
        <v>9.0013077286982298E-13</v>
      </c>
      <c r="H90" s="23" t="s">
        <v>201</v>
      </c>
      <c r="I90" s="13"/>
      <c r="J90" s="13"/>
      <c r="K90" s="13"/>
    </row>
    <row r="92" spans="1:11" x14ac:dyDescent="0.2">
      <c r="A92" s="1" t="s">
        <v>180</v>
      </c>
    </row>
    <row r="93" spans="1:11" x14ac:dyDescent="0.2">
      <c r="A93" t="s">
        <v>109</v>
      </c>
      <c r="B93" t="s">
        <v>173</v>
      </c>
      <c r="C93" t="s">
        <v>98</v>
      </c>
      <c r="D93" t="s">
        <v>174</v>
      </c>
      <c r="E93" t="s">
        <v>175</v>
      </c>
      <c r="F93" t="s">
        <v>176</v>
      </c>
      <c r="G93" t="s">
        <v>177</v>
      </c>
      <c r="H93" t="s">
        <v>178</v>
      </c>
    </row>
    <row r="94" spans="1:11" x14ac:dyDescent="0.2">
      <c r="A94" t="s">
        <v>37</v>
      </c>
      <c r="B94">
        <v>0</v>
      </c>
      <c r="C94">
        <f>'Combined_Felume_Files.txt'!AM88</f>
        <v>159660.28125</v>
      </c>
      <c r="D94" t="s">
        <v>186</v>
      </c>
      <c r="H94" t="s">
        <v>210</v>
      </c>
    </row>
    <row r="95" spans="1:11" x14ac:dyDescent="0.2">
      <c r="A95" t="s">
        <v>38</v>
      </c>
      <c r="B95">
        <v>0</v>
      </c>
      <c r="C95">
        <f>'Combined_Felume_Files.txt'!AN88</f>
        <v>159404.03125</v>
      </c>
    </row>
    <row r="96" spans="1:11" x14ac:dyDescent="0.2">
      <c r="A96" t="s">
        <v>39</v>
      </c>
      <c r="B96">
        <v>0</v>
      </c>
      <c r="C96">
        <f>'Combined_Felume_Files.txt'!AO88</f>
        <v>158831.1875</v>
      </c>
    </row>
    <row r="97" spans="1:11" x14ac:dyDescent="0.2">
      <c r="A97" t="s">
        <v>40</v>
      </c>
      <c r="B97">
        <v>530</v>
      </c>
      <c r="C97">
        <f>'Combined_Felume_Files.txt'!AP88</f>
        <v>149343.125</v>
      </c>
    </row>
    <row r="98" spans="1:11" x14ac:dyDescent="0.2">
      <c r="A98" t="s">
        <v>41</v>
      </c>
      <c r="B98">
        <v>530</v>
      </c>
      <c r="C98">
        <f>'Combined_Felume_Files.txt'!AQ88</f>
        <v>150548.25</v>
      </c>
    </row>
    <row r="99" spans="1:11" x14ac:dyDescent="0.2">
      <c r="A99" t="s">
        <v>42</v>
      </c>
      <c r="B99">
        <v>530</v>
      </c>
      <c r="C99">
        <f>'Combined_Felume_Files.txt'!AR88</f>
        <v>157699.375</v>
      </c>
    </row>
    <row r="100" spans="1:11" x14ac:dyDescent="0.2">
      <c r="A100" t="s">
        <v>43</v>
      </c>
      <c r="B100">
        <v>830</v>
      </c>
      <c r="C100">
        <f>'Combined_Felume_Files.txt'!AS88</f>
        <v>151156.5</v>
      </c>
    </row>
    <row r="101" spans="1:11" x14ac:dyDescent="0.2">
      <c r="A101" t="s">
        <v>44</v>
      </c>
      <c r="B101">
        <v>830</v>
      </c>
      <c r="C101">
        <f>'Combined_Felume_Files.txt'!AT88</f>
        <v>149841.4375</v>
      </c>
    </row>
    <row r="102" spans="1:11" x14ac:dyDescent="0.2">
      <c r="A102" t="s">
        <v>45</v>
      </c>
      <c r="B102">
        <v>830</v>
      </c>
      <c r="C102">
        <f>'Combined_Felume_Files.txt'!AU88</f>
        <v>156429.3125</v>
      </c>
    </row>
    <row r="104" spans="1:11" ht="17" thickBot="1" x14ac:dyDescent="0.25">
      <c r="A104" s="27" t="s">
        <v>134</v>
      </c>
      <c r="B104" s="27"/>
      <c r="C104" s="27"/>
      <c r="D104" s="27"/>
      <c r="E104" s="10"/>
      <c r="F104" s="10"/>
      <c r="G104" s="10"/>
      <c r="H104" s="10"/>
      <c r="I104" s="10"/>
      <c r="J104" s="10"/>
      <c r="K104" s="10"/>
    </row>
    <row r="105" spans="1:11" x14ac:dyDescent="0.2">
      <c r="A105" s="11" t="s">
        <v>190</v>
      </c>
      <c r="B105" s="12">
        <v>0.397566349113611</v>
      </c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">
      <c r="A106" s="11" t="s">
        <v>191</v>
      </c>
      <c r="B106" s="12">
        <v>0.15805900194752501</v>
      </c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">
      <c r="A107" s="11" t="s">
        <v>192</v>
      </c>
      <c r="B107" s="12">
        <v>5.2816377190965803E-2</v>
      </c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">
      <c r="A108" s="11" t="s">
        <v>193</v>
      </c>
      <c r="B108" s="12">
        <v>221641.41633402399</v>
      </c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ht="17" thickBot="1" x14ac:dyDescent="0.25">
      <c r="A109" s="11" t="s">
        <v>194</v>
      </c>
      <c r="B109" s="14">
        <v>10</v>
      </c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17" thickBot="1" x14ac:dyDescent="0.25">
      <c r="A111" s="27" t="s">
        <v>140</v>
      </c>
      <c r="B111" s="27"/>
      <c r="C111" s="27"/>
      <c r="D111" s="27"/>
      <c r="E111" s="10"/>
      <c r="F111" s="10"/>
      <c r="G111" s="10"/>
      <c r="H111" s="10"/>
      <c r="I111" s="10"/>
      <c r="J111" s="10"/>
      <c r="K111" s="10"/>
    </row>
    <row r="112" spans="1:11" x14ac:dyDescent="0.2">
      <c r="A112" s="16"/>
      <c r="B112" s="16" t="s">
        <v>195</v>
      </c>
      <c r="C112" s="16" t="s">
        <v>142</v>
      </c>
      <c r="D112" s="16" t="s">
        <v>143</v>
      </c>
      <c r="E112" s="16" t="s">
        <v>144</v>
      </c>
      <c r="F112" s="16" t="s">
        <v>196</v>
      </c>
      <c r="G112" s="17"/>
      <c r="H112" s="17"/>
      <c r="I112" s="17"/>
      <c r="J112" s="17"/>
      <c r="K112" s="17"/>
    </row>
    <row r="113" spans="1:11" x14ac:dyDescent="0.2">
      <c r="A113" s="11" t="s">
        <v>146</v>
      </c>
      <c r="B113" s="12">
        <v>1</v>
      </c>
      <c r="C113" s="18">
        <v>73778428069.620499</v>
      </c>
      <c r="D113" s="18">
        <v>73778428069.620499</v>
      </c>
      <c r="E113" s="12">
        <v>1.50185347726871</v>
      </c>
      <c r="F113" s="12">
        <v>0.25523829030033302</v>
      </c>
      <c r="G113" s="13"/>
      <c r="H113" s="13"/>
      <c r="I113" s="13"/>
      <c r="J113" s="13"/>
      <c r="K113" s="13"/>
    </row>
    <row r="114" spans="1:11" x14ac:dyDescent="0.2">
      <c r="A114" s="11" t="s">
        <v>147</v>
      </c>
      <c r="B114" s="12">
        <v>8</v>
      </c>
      <c r="C114" s="18">
        <v>392999339476.41699</v>
      </c>
      <c r="D114" s="18">
        <v>49124917434.552101</v>
      </c>
      <c r="E114" s="13"/>
      <c r="F114" s="13"/>
      <c r="G114" s="13"/>
      <c r="H114" s="13"/>
      <c r="I114" s="13"/>
      <c r="J114" s="13"/>
      <c r="K114" s="13"/>
    </row>
    <row r="115" spans="1:11" ht="17" thickBot="1" x14ac:dyDescent="0.25">
      <c r="A115" s="19" t="s">
        <v>148</v>
      </c>
      <c r="B115" s="20">
        <v>9</v>
      </c>
      <c r="C115" s="21">
        <v>466777767546.03699</v>
      </c>
      <c r="D115" s="10"/>
      <c r="E115" s="10"/>
      <c r="F115" s="10"/>
      <c r="G115" s="10"/>
      <c r="H115" s="10"/>
      <c r="I115" s="10"/>
      <c r="J115" s="10"/>
      <c r="K115" s="10"/>
    </row>
    <row r="116" spans="1:11" ht="17" thickBo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x14ac:dyDescent="0.2">
      <c r="A117" s="16"/>
      <c r="B117" s="16" t="s">
        <v>197</v>
      </c>
      <c r="C117" s="16" t="s">
        <v>138</v>
      </c>
      <c r="D117" s="16" t="s">
        <v>198</v>
      </c>
      <c r="E117" s="16" t="s">
        <v>199</v>
      </c>
      <c r="F117" s="16" t="s">
        <v>150</v>
      </c>
      <c r="G117" s="16" t="s">
        <v>196</v>
      </c>
      <c r="H117" s="16" t="s">
        <v>200</v>
      </c>
      <c r="I117" s="17"/>
      <c r="J117" s="17"/>
      <c r="K117" s="17"/>
    </row>
    <row r="118" spans="1:11" x14ac:dyDescent="0.2">
      <c r="A118" s="22" t="s">
        <v>156</v>
      </c>
      <c r="B118" s="12">
        <v>326103.15990582498</v>
      </c>
      <c r="C118" s="12">
        <v>107154.35389956299</v>
      </c>
      <c r="D118" s="12">
        <v>79004.776708301695</v>
      </c>
      <c r="E118" s="12">
        <v>573201.54310334905</v>
      </c>
      <c r="F118" s="12">
        <v>3.0433029367288702</v>
      </c>
      <c r="G118" s="12">
        <v>1.5982849333156701E-2</v>
      </c>
      <c r="H118" s="23" t="s">
        <v>201</v>
      </c>
      <c r="I118" s="13"/>
      <c r="J118" s="13"/>
      <c r="K118" s="13"/>
    </row>
    <row r="119" spans="1:11" x14ac:dyDescent="0.2">
      <c r="A119" s="22" t="s">
        <v>187</v>
      </c>
      <c r="B119" s="12">
        <v>-243.45678745300299</v>
      </c>
      <c r="C119" s="12">
        <v>198.65893584326599</v>
      </c>
      <c r="D119" s="12">
        <v>-701.56511500283398</v>
      </c>
      <c r="E119" s="12">
        <v>214.651540096828</v>
      </c>
      <c r="F119" s="12">
        <v>-1.22550131671439</v>
      </c>
      <c r="G119" s="12">
        <v>0.25523829030033302</v>
      </c>
      <c r="H119" s="23" t="s">
        <v>209</v>
      </c>
      <c r="I119" s="13"/>
      <c r="J119" s="13"/>
      <c r="K119" s="13"/>
    </row>
    <row r="121" spans="1:11" x14ac:dyDescent="0.2">
      <c r="A121" s="1" t="s">
        <v>182</v>
      </c>
    </row>
    <row r="122" spans="1:11" x14ac:dyDescent="0.2">
      <c r="A122" t="s">
        <v>109</v>
      </c>
      <c r="B122" t="s">
        <v>173</v>
      </c>
      <c r="C122" t="s">
        <v>98</v>
      </c>
      <c r="D122" t="s">
        <v>174</v>
      </c>
      <c r="E122" t="s">
        <v>175</v>
      </c>
      <c r="F122" t="s">
        <v>176</v>
      </c>
      <c r="G122" t="s">
        <v>177</v>
      </c>
      <c r="H122" t="s">
        <v>178</v>
      </c>
    </row>
    <row r="123" spans="1:11" x14ac:dyDescent="0.2">
      <c r="A123" t="s">
        <v>47</v>
      </c>
      <c r="B123">
        <v>0</v>
      </c>
      <c r="C123">
        <f>'Combined_Felume_Files.txt'!AW88</f>
        <v>2914</v>
      </c>
      <c r="D123" t="s">
        <v>186</v>
      </c>
      <c r="H123" t="s">
        <v>210</v>
      </c>
    </row>
    <row r="124" spans="1:11" x14ac:dyDescent="0.2">
      <c r="A124" t="s">
        <v>48</v>
      </c>
      <c r="B124">
        <v>0</v>
      </c>
      <c r="C124">
        <f>'Combined_Felume_Files.txt'!AX88</f>
        <v>4011.5625</v>
      </c>
    </row>
    <row r="125" spans="1:11" x14ac:dyDescent="0.2">
      <c r="A125" t="s">
        <v>49</v>
      </c>
      <c r="B125">
        <v>530</v>
      </c>
      <c r="C125">
        <f>'Combined_Felume_Files.txt'!AY88</f>
        <v>2000.390625</v>
      </c>
    </row>
    <row r="126" spans="1:11" x14ac:dyDescent="0.2">
      <c r="A126" t="s">
        <v>50</v>
      </c>
      <c r="B126">
        <v>530</v>
      </c>
      <c r="C126">
        <f>'Combined_Felume_Files.txt'!AZ88</f>
        <v>2550.1875</v>
      </c>
    </row>
    <row r="127" spans="1:11" x14ac:dyDescent="0.2">
      <c r="A127" t="s">
        <v>51</v>
      </c>
      <c r="B127">
        <v>530</v>
      </c>
      <c r="C127">
        <f>'Combined_Felume_Files.txt'!BA88</f>
        <v>2012.265625</v>
      </c>
    </row>
    <row r="128" spans="1:11" x14ac:dyDescent="0.2">
      <c r="A128" t="s">
        <v>52</v>
      </c>
      <c r="B128">
        <v>830</v>
      </c>
      <c r="C128">
        <f>'Combined_Felume_Files.txt'!BB88</f>
        <v>175.15625</v>
      </c>
    </row>
    <row r="129" spans="1:6" x14ac:dyDescent="0.2">
      <c r="A129" t="s">
        <v>53</v>
      </c>
      <c r="B129">
        <v>830</v>
      </c>
      <c r="C129">
        <f>'Combined_Felume_Files.txt'!BC88</f>
        <v>2902.75</v>
      </c>
    </row>
    <row r="130" spans="1:6" x14ac:dyDescent="0.2">
      <c r="A130" t="s">
        <v>54</v>
      </c>
      <c r="B130">
        <v>830</v>
      </c>
      <c r="C130">
        <f>'Combined_Felume_Files.txt'!BD88</f>
        <v>1919.75</v>
      </c>
    </row>
    <row r="131" spans="1:6" ht="17" thickBot="1" x14ac:dyDescent="0.25"/>
    <row r="132" spans="1:6" x14ac:dyDescent="0.2">
      <c r="A132" s="5" t="s">
        <v>134</v>
      </c>
      <c r="B132" s="5"/>
    </row>
    <row r="133" spans="1:6" x14ac:dyDescent="0.2">
      <c r="A133" s="6" t="s">
        <v>135</v>
      </c>
      <c r="B133" s="6">
        <v>0.67605681987083188</v>
      </c>
    </row>
    <row r="134" spans="1:6" x14ac:dyDescent="0.2">
      <c r="A134" s="6" t="s">
        <v>136</v>
      </c>
      <c r="B134" s="6">
        <v>0.45705282369386246</v>
      </c>
    </row>
    <row r="135" spans="1:6" x14ac:dyDescent="0.2">
      <c r="A135" s="6" t="s">
        <v>137</v>
      </c>
      <c r="B135" s="6">
        <v>0.36656162764283956</v>
      </c>
    </row>
    <row r="136" spans="1:6" x14ac:dyDescent="0.2">
      <c r="A136" s="6" t="s">
        <v>138</v>
      </c>
      <c r="B136" s="6">
        <v>880.29749006002817</v>
      </c>
    </row>
    <row r="137" spans="1:6" ht="17" thickBot="1" x14ac:dyDescent="0.25">
      <c r="A137" s="7" t="s">
        <v>139</v>
      </c>
      <c r="B137" s="7">
        <v>8</v>
      </c>
    </row>
    <row r="139" spans="1:6" ht="17" thickBot="1" x14ac:dyDescent="0.25">
      <c r="A139" t="s">
        <v>140</v>
      </c>
    </row>
    <row r="140" spans="1:6" x14ac:dyDescent="0.2">
      <c r="A140" s="8"/>
      <c r="B140" s="8" t="s">
        <v>141</v>
      </c>
      <c r="C140" s="8" t="s">
        <v>142</v>
      </c>
      <c r="D140" s="8" t="s">
        <v>143</v>
      </c>
      <c r="E140" s="8" t="s">
        <v>144</v>
      </c>
      <c r="F140" s="8" t="s">
        <v>145</v>
      </c>
    </row>
    <row r="141" spans="1:6" x14ac:dyDescent="0.2">
      <c r="A141" s="6" t="s">
        <v>146</v>
      </c>
      <c r="B141" s="6">
        <v>1</v>
      </c>
      <c r="C141" s="6">
        <v>3913983.5413469002</v>
      </c>
      <c r="D141" s="6">
        <v>3913983.5413469002</v>
      </c>
      <c r="E141" s="6">
        <v>5.0507987919195587</v>
      </c>
      <c r="F141" s="6">
        <v>6.5675648393362124E-2</v>
      </c>
    </row>
    <row r="142" spans="1:6" x14ac:dyDescent="0.2">
      <c r="A142" s="6" t="s">
        <v>147</v>
      </c>
      <c r="B142" s="6">
        <v>6</v>
      </c>
      <c r="C142" s="6">
        <v>4649542.0260359123</v>
      </c>
      <c r="D142" s="6">
        <v>774923.67100598535</v>
      </c>
      <c r="E142" s="6"/>
      <c r="F142" s="6"/>
    </row>
    <row r="143" spans="1:6" ht="17" thickBot="1" x14ac:dyDescent="0.25">
      <c r="A143" s="7" t="s">
        <v>148</v>
      </c>
      <c r="B143" s="7">
        <v>7</v>
      </c>
      <c r="C143" s="7">
        <v>8563525.5673828125</v>
      </c>
      <c r="D143" s="7"/>
      <c r="E143" s="7"/>
      <c r="F143" s="7"/>
    </row>
    <row r="144" spans="1:6" ht="17" thickBot="1" x14ac:dyDescent="0.25"/>
    <row r="145" spans="1:9" x14ac:dyDescent="0.2">
      <c r="A145" s="8"/>
      <c r="B145" s="8" t="s">
        <v>149</v>
      </c>
      <c r="C145" s="8" t="s">
        <v>138</v>
      </c>
      <c r="D145" s="8" t="s">
        <v>150</v>
      </c>
      <c r="E145" s="8" t="s">
        <v>151</v>
      </c>
      <c r="F145" s="8" t="s">
        <v>152</v>
      </c>
      <c r="G145" s="8" t="s">
        <v>153</v>
      </c>
      <c r="H145" s="8" t="s">
        <v>154</v>
      </c>
      <c r="I145" s="8" t="s">
        <v>155</v>
      </c>
    </row>
    <row r="146" spans="1:9" x14ac:dyDescent="0.2">
      <c r="A146" s="6" t="s">
        <v>156</v>
      </c>
      <c r="B146" s="6">
        <v>3417.1873961256206</v>
      </c>
      <c r="C146" s="6">
        <v>582.44336550426158</v>
      </c>
      <c r="D146" s="6">
        <v>5.8669865578555003</v>
      </c>
      <c r="E146" s="6">
        <v>1.0845791023396778E-3</v>
      </c>
      <c r="F146" s="6">
        <v>1991.9998224524818</v>
      </c>
      <c r="G146" s="6">
        <v>4842.3749697987596</v>
      </c>
      <c r="H146" s="6">
        <v>1991.9998224524818</v>
      </c>
      <c r="I146" s="6">
        <v>4842.3749697987596</v>
      </c>
    </row>
    <row r="147" spans="1:9" ht="17" thickBot="1" x14ac:dyDescent="0.25">
      <c r="A147" s="7" t="s">
        <v>157</v>
      </c>
      <c r="B147" s="7">
        <v>-2.1226466832146205</v>
      </c>
      <c r="C147" s="7">
        <v>0.94449068147419768</v>
      </c>
      <c r="D147" s="7">
        <v>-2.2473982272662671</v>
      </c>
      <c r="E147" s="7">
        <v>6.5675648393362124E-2</v>
      </c>
      <c r="F147" s="7">
        <v>-4.4337321250098238</v>
      </c>
      <c r="G147" s="7">
        <v>0.18843875858058245</v>
      </c>
      <c r="H147" s="7">
        <v>-4.4337321250098238</v>
      </c>
      <c r="I147" s="7">
        <v>0.18843875858058245</v>
      </c>
    </row>
    <row r="149" spans="1:9" x14ac:dyDescent="0.2">
      <c r="A149" s="1" t="s">
        <v>183</v>
      </c>
    </row>
    <row r="150" spans="1:9" x14ac:dyDescent="0.2">
      <c r="A150" t="s">
        <v>109</v>
      </c>
      <c r="B150" t="s">
        <v>173</v>
      </c>
      <c r="C150" t="s">
        <v>98</v>
      </c>
      <c r="D150" t="s">
        <v>174</v>
      </c>
      <c r="E150" t="s">
        <v>175</v>
      </c>
      <c r="F150" t="s">
        <v>176</v>
      </c>
      <c r="G150" t="s">
        <v>177</v>
      </c>
      <c r="H150" t="s">
        <v>178</v>
      </c>
    </row>
    <row r="151" spans="1:9" x14ac:dyDescent="0.2">
      <c r="A151" t="s">
        <v>56</v>
      </c>
      <c r="B151">
        <v>0</v>
      </c>
      <c r="C151">
        <f>'Combined_Felume_Files.txt'!BF88</f>
        <v>183274.6875</v>
      </c>
      <c r="D151" t="s">
        <v>186</v>
      </c>
      <c r="H151" s="2" t="s">
        <v>210</v>
      </c>
    </row>
    <row r="152" spans="1:9" x14ac:dyDescent="0.2">
      <c r="A152" t="s">
        <v>57</v>
      </c>
      <c r="B152">
        <v>0</v>
      </c>
      <c r="C152">
        <f>'Combined_Felume_Files.txt'!BG88</f>
        <v>181441.75</v>
      </c>
    </row>
    <row r="153" spans="1:9" x14ac:dyDescent="0.2">
      <c r="A153" t="s">
        <v>58</v>
      </c>
      <c r="B153">
        <v>530</v>
      </c>
      <c r="C153">
        <f>'Combined_Felume_Files.txt'!BH88</f>
        <v>187168.5</v>
      </c>
    </row>
    <row r="154" spans="1:9" x14ac:dyDescent="0.2">
      <c r="A154" t="s">
        <v>59</v>
      </c>
      <c r="B154">
        <v>530</v>
      </c>
      <c r="C154">
        <f>'Combined_Felume_Files.txt'!BI88</f>
        <v>185183.5</v>
      </c>
    </row>
    <row r="155" spans="1:9" x14ac:dyDescent="0.2">
      <c r="A155" t="s">
        <v>60</v>
      </c>
      <c r="B155">
        <v>530</v>
      </c>
      <c r="C155">
        <f>'Combined_Felume_Files.txt'!BJ88</f>
        <v>182550.3125</v>
      </c>
    </row>
    <row r="156" spans="1:9" x14ac:dyDescent="0.2">
      <c r="A156" t="s">
        <v>61</v>
      </c>
      <c r="B156">
        <v>530</v>
      </c>
      <c r="C156">
        <f>'Combined_Felume_Files.txt'!BK88</f>
        <v>183984.5625</v>
      </c>
    </row>
    <row r="157" spans="1:9" x14ac:dyDescent="0.2">
      <c r="A157" t="s">
        <v>62</v>
      </c>
      <c r="B157">
        <v>830</v>
      </c>
      <c r="C157">
        <f>'Combined_Felume_Files.txt'!BL88</f>
        <v>184245.5</v>
      </c>
    </row>
    <row r="158" spans="1:9" x14ac:dyDescent="0.2">
      <c r="A158" t="s">
        <v>63</v>
      </c>
      <c r="B158">
        <v>830</v>
      </c>
      <c r="C158">
        <f>'Combined_Felume_Files.txt'!BM88</f>
        <v>186581.8125</v>
      </c>
    </row>
    <row r="159" spans="1:9" x14ac:dyDescent="0.2">
      <c r="A159" t="s">
        <v>64</v>
      </c>
      <c r="B159">
        <v>830</v>
      </c>
      <c r="C159">
        <f>'Combined_Felume_Files.txt'!BN88</f>
        <v>184357.8125</v>
      </c>
    </row>
    <row r="160" spans="1:9" ht="17" thickBot="1" x14ac:dyDescent="0.25"/>
    <row r="161" spans="1:9" x14ac:dyDescent="0.2">
      <c r="A161" s="5" t="s">
        <v>134</v>
      </c>
      <c r="B161" s="5"/>
    </row>
    <row r="162" spans="1:9" x14ac:dyDescent="0.2">
      <c r="A162" s="6" t="s">
        <v>135</v>
      </c>
      <c r="B162" s="6">
        <v>0.58380421463244603</v>
      </c>
    </row>
    <row r="163" spans="1:9" x14ac:dyDescent="0.2">
      <c r="A163" s="6" t="s">
        <v>136</v>
      </c>
      <c r="B163" s="6">
        <v>0.34082736102260713</v>
      </c>
    </row>
    <row r="164" spans="1:9" x14ac:dyDescent="0.2">
      <c r="A164" s="6" t="s">
        <v>137</v>
      </c>
      <c r="B164" s="6">
        <v>0.24665984116869386</v>
      </c>
    </row>
    <row r="165" spans="1:9" x14ac:dyDescent="0.2">
      <c r="A165" s="6" t="s">
        <v>138</v>
      </c>
      <c r="B165" s="6">
        <v>1582.7552744603088</v>
      </c>
    </row>
    <row r="166" spans="1:9" ht="17" thickBot="1" x14ac:dyDescent="0.25">
      <c r="A166" s="7" t="s">
        <v>139</v>
      </c>
      <c r="B166" s="7">
        <v>9</v>
      </c>
    </row>
    <row r="168" spans="1:9" ht="17" thickBot="1" x14ac:dyDescent="0.25">
      <c r="A168" t="s">
        <v>140</v>
      </c>
    </row>
    <row r="169" spans="1:9" x14ac:dyDescent="0.2">
      <c r="A169" s="8"/>
      <c r="B169" s="8" t="s">
        <v>141</v>
      </c>
      <c r="C169" s="8" t="s">
        <v>142</v>
      </c>
      <c r="D169" s="8" t="s">
        <v>143</v>
      </c>
      <c r="E169" s="8" t="s">
        <v>144</v>
      </c>
      <c r="F169" s="8" t="s">
        <v>145</v>
      </c>
    </row>
    <row r="170" spans="1:9" x14ac:dyDescent="0.2">
      <c r="A170" s="6" t="s">
        <v>146</v>
      </c>
      <c r="B170" s="6">
        <v>1</v>
      </c>
      <c r="C170" s="6">
        <v>9066942.4364404008</v>
      </c>
      <c r="D170" s="6">
        <v>9066942.4364404008</v>
      </c>
      <c r="E170" s="6">
        <v>3.6193728108306296</v>
      </c>
      <c r="F170" s="6">
        <v>9.8847056496149902E-2</v>
      </c>
    </row>
    <row r="171" spans="1:9" x14ac:dyDescent="0.2">
      <c r="A171" s="6" t="s">
        <v>147</v>
      </c>
      <c r="B171" s="6">
        <v>7</v>
      </c>
      <c r="C171" s="6">
        <v>17535799.811823491</v>
      </c>
      <c r="D171" s="6">
        <v>2505114.2588319271</v>
      </c>
      <c r="E171" s="6"/>
      <c r="F171" s="6"/>
    </row>
    <row r="172" spans="1:9" ht="17" thickBot="1" x14ac:dyDescent="0.25">
      <c r="A172" s="7" t="s">
        <v>148</v>
      </c>
      <c r="B172" s="7">
        <v>8</v>
      </c>
      <c r="C172" s="7">
        <v>26602742.248263892</v>
      </c>
      <c r="D172" s="7"/>
      <c r="E172" s="7"/>
      <c r="F172" s="7"/>
    </row>
    <row r="173" spans="1:9" ht="17" thickBot="1" x14ac:dyDescent="0.25"/>
    <row r="174" spans="1:9" x14ac:dyDescent="0.2">
      <c r="A174" s="8"/>
      <c r="B174" s="8" t="s">
        <v>149</v>
      </c>
      <c r="C174" s="8" t="s">
        <v>138</v>
      </c>
      <c r="D174" s="8" t="s">
        <v>150</v>
      </c>
      <c r="E174" s="8" t="s">
        <v>151</v>
      </c>
      <c r="F174" s="8" t="s">
        <v>152</v>
      </c>
      <c r="G174" s="8" t="s">
        <v>153</v>
      </c>
      <c r="H174" s="8" t="s">
        <v>154</v>
      </c>
      <c r="I174" s="8" t="s">
        <v>155</v>
      </c>
    </row>
    <row r="175" spans="1:9" x14ac:dyDescent="0.2">
      <c r="A175" s="6" t="s">
        <v>156</v>
      </c>
      <c r="B175" s="6">
        <v>182619.38958812811</v>
      </c>
      <c r="C175" s="6">
        <v>1033.3772852500942</v>
      </c>
      <c r="D175" s="6">
        <v>176.72092486911131</v>
      </c>
      <c r="E175" s="6">
        <v>4.9029397707601481E-14</v>
      </c>
      <c r="F175" s="6">
        <v>180175.84059838063</v>
      </c>
      <c r="G175" s="6">
        <v>185062.93857787558</v>
      </c>
      <c r="H175" s="6">
        <v>180175.84059838063</v>
      </c>
      <c r="I175" s="6">
        <v>185062.93857787558</v>
      </c>
    </row>
    <row r="176" spans="1:9" ht="17" thickBot="1" x14ac:dyDescent="0.25">
      <c r="A176" s="7" t="s">
        <v>157</v>
      </c>
      <c r="B176" s="7">
        <v>3.2301340141925583</v>
      </c>
      <c r="C176" s="7">
        <v>1.6978678360017481</v>
      </c>
      <c r="D176" s="7">
        <v>1.9024649302498671</v>
      </c>
      <c r="E176" s="7">
        <v>9.8847056496149846E-2</v>
      </c>
      <c r="F176" s="7">
        <v>-0.78468544681653674</v>
      </c>
      <c r="G176" s="7">
        <v>7.2449534752016529</v>
      </c>
      <c r="H176" s="7">
        <v>-0.78468544681653674</v>
      </c>
      <c r="I176" s="7">
        <v>7.2449534752016529</v>
      </c>
    </row>
    <row r="179" spans="1:8" x14ac:dyDescent="0.2">
      <c r="A179" s="1" t="s">
        <v>184</v>
      </c>
    </row>
    <row r="180" spans="1:8" x14ac:dyDescent="0.2">
      <c r="A180" t="s">
        <v>109</v>
      </c>
      <c r="B180" t="s">
        <v>173</v>
      </c>
      <c r="C180" t="s">
        <v>98</v>
      </c>
      <c r="D180" t="s">
        <v>174</v>
      </c>
      <c r="E180" t="s">
        <v>175</v>
      </c>
      <c r="F180" t="s">
        <v>176</v>
      </c>
      <c r="G180" t="s">
        <v>177</v>
      </c>
      <c r="H180" t="s">
        <v>178</v>
      </c>
    </row>
    <row r="181" spans="1:8" x14ac:dyDescent="0.2">
      <c r="A181" t="s">
        <v>65</v>
      </c>
      <c r="B181">
        <v>0</v>
      </c>
      <c r="C181">
        <f>'Combined_Felume_Files.txt'!BO88</f>
        <v>13807.3125</v>
      </c>
    </row>
    <row r="182" spans="1:8" x14ac:dyDescent="0.2">
      <c r="A182" t="s">
        <v>66</v>
      </c>
      <c r="B182">
        <v>0</v>
      </c>
      <c r="C182">
        <f>'Combined_Felume_Files.txt'!BP88</f>
        <v>9625.375</v>
      </c>
    </row>
    <row r="183" spans="1:8" x14ac:dyDescent="0.2">
      <c r="A183" t="s">
        <v>67</v>
      </c>
      <c r="B183">
        <v>0</v>
      </c>
      <c r="C183">
        <f>'Combined_Felume_Files.txt'!BQ88</f>
        <v>3014.875</v>
      </c>
    </row>
  </sheetData>
  <mergeCells count="8">
    <mergeCell ref="A104:D104"/>
    <mergeCell ref="A111:D111"/>
    <mergeCell ref="A75:D75"/>
    <mergeCell ref="A82:D82"/>
    <mergeCell ref="A14:D14"/>
    <mergeCell ref="A21:D21"/>
    <mergeCell ref="A45:D45"/>
    <mergeCell ref="A52:D5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tabSelected="1" workbookViewId="0">
      <selection activeCell="D8" sqref="D8"/>
    </sheetView>
  </sheetViews>
  <sheetFormatPr baseColWidth="10" defaultRowHeight="16" x14ac:dyDescent="0.2"/>
  <cols>
    <col min="1" max="1" width="26.5" bestFit="1" customWidth="1"/>
    <col min="2" max="2" width="19" bestFit="1" customWidth="1"/>
  </cols>
  <sheetData>
    <row r="1" spans="1:4" x14ac:dyDescent="0.2">
      <c r="A1" t="s">
        <v>109</v>
      </c>
      <c r="B1" t="s">
        <v>212</v>
      </c>
      <c r="C1" t="s">
        <v>213</v>
      </c>
      <c r="D1" t="s">
        <v>233</v>
      </c>
    </row>
    <row r="2" spans="1:4" x14ac:dyDescent="0.2">
      <c r="A2" t="s">
        <v>214</v>
      </c>
      <c r="B2">
        <f>AVERAGE(Samples!C3:C5)</f>
        <v>5830699.041666667</v>
      </c>
      <c r="C2">
        <f>STDEV(Samples!C3:C5)/SQRT(3)</f>
        <v>7400.7048940502591</v>
      </c>
      <c r="D2">
        <f>C2*1.96</f>
        <v>14505.381592338508</v>
      </c>
    </row>
    <row r="3" spans="1:4" x14ac:dyDescent="0.2">
      <c r="A3" t="s">
        <v>215</v>
      </c>
      <c r="B3">
        <f>AVERAGE(Samples!C64:C66)</f>
        <v>486912.89583333331</v>
      </c>
      <c r="C3">
        <f>STDEV(Samples!C64:C66)/SQRT(3)</f>
        <v>10726.071104523839</v>
      </c>
      <c r="D3">
        <f t="shared" ref="D3:D8" si="0">C3*1.96</f>
        <v>21023.099364866724</v>
      </c>
    </row>
    <row r="4" spans="1:4" x14ac:dyDescent="0.2">
      <c r="A4" t="s">
        <v>216</v>
      </c>
      <c r="B4">
        <f>AVERAGE(Samples!C33:C35)</f>
        <v>595438.328125</v>
      </c>
      <c r="C4">
        <f>STDEV(Samples!C33:C35)/SQRT(3)</f>
        <v>5088.6943098773636</v>
      </c>
      <c r="D4">
        <f t="shared" si="0"/>
        <v>9973.8408473596319</v>
      </c>
    </row>
    <row r="5" spans="1:4" x14ac:dyDescent="0.2">
      <c r="A5" t="s">
        <v>217</v>
      </c>
      <c r="B5">
        <f>AVERAGE(Samples!C94:C102)</f>
        <v>154768.16666666666</v>
      </c>
      <c r="C5">
        <f>STDEV(Samples!C94:C102)/SQRT(COUNT(Samples!C94:C102))</f>
        <v>1480.6113684145575</v>
      </c>
      <c r="D5">
        <f t="shared" si="0"/>
        <v>2901.9982820925329</v>
      </c>
    </row>
    <row r="6" spans="1:4" x14ac:dyDescent="0.2">
      <c r="A6" t="s">
        <v>218</v>
      </c>
      <c r="B6">
        <f>AVERAGE(Samples!C151:C159)</f>
        <v>184309.82638888888</v>
      </c>
      <c r="C6">
        <f>STDEV(Samples!C151:C159)/SQRT(COUNT(Samples!C151:C159))</f>
        <v>607.85074749142768</v>
      </c>
      <c r="D6">
        <f t="shared" si="0"/>
        <v>1191.3874650831983</v>
      </c>
    </row>
    <row r="7" spans="1:4" x14ac:dyDescent="0.2">
      <c r="A7" t="s">
        <v>219</v>
      </c>
      <c r="B7">
        <f>AVERAGE(Samples!C123:C130)</f>
        <v>2310.7578125</v>
      </c>
      <c r="C7">
        <f>STDEV(Samples!C123:C130)/SQRT(COUNT(Samples!C123:C130))</f>
        <v>391.04999605875236</v>
      </c>
      <c r="D7">
        <f t="shared" si="0"/>
        <v>766.45799227515465</v>
      </c>
    </row>
    <row r="8" spans="1:4" x14ac:dyDescent="0.2">
      <c r="A8" t="s">
        <v>220</v>
      </c>
      <c r="B8">
        <f>AVERAGE('Combined_Felume_Files.txt'!BO88:BQ88)</f>
        <v>8815.8541666666661</v>
      </c>
      <c r="C8">
        <f>STDEV('Combined_Felume_Files.txt'!BO88:BQ88)/SQRT(3)</f>
        <v>3141.6911466359475</v>
      </c>
      <c r="D8">
        <f>C8*1.96</f>
        <v>6157.7146474064566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5"/>
  <sheetViews>
    <sheetView workbookViewId="0">
      <selection activeCell="C36" sqref="C36"/>
    </sheetView>
  </sheetViews>
  <sheetFormatPr baseColWidth="10" defaultRowHeight="16" x14ac:dyDescent="0.2"/>
  <cols>
    <col min="1" max="1" width="26.1640625" bestFit="1" customWidth="1"/>
    <col min="2" max="2" width="15.6640625" bestFit="1" customWidth="1"/>
    <col min="3" max="4" width="13.33203125" bestFit="1" customWidth="1"/>
    <col min="5" max="5" width="18.6640625" bestFit="1" customWidth="1"/>
    <col min="6" max="6" width="12.33203125" bestFit="1" customWidth="1"/>
    <col min="7" max="7" width="12.1640625" bestFit="1" customWidth="1"/>
    <col min="8" max="8" width="6" bestFit="1" customWidth="1"/>
  </cols>
  <sheetData>
    <row r="1" spans="1:11" x14ac:dyDescent="0.2">
      <c r="A1" s="1" t="s">
        <v>172</v>
      </c>
    </row>
    <row r="2" spans="1:11" x14ac:dyDescent="0.2">
      <c r="A2" s="9" t="s">
        <v>109</v>
      </c>
      <c r="B2" t="s">
        <v>173</v>
      </c>
      <c r="C2" t="s">
        <v>98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</row>
    <row r="3" spans="1:11" x14ac:dyDescent="0.2">
      <c r="A3" t="s">
        <v>1</v>
      </c>
      <c r="B3">
        <v>0</v>
      </c>
      <c r="C3">
        <f>'Combined_Felume_Files.txt'!C88-Signal!B5</f>
        <v>5661497.333333333</v>
      </c>
      <c r="D3" t="s">
        <v>208</v>
      </c>
      <c r="E3">
        <f>B28/B29</f>
        <v>600.06451618340918</v>
      </c>
      <c r="F3">
        <f>((C28/B28)^2+(C29/B29)^2)^0.5</f>
        <v>3.509194696285596E-2</v>
      </c>
      <c r="G3">
        <f>E3*F3</f>
        <v>21.057432176200017</v>
      </c>
    </row>
    <row r="4" spans="1:11" x14ac:dyDescent="0.2">
      <c r="A4" t="s">
        <v>2</v>
      </c>
      <c r="B4">
        <v>0</v>
      </c>
      <c r="C4">
        <f>'Combined_Felume_Files.txt'!D88-Signal!B5</f>
        <v>5680307.583333333</v>
      </c>
    </row>
    <row r="5" spans="1:11" x14ac:dyDescent="0.2">
      <c r="A5" t="s">
        <v>3</v>
      </c>
      <c r="B5">
        <v>0</v>
      </c>
      <c r="C5">
        <f>'Combined_Felume_Files.txt'!E88-Signal!B5</f>
        <v>5685987.708333333</v>
      </c>
    </row>
    <row r="6" spans="1:11" x14ac:dyDescent="0.2">
      <c r="A6" t="s">
        <v>5</v>
      </c>
      <c r="B6">
        <v>530</v>
      </c>
      <c r="C6">
        <f>'Combined_Felume_Files.txt'!G88-Signal!B5</f>
        <v>11059006.708333334</v>
      </c>
    </row>
    <row r="7" spans="1:11" x14ac:dyDescent="0.2">
      <c r="A7" t="s">
        <v>6</v>
      </c>
      <c r="B7">
        <v>530</v>
      </c>
      <c r="C7">
        <f>'Combined_Felume_Files.txt'!H88-Signal!B5</f>
        <v>11502836.208333334</v>
      </c>
    </row>
    <row r="8" spans="1:11" x14ac:dyDescent="0.2">
      <c r="A8" t="s">
        <v>7</v>
      </c>
      <c r="B8">
        <v>530</v>
      </c>
      <c r="C8">
        <f>'Combined_Felume_Files.txt'!I88-Signal!B5</f>
        <v>11051892.958333334</v>
      </c>
    </row>
    <row r="9" spans="1:11" x14ac:dyDescent="0.2">
      <c r="A9" t="s">
        <v>8</v>
      </c>
      <c r="B9">
        <v>830</v>
      </c>
      <c r="C9">
        <f>'Combined_Felume_Files.txt'!J88-Signal!B5</f>
        <v>13697047.958333334</v>
      </c>
    </row>
    <row r="10" spans="1:11" x14ac:dyDescent="0.2">
      <c r="A10" t="s">
        <v>9</v>
      </c>
      <c r="B10">
        <v>830</v>
      </c>
      <c r="C10">
        <f>'Combined_Felume_Files.txt'!K88-Signal!B5</f>
        <v>13651829.333333334</v>
      </c>
    </row>
    <row r="11" spans="1:11" x14ac:dyDescent="0.2">
      <c r="A11" t="s">
        <v>10</v>
      </c>
      <c r="B11">
        <v>830</v>
      </c>
      <c r="C11">
        <f>'Combined_Felume_Files.txt'!L88-Signal!B5</f>
        <v>13626803.833333334</v>
      </c>
    </row>
    <row r="12" spans="1:11" x14ac:dyDescent="0.2">
      <c r="A12" t="s">
        <v>11</v>
      </c>
      <c r="B12">
        <v>830</v>
      </c>
      <c r="C12">
        <f>'Combined_Felume_Files.txt'!M88-Signal!B5</f>
        <v>13600687.583333334</v>
      </c>
    </row>
    <row r="14" spans="1:11" ht="17" thickBot="1" x14ac:dyDescent="0.25">
      <c r="A14" s="27" t="s">
        <v>134</v>
      </c>
      <c r="B14" s="27"/>
      <c r="C14" s="27"/>
      <c r="D14" s="27"/>
      <c r="E14" s="10"/>
      <c r="F14" s="10"/>
      <c r="G14" s="10"/>
      <c r="H14" s="10"/>
      <c r="I14" s="10"/>
      <c r="J14" s="10"/>
      <c r="K14" s="10"/>
    </row>
    <row r="15" spans="1:11" x14ac:dyDescent="0.2">
      <c r="A15" s="11" t="s">
        <v>190</v>
      </c>
      <c r="B15" s="12">
        <v>0.99754533181657801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">
      <c r="A16" s="11" t="s">
        <v>191</v>
      </c>
      <c r="B16" s="12">
        <v>0.99509668902904702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">
      <c r="A17" s="11" t="s">
        <v>192</v>
      </c>
      <c r="B17" s="12">
        <v>0.99448377515767805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1" t="s">
        <v>193</v>
      </c>
      <c r="B18" s="12">
        <v>260808.20577509599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7" thickBot="1" x14ac:dyDescent="0.25">
      <c r="A19" s="11" t="s">
        <v>194</v>
      </c>
      <c r="B19" s="14">
        <v>10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7" thickBot="1" x14ac:dyDescent="0.25">
      <c r="A21" s="27" t="s">
        <v>140</v>
      </c>
      <c r="B21" s="27"/>
      <c r="C21" s="27"/>
      <c r="D21" s="27"/>
      <c r="E21" s="10"/>
      <c r="F21" s="10"/>
      <c r="G21" s="10"/>
      <c r="H21" s="10"/>
      <c r="I21" s="10"/>
      <c r="J21" s="10"/>
      <c r="K21" s="10"/>
    </row>
    <row r="22" spans="1:11" x14ac:dyDescent="0.2">
      <c r="A22" s="16"/>
      <c r="B22" s="16" t="s">
        <v>195</v>
      </c>
      <c r="C22" s="16" t="s">
        <v>142</v>
      </c>
      <c r="D22" s="16" t="s">
        <v>143</v>
      </c>
      <c r="E22" s="16" t="s">
        <v>144</v>
      </c>
      <c r="F22" s="16" t="s">
        <v>196</v>
      </c>
      <c r="G22" s="17"/>
      <c r="H22" s="17"/>
      <c r="I22" s="17"/>
      <c r="J22" s="17"/>
      <c r="K22" s="17"/>
    </row>
    <row r="23" spans="1:11" x14ac:dyDescent="0.2">
      <c r="A23" s="11" t="s">
        <v>146</v>
      </c>
      <c r="B23" s="12">
        <v>1</v>
      </c>
      <c r="C23" s="18">
        <v>110435406404089</v>
      </c>
      <c r="D23" s="18">
        <v>110435406404089</v>
      </c>
      <c r="E23" s="12">
        <v>1623.5506088419199</v>
      </c>
      <c r="F23" s="18">
        <v>1.5836871636136499E-10</v>
      </c>
      <c r="G23" s="13"/>
      <c r="H23" s="13"/>
      <c r="I23" s="13"/>
      <c r="J23" s="13"/>
      <c r="K23" s="13"/>
    </row>
    <row r="24" spans="1:11" x14ac:dyDescent="0.2">
      <c r="A24" s="11" t="s">
        <v>147</v>
      </c>
      <c r="B24" s="12">
        <v>8</v>
      </c>
      <c r="C24" s="18">
        <v>544167361596.99902</v>
      </c>
      <c r="D24" s="18">
        <v>68020920199.624901</v>
      </c>
      <c r="E24" s="13"/>
      <c r="F24" s="13"/>
      <c r="G24" s="13"/>
      <c r="H24" s="13"/>
      <c r="I24" s="13"/>
      <c r="J24" s="13"/>
      <c r="K24" s="13"/>
    </row>
    <row r="25" spans="1:11" ht="17" thickBot="1" x14ac:dyDescent="0.25">
      <c r="A25" s="19" t="s">
        <v>148</v>
      </c>
      <c r="B25" s="20">
        <v>9</v>
      </c>
      <c r="C25" s="21">
        <v>110979573765686</v>
      </c>
      <c r="D25" s="10"/>
      <c r="E25" s="10"/>
      <c r="F25" s="10"/>
      <c r="G25" s="10"/>
      <c r="H25" s="10"/>
      <c r="I25" s="10"/>
      <c r="J25" s="10"/>
      <c r="K25" s="10"/>
    </row>
    <row r="26" spans="1:11" ht="17" thickBo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">
      <c r="A27" s="16"/>
      <c r="B27" s="16" t="s">
        <v>197</v>
      </c>
      <c r="C27" s="16" t="s">
        <v>138</v>
      </c>
      <c r="D27" s="16" t="s">
        <v>198</v>
      </c>
      <c r="E27" s="16" t="s">
        <v>199</v>
      </c>
      <c r="F27" s="16" t="s">
        <v>150</v>
      </c>
      <c r="G27" s="16" t="s">
        <v>196</v>
      </c>
      <c r="H27" s="16" t="s">
        <v>200</v>
      </c>
      <c r="I27" s="17"/>
      <c r="J27" s="17"/>
      <c r="K27" s="17"/>
    </row>
    <row r="28" spans="1:11" x14ac:dyDescent="0.2">
      <c r="A28" s="22" t="s">
        <v>156</v>
      </c>
      <c r="B28" s="12">
        <v>5786782.1421790896</v>
      </c>
      <c r="C28" s="12">
        <v>143567.109062968</v>
      </c>
      <c r="D28" s="12">
        <v>5455715.7950005801</v>
      </c>
      <c r="E28" s="12">
        <v>6117848.4893576</v>
      </c>
      <c r="F28" s="12">
        <v>40.307157955246097</v>
      </c>
      <c r="G28" s="18">
        <v>1.57935794704942E-10</v>
      </c>
      <c r="H28" s="23" t="s">
        <v>201</v>
      </c>
      <c r="I28" s="13"/>
      <c r="J28" s="13"/>
      <c r="K28" s="13"/>
    </row>
    <row r="29" spans="1:11" x14ac:dyDescent="0.2">
      <c r="A29" s="22" t="s">
        <v>187</v>
      </c>
      <c r="B29" s="12">
        <v>9643.5999565259499</v>
      </c>
      <c r="C29" s="12">
        <v>239.33503143800201</v>
      </c>
      <c r="D29" s="12">
        <v>9091.6923843306995</v>
      </c>
      <c r="E29" s="12">
        <v>10195.5075287212</v>
      </c>
      <c r="F29" s="12">
        <v>40.293307246265101</v>
      </c>
      <c r="G29" s="18">
        <v>1.5836871636136499E-10</v>
      </c>
      <c r="H29" s="23" t="s">
        <v>201</v>
      </c>
      <c r="I29" s="13"/>
      <c r="J29" s="13"/>
      <c r="K29" s="13"/>
    </row>
    <row r="30" spans="1:11" x14ac:dyDescent="0.2">
      <c r="A30" s="24" t="s">
        <v>202</v>
      </c>
      <c r="B30" s="25">
        <v>2.3060041352041698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x14ac:dyDescent="0.2">
      <c r="A31" s="28" t="s">
        <v>203</v>
      </c>
      <c r="B31" s="28"/>
      <c r="C31" s="28"/>
      <c r="D31" s="28"/>
      <c r="E31" s="13"/>
      <c r="F31" s="13"/>
      <c r="G31" s="13"/>
      <c r="H31" s="13"/>
      <c r="I31" s="13"/>
      <c r="J31" s="13"/>
      <c r="K31" s="13"/>
    </row>
    <row r="32" spans="1:11" x14ac:dyDescent="0.2">
      <c r="A32" s="28" t="s">
        <v>204</v>
      </c>
      <c r="B32" s="28"/>
      <c r="C32" s="28"/>
      <c r="D32" s="28"/>
      <c r="E32" s="13"/>
      <c r="F32" s="13"/>
      <c r="G32" s="13"/>
      <c r="H32" s="13"/>
      <c r="I32" s="13"/>
      <c r="J32" s="13"/>
      <c r="K32" s="13"/>
    </row>
    <row r="34" spans="1:11" x14ac:dyDescent="0.2">
      <c r="A34" s="1" t="s">
        <v>181</v>
      </c>
    </row>
    <row r="35" spans="1:11" x14ac:dyDescent="0.2">
      <c r="A35" t="s">
        <v>109</v>
      </c>
      <c r="B35" t="s">
        <v>173</v>
      </c>
      <c r="C35" t="s">
        <v>98</v>
      </c>
      <c r="D35" t="s">
        <v>174</v>
      </c>
      <c r="E35" t="s">
        <v>175</v>
      </c>
      <c r="F35" t="s">
        <v>176</v>
      </c>
      <c r="G35" t="s">
        <v>177</v>
      </c>
      <c r="H35" t="s">
        <v>178</v>
      </c>
    </row>
    <row r="36" spans="1:11" x14ac:dyDescent="0.2">
      <c r="A36" t="s">
        <v>25</v>
      </c>
      <c r="B36">
        <v>0</v>
      </c>
      <c r="C36">
        <f>'Combined_Felume_Files.txt'!AA88-Signal!B6</f>
        <v>307148.51736111112</v>
      </c>
      <c r="D36" t="s">
        <v>208</v>
      </c>
      <c r="E36">
        <f>B61/B62</f>
        <v>37.953666431553245</v>
      </c>
      <c r="F36">
        <f>((C61/B61)^2+(C62/B62)^2)^0.5</f>
        <v>0.2056183355865753</v>
      </c>
      <c r="G36">
        <f>E36*F36</f>
        <v>7.8039697210640533</v>
      </c>
    </row>
    <row r="37" spans="1:11" x14ac:dyDescent="0.2">
      <c r="A37" t="s">
        <v>26</v>
      </c>
      <c r="B37">
        <v>0</v>
      </c>
      <c r="C37">
        <f>'Combined_Felume_Files.txt'!AB88-Signal!B6</f>
        <v>318486.61111111112</v>
      </c>
    </row>
    <row r="38" spans="1:11" x14ac:dyDescent="0.2">
      <c r="A38" t="s">
        <v>27</v>
      </c>
      <c r="B38">
        <v>0</v>
      </c>
      <c r="C38">
        <f>'Combined_Felume_Files.txt'!AC88-Signal!B6</f>
        <v>282174.07986111112</v>
      </c>
    </row>
    <row r="39" spans="1:11" x14ac:dyDescent="0.2">
      <c r="A39" t="s">
        <v>29</v>
      </c>
      <c r="B39">
        <v>530</v>
      </c>
      <c r="C39">
        <f>'Combined_Felume_Files.txt'!AE88-Signal!B6</f>
        <v>5210923.048611111</v>
      </c>
    </row>
    <row r="40" spans="1:11" x14ac:dyDescent="0.2">
      <c r="A40" t="s">
        <v>30</v>
      </c>
      <c r="B40">
        <v>530</v>
      </c>
      <c r="C40">
        <f>'Combined_Felume_Files.txt'!AF88-Signal!B6</f>
        <v>5246209.173611111</v>
      </c>
    </row>
    <row r="41" spans="1:11" x14ac:dyDescent="0.2">
      <c r="A41" t="s">
        <v>31</v>
      </c>
      <c r="B41">
        <v>530</v>
      </c>
      <c r="C41">
        <f>'Combined_Felume_Files.txt'!AG88-Signal!B6</f>
        <v>5173013.954861111</v>
      </c>
    </row>
    <row r="42" spans="1:11" x14ac:dyDescent="0.2">
      <c r="A42" t="s">
        <v>32</v>
      </c>
      <c r="B42">
        <v>830</v>
      </c>
      <c r="C42">
        <f>'Combined_Felume_Files.txt'!AH88-Signal!B6</f>
        <v>7561297.048611111</v>
      </c>
    </row>
    <row r="43" spans="1:11" x14ac:dyDescent="0.2">
      <c r="A43" t="s">
        <v>33</v>
      </c>
      <c r="B43">
        <v>830</v>
      </c>
      <c r="C43">
        <f>'Combined_Felume_Files.txt'!AI88-Signal!B6</f>
        <v>7952658.298611111</v>
      </c>
    </row>
    <row r="44" spans="1:11" x14ac:dyDescent="0.2">
      <c r="A44" t="s">
        <v>34</v>
      </c>
      <c r="B44">
        <v>830</v>
      </c>
      <c r="C44">
        <f>'Combined_Felume_Files.txt'!AJ88-Signal!B6</f>
        <v>7752588.423611111</v>
      </c>
    </row>
    <row r="45" spans="1:11" x14ac:dyDescent="0.2">
      <c r="A45" t="s">
        <v>35</v>
      </c>
      <c r="B45">
        <v>830</v>
      </c>
      <c r="C45">
        <f>'Combined_Felume_Files.txt'!AK88-Signal!B6</f>
        <v>7727612.798611111</v>
      </c>
    </row>
    <row r="47" spans="1:11" ht="17" thickBot="1" x14ac:dyDescent="0.25">
      <c r="A47" s="27" t="s">
        <v>134</v>
      </c>
      <c r="B47" s="27"/>
      <c r="C47" s="27"/>
      <c r="D47" s="27"/>
      <c r="E47" s="10"/>
      <c r="F47" s="10"/>
      <c r="G47" s="10"/>
      <c r="H47" s="10"/>
      <c r="I47" s="10"/>
      <c r="J47" s="10"/>
      <c r="K47" s="10"/>
    </row>
    <row r="48" spans="1:11" x14ac:dyDescent="0.2">
      <c r="A48" s="11" t="s">
        <v>190</v>
      </c>
      <c r="B48" s="12">
        <v>0.99932637272362601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1" t="s">
        <v>191</v>
      </c>
      <c r="B49" s="12">
        <v>0.99865319922095996</v>
      </c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1" t="s">
        <v>192</v>
      </c>
      <c r="B50" s="12">
        <v>0.99848484912358004</v>
      </c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1" t="s">
        <v>193</v>
      </c>
      <c r="B51" s="12">
        <v>127140.465528145</v>
      </c>
      <c r="C51" s="13"/>
      <c r="D51" s="13"/>
      <c r="E51" s="13"/>
      <c r="F51" s="13"/>
      <c r="G51" s="13"/>
      <c r="H51" s="13"/>
      <c r="I51" s="13"/>
      <c r="J51" s="13"/>
      <c r="K51" s="13"/>
    </row>
    <row r="52" spans="1:11" ht="17" thickBot="1" x14ac:dyDescent="0.25">
      <c r="A52" s="11" t="s">
        <v>194</v>
      </c>
      <c r="B52" s="14">
        <v>10</v>
      </c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7" thickBot="1" x14ac:dyDescent="0.25">
      <c r="A54" s="27" t="s">
        <v>140</v>
      </c>
      <c r="B54" s="27"/>
      <c r="C54" s="27"/>
      <c r="D54" s="27"/>
      <c r="E54" s="10"/>
      <c r="F54" s="10"/>
      <c r="G54" s="10"/>
      <c r="H54" s="10"/>
      <c r="I54" s="10"/>
      <c r="J54" s="10"/>
      <c r="K54" s="10"/>
    </row>
    <row r="55" spans="1:11" x14ac:dyDescent="0.2">
      <c r="A55" s="16"/>
      <c r="B55" s="16" t="s">
        <v>195</v>
      </c>
      <c r="C55" s="16" t="s">
        <v>142</v>
      </c>
      <c r="D55" s="16" t="s">
        <v>143</v>
      </c>
      <c r="E55" s="16" t="s">
        <v>144</v>
      </c>
      <c r="F55" s="16" t="s">
        <v>196</v>
      </c>
      <c r="G55" s="17"/>
      <c r="H55" s="17"/>
      <c r="I55" s="17"/>
      <c r="J55" s="17"/>
      <c r="K55" s="17"/>
    </row>
    <row r="56" spans="1:11" x14ac:dyDescent="0.2">
      <c r="A56" s="11" t="s">
        <v>146</v>
      </c>
      <c r="B56" s="12">
        <v>1</v>
      </c>
      <c r="C56" s="18">
        <v>95889028863763.094</v>
      </c>
      <c r="D56" s="18">
        <v>95889028863763.094</v>
      </c>
      <c r="E56" s="12">
        <v>5932.0025040840501</v>
      </c>
      <c r="F56" s="12">
        <v>9.0013077286982298E-13</v>
      </c>
      <c r="G56" s="13"/>
      <c r="H56" s="13"/>
      <c r="I56" s="13"/>
      <c r="J56" s="13"/>
      <c r="K56" s="13"/>
    </row>
    <row r="57" spans="1:11" x14ac:dyDescent="0.2">
      <c r="A57" s="11" t="s">
        <v>147</v>
      </c>
      <c r="B57" s="12">
        <v>8</v>
      </c>
      <c r="C57" s="18">
        <v>129317583797.70799</v>
      </c>
      <c r="D57" s="18">
        <v>16164697974.713499</v>
      </c>
      <c r="E57" s="13"/>
      <c r="F57" s="13"/>
      <c r="G57" s="13"/>
      <c r="H57" s="13"/>
      <c r="I57" s="13"/>
      <c r="J57" s="13"/>
      <c r="K57" s="13"/>
    </row>
    <row r="58" spans="1:11" ht="17" thickBot="1" x14ac:dyDescent="0.25">
      <c r="A58" s="19" t="s">
        <v>148</v>
      </c>
      <c r="B58" s="20">
        <v>9</v>
      </c>
      <c r="C58" s="21">
        <v>96018346447560.797</v>
      </c>
      <c r="D58" s="10"/>
      <c r="E58" s="10"/>
      <c r="F58" s="10"/>
      <c r="G58" s="10"/>
      <c r="H58" s="10"/>
      <c r="I58" s="10"/>
      <c r="J58" s="10"/>
      <c r="K58" s="10"/>
    </row>
    <row r="59" spans="1:11" ht="17" thickBo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2">
      <c r="A60" s="16"/>
      <c r="B60" s="16" t="s">
        <v>197</v>
      </c>
      <c r="C60" s="16" t="s">
        <v>138</v>
      </c>
      <c r="D60" s="16" t="s">
        <v>198</v>
      </c>
      <c r="E60" s="16" t="s">
        <v>199</v>
      </c>
      <c r="F60" s="16" t="s">
        <v>150</v>
      </c>
      <c r="G60" s="16" t="s">
        <v>196</v>
      </c>
      <c r="H60" s="16" t="s">
        <v>200</v>
      </c>
      <c r="I60" s="17"/>
      <c r="J60" s="17"/>
      <c r="K60" s="17"/>
    </row>
    <row r="61" spans="1:11" x14ac:dyDescent="0.2">
      <c r="A61" s="22" t="s">
        <v>156</v>
      </c>
      <c r="B61" s="12">
        <v>341054.05376852298</v>
      </c>
      <c r="C61" s="12">
        <v>69987.019873661993</v>
      </c>
      <c r="D61" s="12">
        <v>179663.69652924201</v>
      </c>
      <c r="E61" s="12">
        <v>502444.41100780398</v>
      </c>
      <c r="F61" s="12">
        <v>4.8731043897022799</v>
      </c>
      <c r="G61" s="12">
        <v>1.2351018359102999E-3</v>
      </c>
      <c r="H61" s="23" t="s">
        <v>201</v>
      </c>
      <c r="I61" s="13"/>
      <c r="J61" s="13"/>
      <c r="K61" s="13"/>
    </row>
    <row r="62" spans="1:11" x14ac:dyDescent="0.2">
      <c r="A62" s="22" t="s">
        <v>187</v>
      </c>
      <c r="B62" s="12">
        <v>8986.0634250867406</v>
      </c>
      <c r="C62" s="12">
        <v>116.672584069157</v>
      </c>
      <c r="D62" s="12">
        <v>8717.0159637583092</v>
      </c>
      <c r="E62" s="12">
        <v>9255.1108864151702</v>
      </c>
      <c r="F62" s="12">
        <v>77.019494312050995</v>
      </c>
      <c r="G62" s="12">
        <v>9.0013077286982298E-13</v>
      </c>
      <c r="H62" s="23" t="s">
        <v>201</v>
      </c>
      <c r="I62" s="13"/>
      <c r="J62" s="13"/>
      <c r="K62" s="13"/>
    </row>
    <row r="63" spans="1:11" x14ac:dyDescent="0.2">
      <c r="A63" s="24" t="s">
        <v>202</v>
      </c>
      <c r="B63" s="25">
        <v>2.3060041352041698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x14ac:dyDescent="0.2">
      <c r="A64" s="28" t="s">
        <v>203</v>
      </c>
      <c r="B64" s="28"/>
      <c r="C64" s="28"/>
      <c r="D64" s="28"/>
      <c r="E64" s="13"/>
      <c r="F64" s="13"/>
      <c r="G64" s="13"/>
      <c r="H64" s="13"/>
      <c r="I64" s="13"/>
      <c r="J64" s="13"/>
      <c r="K64" s="13"/>
    </row>
    <row r="65" spans="1:11" x14ac:dyDescent="0.2">
      <c r="A65" s="28" t="s">
        <v>204</v>
      </c>
      <c r="B65" s="28"/>
      <c r="C65" s="28"/>
      <c r="D65" s="28"/>
      <c r="E65" s="13"/>
      <c r="F65" s="13"/>
      <c r="G65" s="13"/>
      <c r="H65" s="13"/>
      <c r="I65" s="13"/>
      <c r="J65" s="13"/>
      <c r="K65" s="13"/>
    </row>
  </sheetData>
  <mergeCells count="8">
    <mergeCell ref="A64:D64"/>
    <mergeCell ref="A65:D65"/>
    <mergeCell ref="A14:D14"/>
    <mergeCell ref="A21:D21"/>
    <mergeCell ref="A31:D31"/>
    <mergeCell ref="A32:D32"/>
    <mergeCell ref="A47:D47"/>
    <mergeCell ref="A54:D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A2" sqref="A2:A4"/>
    </sheetView>
  </sheetViews>
  <sheetFormatPr baseColWidth="10" defaultRowHeight="16" x14ac:dyDescent="0.2"/>
  <cols>
    <col min="1" max="1" width="22.5" bestFit="1" customWidth="1"/>
    <col min="2" max="2" width="43.5" bestFit="1" customWidth="1"/>
    <col min="3" max="3" width="12.83203125" bestFit="1" customWidth="1"/>
    <col min="4" max="4" width="40.6640625" bestFit="1" customWidth="1"/>
    <col min="5" max="5" width="12.83203125" bestFit="1" customWidth="1"/>
  </cols>
  <sheetData>
    <row r="1" spans="1:5" x14ac:dyDescent="0.2">
      <c r="A1" t="s">
        <v>225</v>
      </c>
      <c r="B1" t="s">
        <v>226</v>
      </c>
      <c r="C1" t="s">
        <v>228</v>
      </c>
      <c r="D1" t="s">
        <v>227</v>
      </c>
      <c r="E1" t="s">
        <v>228</v>
      </c>
    </row>
    <row r="2" spans="1:5" x14ac:dyDescent="0.2">
      <c r="A2" t="s">
        <v>229</v>
      </c>
      <c r="B2">
        <v>620</v>
      </c>
      <c r="C2">
        <v>21</v>
      </c>
      <c r="D2">
        <v>600</v>
      </c>
      <c r="E2">
        <v>21</v>
      </c>
    </row>
    <row r="3" spans="1:5" x14ac:dyDescent="0.2">
      <c r="A3" t="s">
        <v>230</v>
      </c>
      <c r="B3">
        <v>58</v>
      </c>
      <c r="C3">
        <v>8</v>
      </c>
      <c r="D3">
        <v>38</v>
      </c>
      <c r="E3">
        <v>8</v>
      </c>
    </row>
    <row r="4" spans="1:5" x14ac:dyDescent="0.2">
      <c r="A4" t="s">
        <v>231</v>
      </c>
      <c r="B4">
        <v>70</v>
      </c>
      <c r="C4">
        <v>13</v>
      </c>
      <c r="D4">
        <v>70</v>
      </c>
      <c r="E4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Combined_Felume_Files.txt</vt:lpstr>
      <vt:lpstr>Cal Curve</vt:lpstr>
      <vt:lpstr>Samples</vt:lpstr>
      <vt:lpstr>Signal</vt:lpstr>
      <vt:lpstr>Sample_minus_cat_blank</vt:lpstr>
      <vt:lpstr>Conc_with_blanks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Smith</dc:creator>
  <cp:lastModifiedBy>Derek Smith</cp:lastModifiedBy>
  <dcterms:created xsi:type="dcterms:W3CDTF">2018-11-12T21:24:47Z</dcterms:created>
  <dcterms:modified xsi:type="dcterms:W3CDTF">2021-11-11T13:11:25Z</dcterms:modified>
</cp:coreProperties>
</file>