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2BEA8780-C855-4A3E-8FF6-684FB44168C5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42" i="1"/>
  <c r="G11" i="1"/>
  <c r="E45" i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G43" i="1"/>
  <c r="G42" i="1"/>
  <c r="G26" i="1"/>
  <c r="F12" i="1"/>
  <c r="F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<sst xmlns="http://schemas.openxmlformats.org/spreadsheetml/2006/main" count="169" uniqueCount="122">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</sst>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verter%20BOM%202019%200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verter BOM 2019 02 0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55"/>
  <sheetViews>
    <sheetView tabSelected="1" topLeftCell="I1" zoomScale="115" zoomScaleNormal="115" workbookViewId="0">
      <pane ySplit="1" topLeftCell="A15" activePane="bottomLeft" state="frozen"/>
      <selection pane="bottomLeft" activeCell="D55" sqref="D55"/>
    </sheetView>
  </sheetViews>
  <sheetFormatPr defaultRowHeight="15" x14ac:dyDescent="0.25"/>
  <cols>
    <col min="1" max="1" width="8.7109375" style="2" bestFit="1" customWidth="1"/>
    <col min="2" max="8" width="8.710937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1:G50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4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114</v>
      </c>
      <c r="J14" s="2" t="s">
        <v>3</v>
      </c>
    </row>
    <row r="15" spans="1:14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4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2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2" x14ac:dyDescent="0.25">
      <c r="A18" s="2">
        <v>2</v>
      </c>
      <c r="B18" s="2">
        <f t="shared" si="0"/>
        <v>4</v>
      </c>
      <c r="C18" s="2">
        <v>5</v>
      </c>
      <c r="D18" s="2">
        <v>5</v>
      </c>
      <c r="E18" s="2">
        <f t="shared" si="1"/>
        <v>1</v>
      </c>
      <c r="F18" s="2">
        <v>9.5000000000000001E-2</v>
      </c>
      <c r="G18" s="2">
        <f t="shared" si="2"/>
        <v>0.47499999999999998</v>
      </c>
      <c r="H18" s="2" t="s">
        <v>69</v>
      </c>
      <c r="I18" s="2" t="s">
        <v>118</v>
      </c>
      <c r="J18" s="2" t="s">
        <v>78</v>
      </c>
      <c r="K18" s="2">
        <v>1206</v>
      </c>
      <c r="L18" s="7">
        <v>0.05</v>
      </c>
    </row>
    <row r="19" spans="1:12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80</v>
      </c>
      <c r="J19" s="2" t="s">
        <v>18</v>
      </c>
      <c r="K19" s="2" t="s">
        <v>7</v>
      </c>
    </row>
    <row r="20" spans="1:12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81</v>
      </c>
      <c r="J20" s="2" t="s">
        <v>59</v>
      </c>
      <c r="K20" s="2" t="s">
        <v>7</v>
      </c>
    </row>
    <row r="21" spans="1:12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115</v>
      </c>
      <c r="I21" s="2" t="s">
        <v>116</v>
      </c>
      <c r="J21" s="2" t="s">
        <v>8</v>
      </c>
      <c r="K21" s="2" t="s">
        <v>9</v>
      </c>
    </row>
    <row r="22" spans="1:12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82</v>
      </c>
      <c r="J22" s="2" t="s">
        <v>60</v>
      </c>
      <c r="K22" s="2" t="s">
        <v>9</v>
      </c>
    </row>
    <row r="23" spans="1:12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83</v>
      </c>
      <c r="J23" s="2" t="s">
        <v>17</v>
      </c>
      <c r="K23" s="2" t="s">
        <v>16</v>
      </c>
    </row>
    <row r="24" spans="1:12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85</v>
      </c>
      <c r="J24" s="2" t="s">
        <v>19</v>
      </c>
      <c r="K24" s="2" t="s">
        <v>20</v>
      </c>
      <c r="L24" s="7" t="s">
        <v>84</v>
      </c>
    </row>
    <row r="25" spans="1:12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87</v>
      </c>
      <c r="J25" s="2" t="s">
        <v>21</v>
      </c>
      <c r="K25" s="2" t="s">
        <v>86</v>
      </c>
    </row>
    <row r="26" spans="1:12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88</v>
      </c>
      <c r="J26" s="2" t="s">
        <v>22</v>
      </c>
      <c r="K26" s="2" t="s">
        <v>23</v>
      </c>
    </row>
    <row r="27" spans="1:12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89</v>
      </c>
      <c r="J27" s="2" t="s">
        <v>24</v>
      </c>
      <c r="K27" s="2" t="s">
        <v>23</v>
      </c>
    </row>
    <row r="28" spans="1:12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90</v>
      </c>
      <c r="J28" s="2" t="s">
        <v>25</v>
      </c>
      <c r="K28" s="2">
        <v>1206</v>
      </c>
      <c r="L28" s="7">
        <v>0.01</v>
      </c>
    </row>
    <row r="29" spans="1:12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91</v>
      </c>
      <c r="J29" s="2" t="s">
        <v>26</v>
      </c>
      <c r="K29" s="2">
        <v>1206</v>
      </c>
      <c r="L29" s="7">
        <v>0.01</v>
      </c>
    </row>
    <row r="30" spans="1:12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92</v>
      </c>
      <c r="J30" s="2" t="s">
        <v>27</v>
      </c>
      <c r="K30" s="2">
        <v>1206</v>
      </c>
      <c r="L30" s="7">
        <v>0.01</v>
      </c>
    </row>
    <row r="31" spans="1:12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93</v>
      </c>
      <c r="J31" s="2" t="s">
        <v>28</v>
      </c>
      <c r="K31" s="2">
        <v>1206</v>
      </c>
      <c r="L31" s="7">
        <v>0.01</v>
      </c>
    </row>
    <row r="32" spans="1:12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94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95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96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97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98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101</v>
      </c>
      <c r="J37" s="2" t="s">
        <v>34</v>
      </c>
      <c r="K37" s="2" t="s">
        <v>102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0.1225</v>
      </c>
      <c r="G38" s="2">
        <f t="shared" si="2"/>
        <v>1.2250000000000001</v>
      </c>
      <c r="H38" s="2" t="s">
        <v>69</v>
      </c>
      <c r="I38" s="2" t="s">
        <v>103</v>
      </c>
      <c r="J38" s="2" t="s">
        <v>35</v>
      </c>
      <c r="K38" s="2" t="s">
        <v>99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104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106</v>
      </c>
      <c r="J40" s="2" t="s">
        <v>38</v>
      </c>
      <c r="K40" s="2" t="s">
        <v>100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105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16.32/40</f>
        <v>0.40800000000000003</v>
      </c>
      <c r="G42" s="2">
        <f t="shared" si="2"/>
        <v>16.32</v>
      </c>
      <c r="H42" s="2" t="s">
        <v>109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2.82/5</f>
        <v>0.56399999999999995</v>
      </c>
      <c r="G43" s="2">
        <f t="shared" si="2"/>
        <v>2.82</v>
      </c>
      <c r="H43" s="2" t="s">
        <v>109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109</v>
      </c>
      <c r="J44" s="2" t="s">
        <v>107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108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113</v>
      </c>
      <c r="J47" s="2" t="s">
        <v>112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110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0</v>
      </c>
      <c r="G49" s="2">
        <f t="shared" si="2"/>
        <v>0</v>
      </c>
      <c r="H49" s="2" t="s">
        <v>109</v>
      </c>
      <c r="J49" s="2" t="s">
        <v>111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115</v>
      </c>
      <c r="J50" s="2" t="s">
        <v>117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1073</v>
      </c>
      <c r="E52" s="2">
        <f>SUM(E10:E50)</f>
        <v>538</v>
      </c>
      <c r="G52" s="2">
        <f>SUM(G10:G50)</f>
        <v>49.220299999999988</v>
      </c>
      <c r="J52" s="2" t="s">
        <v>62</v>
      </c>
    </row>
    <row r="54" spans="1:10" x14ac:dyDescent="0.25">
      <c r="C54" s="2" t="s">
        <v>120</v>
      </c>
      <c r="D54" s="2" t="s">
        <v>121</v>
      </c>
    </row>
    <row r="55" spans="1:10" x14ac:dyDescent="0.25">
      <c r="C55" s="2" t="s">
        <v>115</v>
      </c>
      <c r="D55" s="8">
        <v>3.72</v>
      </c>
    </row>
  </sheetData>
  <conditionalFormatting sqref="E10:E50">
    <cfRule type="cellIs" dxfId="3" priority="2" operator="equal">
      <formula>0</formula>
    </cfRule>
  </conditionalFormatting>
  <conditionalFormatting sqref="N2:N45">
    <cfRule type="cellIs" dxfId="2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2019-02-10T18:04:25Z</dcterms:modified>
</cp:coreProperties>
</file>