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2A59309B-DF30-4920-9591-E1305E9A68D0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E14" i="1"/>
  <c r="B14" i="1"/>
  <c r="F44" i="1" l="1"/>
  <c r="F43" i="1"/>
  <c r="G11" i="1"/>
  <c r="E46" i="1"/>
  <c r="E45" i="1"/>
  <c r="B45" i="1"/>
  <c r="D53" i="1"/>
  <c r="E51" i="1"/>
  <c r="G51" i="1"/>
  <c r="G50" i="1"/>
  <c r="B48" i="1"/>
  <c r="E47" i="1"/>
  <c r="E49" i="1"/>
  <c r="E50" i="1"/>
  <c r="G47" i="1"/>
  <c r="G48" i="1"/>
  <c r="G49" i="1"/>
  <c r="F48" i="1"/>
  <c r="F46" i="1"/>
  <c r="G46" i="1" s="1"/>
  <c r="F45" i="1"/>
  <c r="G45" i="1" s="1"/>
  <c r="G44" i="1"/>
  <c r="G43" i="1"/>
  <c r="G27" i="1"/>
  <c r="F12" i="1"/>
  <c r="F11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2" i="1"/>
  <c r="M11" i="1"/>
  <c r="A11" i="1" s="1"/>
  <c r="B11" i="1" s="1"/>
  <c r="E11" i="1" s="1"/>
  <c r="M10" i="1"/>
  <c r="A10" i="1"/>
  <c r="B10" i="1" s="1"/>
  <c r="G53" i="1" l="1"/>
  <c r="E48" i="1"/>
  <c r="B46" i="1"/>
  <c r="E10" i="1"/>
  <c r="G12" i="1"/>
  <c r="A53" i="1" l="1"/>
  <c r="E53" i="1" l="1"/>
  <c r="B53" i="1"/>
</calcChain>
</file>

<file path=xl/sharedStrings.xml><?xml version="1.0" encoding="utf-8"?>
<sst xmlns="http://schemas.openxmlformats.org/spreadsheetml/2006/main" count="174" uniqueCount="125">
  <si>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</si>
  <si>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</si>
  <si>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</si>
  <si>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</si>
  <si>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</si>
  <si>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</si>
  <si>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</si>
  <si>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</si>
  <si>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</si>
  <si>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</si>
  <si>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</si>
  <si>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</si>
  <si>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</si>
  <si>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</si>
  <si>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</si>
  <si>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</si>
  <si>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</si>
  <si>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</si>
  <si>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</si>
  <si>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</si>
  <si>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</si>
  <si>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</si>
  <si>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</si>
  <si>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</si>
  <si>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</si>
  <si>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</si>
  <si>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</si>
  <si>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</si>
  <si>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</si>
  <si>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</si>
  <si>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</si>
  <si>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</si>
  <si>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</si>
  <si>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</si>
  <si>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</si>
  <si>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</si>
  <si>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</si>
  <si>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</si>
  <si>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</si>
  <si>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</si>
  <si>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</si>
  <si>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</si>
  <si>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</si>
  <si>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</si>
  <si>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</si>
  <si>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</si>
  <si>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</si>
  <si>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</si>
  <si>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</si>
  <si>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</si>
  <si>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</si>
  <si>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</si>
  <si>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</si>
  <si>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</si>
  <si>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</si>
  <si>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</si>
  <si>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</si>
  <si>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</si>
  <si>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</si>
  <si>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</si>
  <si>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</si>
  <si>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</si>
  <si>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</si>
  <si>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</si>
  <si>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</si>
  <si>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</si>
  <si>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</si>
  <si>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</si>
  <si>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</si>
  <si>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</si>
  <si>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</si>
  <si>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</si>
  <si>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</si>
  <si>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</si>
  <si>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</si>
  <si>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</si>
  <si>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</si>
  <si>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</si>
  <si>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</si>
  <si>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</si>
  <si>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</si>
  <si>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</si>
  <si>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</si>
  <si>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</si>
  <si>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</si>
  <si>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</si>
  <si>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</si>
  <si>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</si>
  <si>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</si>
  <si>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</si>
  <si>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</si>
  <si>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</si>
  <si>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</si>
  <si>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</si>
  <si>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</si>
  <si>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</si>
  <si>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</si>
  <si>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</si>
  <si>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</si>
  <si>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</si>
  <si>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</si>
  <si>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</si>
  <si>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</si>
  <si>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</si>
  <si>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</si>
  <si>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</si>
  <si>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</si>
  <si>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</si>
  <si>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</si>
  <si>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</si>
  <si>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</si>
  <si>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</si>
  <si>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</si>
  <si>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</si>
  <si>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</si>
  <si>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</si>
  <si>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</si>
  <si>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</si>
  <si>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</si>
  <si>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</si>
  <si>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</si>
  <si>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</si>
  <si>
    <t>y</t>
  </si>
  <si>
    <t>1x2 Female Jumper</t>
  </si>
  <si>
    <t>C100114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</si>
</sst>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56"/>
  <sheetViews>
    <sheetView tabSelected="1" zoomScale="130" zoomScaleNormal="130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8.7109375" style="2" bestFit="1" customWidth="1"/>
    <col min="2" max="7" width="8.7109375" style="2" customWidth="1"/>
    <col min="8" max="8" width="9.14062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8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1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2:G51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4" x14ac:dyDescent="0.25">
      <c r="A14" s="2">
        <v>3</v>
      </c>
      <c r="B14" s="2">
        <f t="shared" si="0"/>
        <v>6</v>
      </c>
      <c r="C14" s="2">
        <v>50</v>
      </c>
      <c r="D14" s="2">
        <v>50</v>
      </c>
      <c r="E14" s="2">
        <f t="shared" si="1"/>
        <v>44</v>
      </c>
      <c r="F14" s="2">
        <v>4.1999999999999997E-3</v>
      </c>
      <c r="G14" s="2">
        <f t="shared" si="2"/>
        <v>0.21</v>
      </c>
      <c r="H14" s="2" t="s">
        <v>69</v>
      </c>
      <c r="I14" s="2" t="s">
        <v>124</v>
      </c>
      <c r="J14" s="2" t="s">
        <v>123</v>
      </c>
      <c r="K14" s="2" t="s">
        <v>15</v>
      </c>
    </row>
    <row r="15" spans="1:14" x14ac:dyDescent="0.25">
      <c r="A15" s="2">
        <v>2</v>
      </c>
      <c r="B15" s="2">
        <f t="shared" si="0"/>
        <v>4</v>
      </c>
      <c r="C15" s="2">
        <v>5</v>
      </c>
      <c r="D15" s="2">
        <v>5</v>
      </c>
      <c r="E15" s="2">
        <f t="shared" si="1"/>
        <v>1</v>
      </c>
      <c r="F15" s="2">
        <v>8.5099999999999995E-2</v>
      </c>
      <c r="G15" s="2">
        <f t="shared" si="2"/>
        <v>0.42549999999999999</v>
      </c>
      <c r="H15" s="2" t="s">
        <v>69</v>
      </c>
      <c r="I15" s="2" t="s">
        <v>114</v>
      </c>
      <c r="J15" s="2" t="s">
        <v>3</v>
      </c>
    </row>
    <row r="16" spans="1:14" x14ac:dyDescent="0.25">
      <c r="A16" s="2">
        <v>13</v>
      </c>
      <c r="B16" s="2">
        <f t="shared" si="0"/>
        <v>26</v>
      </c>
      <c r="C16" s="2">
        <v>10</v>
      </c>
      <c r="D16" s="2">
        <v>30</v>
      </c>
      <c r="E16" s="2">
        <f t="shared" si="1"/>
        <v>4</v>
      </c>
      <c r="F16" s="2">
        <v>3.0200000000000001E-2</v>
      </c>
      <c r="G16" s="2">
        <f t="shared" si="2"/>
        <v>0.90600000000000003</v>
      </c>
      <c r="H16" s="2" t="s">
        <v>69</v>
      </c>
      <c r="I16" s="2" t="s">
        <v>75</v>
      </c>
      <c r="J16" s="2" t="s">
        <v>4</v>
      </c>
      <c r="K16" s="2">
        <v>1206</v>
      </c>
      <c r="L16" s="7">
        <v>0.05</v>
      </c>
    </row>
    <row r="17" spans="1:14" x14ac:dyDescent="0.25">
      <c r="A17" s="2">
        <v>8</v>
      </c>
      <c r="B17" s="2">
        <f t="shared" si="0"/>
        <v>16</v>
      </c>
      <c r="C17" s="2">
        <v>10</v>
      </c>
      <c r="D17" s="2">
        <v>20</v>
      </c>
      <c r="E17" s="2">
        <f t="shared" si="1"/>
        <v>4</v>
      </c>
      <c r="F17" s="2">
        <v>2.87E-2</v>
      </c>
      <c r="G17" s="2">
        <f t="shared" si="2"/>
        <v>0.57399999999999995</v>
      </c>
      <c r="H17" s="2" t="s">
        <v>69</v>
      </c>
      <c r="I17" s="2" t="s">
        <v>76</v>
      </c>
      <c r="J17" s="2" t="s">
        <v>5</v>
      </c>
      <c r="K17" s="2">
        <v>1206</v>
      </c>
      <c r="L17" s="7">
        <v>0.05</v>
      </c>
    </row>
    <row r="18" spans="1:14" x14ac:dyDescent="0.25">
      <c r="A18" s="2">
        <v>2</v>
      </c>
      <c r="B18" s="2">
        <f t="shared" si="0"/>
        <v>4</v>
      </c>
      <c r="C18" s="2">
        <v>20</v>
      </c>
      <c r="D18" s="2">
        <v>20</v>
      </c>
      <c r="E18" s="2">
        <f t="shared" si="1"/>
        <v>16</v>
      </c>
      <c r="F18" s="2">
        <v>2.0899999999999998E-2</v>
      </c>
      <c r="G18" s="2">
        <f t="shared" si="2"/>
        <v>0.41799999999999998</v>
      </c>
      <c r="H18" s="2" t="s">
        <v>69</v>
      </c>
      <c r="I18" s="2" t="s">
        <v>77</v>
      </c>
      <c r="J18" s="2" t="s">
        <v>6</v>
      </c>
      <c r="K18" s="2">
        <v>1206</v>
      </c>
      <c r="L18" s="7">
        <v>0.05</v>
      </c>
    </row>
    <row r="19" spans="1:14" x14ac:dyDescent="0.25">
      <c r="A19" s="2">
        <v>2</v>
      </c>
      <c r="B19" s="2">
        <f t="shared" si="0"/>
        <v>4</v>
      </c>
      <c r="C19" s="2">
        <v>5</v>
      </c>
      <c r="D19" s="2">
        <v>5</v>
      </c>
      <c r="E19" s="2">
        <f t="shared" si="1"/>
        <v>1</v>
      </c>
      <c r="F19" s="2">
        <v>9.5000000000000001E-2</v>
      </c>
      <c r="G19" s="2">
        <f t="shared" si="2"/>
        <v>0.47499999999999998</v>
      </c>
      <c r="H19" s="2" t="s">
        <v>69</v>
      </c>
      <c r="I19" s="2" t="s">
        <v>118</v>
      </c>
      <c r="J19" s="2" t="s">
        <v>78</v>
      </c>
      <c r="K19" s="2">
        <v>1206</v>
      </c>
      <c r="L19" s="7">
        <v>0.05</v>
      </c>
    </row>
    <row r="20" spans="1:14" x14ac:dyDescent="0.25">
      <c r="A20" s="2">
        <v>1</v>
      </c>
      <c r="B20" s="2">
        <f t="shared" si="0"/>
        <v>2</v>
      </c>
      <c r="C20" s="2">
        <v>1</v>
      </c>
      <c r="D20" s="2">
        <v>2</v>
      </c>
      <c r="E20" s="2">
        <f t="shared" si="1"/>
        <v>0</v>
      </c>
      <c r="F20" s="2">
        <v>0.43859999999999999</v>
      </c>
      <c r="G20" s="2">
        <f t="shared" si="2"/>
        <v>0.87719999999999998</v>
      </c>
      <c r="H20" s="2" t="s">
        <v>69</v>
      </c>
      <c r="I20" s="2" t="s">
        <v>80</v>
      </c>
      <c r="J20" s="2" t="s">
        <v>18</v>
      </c>
      <c r="K20" s="2" t="s">
        <v>7</v>
      </c>
    </row>
    <row r="21" spans="1:14" x14ac:dyDescent="0.25">
      <c r="A21" s="2">
        <v>1</v>
      </c>
      <c r="B21" s="2">
        <f t="shared" si="0"/>
        <v>2</v>
      </c>
      <c r="C21" s="2">
        <v>1</v>
      </c>
      <c r="D21" s="2">
        <v>5</v>
      </c>
      <c r="E21" s="2">
        <f t="shared" si="1"/>
        <v>3</v>
      </c>
      <c r="F21" s="2">
        <v>0.125</v>
      </c>
      <c r="G21" s="2">
        <f t="shared" si="2"/>
        <v>0.625</v>
      </c>
      <c r="H21" s="2" t="s">
        <v>69</v>
      </c>
      <c r="I21" s="2" t="s">
        <v>81</v>
      </c>
      <c r="J21" s="2" t="s">
        <v>59</v>
      </c>
      <c r="K21" s="2" t="s">
        <v>7</v>
      </c>
    </row>
    <row r="22" spans="1:14" x14ac:dyDescent="0.25">
      <c r="A22" s="2">
        <v>1</v>
      </c>
      <c r="B22" s="2">
        <f t="shared" si="0"/>
        <v>2</v>
      </c>
      <c r="C22" s="2">
        <v>1</v>
      </c>
      <c r="D22" s="2">
        <v>3</v>
      </c>
      <c r="E22" s="2">
        <f t="shared" si="1"/>
        <v>1</v>
      </c>
      <c r="F22" s="2">
        <v>1.24</v>
      </c>
      <c r="G22" s="2">
        <f t="shared" si="2"/>
        <v>3.7199999999999998</v>
      </c>
      <c r="H22" s="2" t="s">
        <v>115</v>
      </c>
      <c r="I22" s="2" t="s">
        <v>116</v>
      </c>
      <c r="J22" s="2" t="s">
        <v>8</v>
      </c>
      <c r="K22" s="2" t="s">
        <v>9</v>
      </c>
      <c r="N22" s="2" t="s">
        <v>122</v>
      </c>
    </row>
    <row r="23" spans="1:14" x14ac:dyDescent="0.25">
      <c r="A23" s="2">
        <v>1</v>
      </c>
      <c r="B23" s="2">
        <f t="shared" si="0"/>
        <v>2</v>
      </c>
      <c r="C23" s="2">
        <v>5</v>
      </c>
      <c r="D23" s="2">
        <v>5</v>
      </c>
      <c r="E23" s="2">
        <f t="shared" si="1"/>
        <v>3</v>
      </c>
      <c r="F23" s="2">
        <v>5.11E-2</v>
      </c>
      <c r="G23" s="2">
        <f t="shared" si="2"/>
        <v>0.2555</v>
      </c>
      <c r="H23" s="2" t="s">
        <v>69</v>
      </c>
      <c r="I23" s="2" t="s">
        <v>82</v>
      </c>
      <c r="J23" s="2" t="s">
        <v>60</v>
      </c>
      <c r="K23" s="2" t="s">
        <v>9</v>
      </c>
    </row>
    <row r="24" spans="1:14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4.4999999999999997E-3</v>
      </c>
      <c r="G24" s="2">
        <f t="shared" si="2"/>
        <v>0.22499999999999998</v>
      </c>
      <c r="H24" s="2" t="s">
        <v>69</v>
      </c>
      <c r="I24" s="2" t="s">
        <v>83</v>
      </c>
      <c r="J24" s="2" t="s">
        <v>17</v>
      </c>
      <c r="K24" s="2" t="s">
        <v>16</v>
      </c>
    </row>
    <row r="25" spans="1:14" x14ac:dyDescent="0.25">
      <c r="A25" s="2">
        <v>3</v>
      </c>
      <c r="B25" s="2">
        <f t="shared" si="0"/>
        <v>6</v>
      </c>
      <c r="C25" s="2">
        <v>50</v>
      </c>
      <c r="D25" s="2">
        <v>50</v>
      </c>
      <c r="E25" s="2">
        <f t="shared" si="1"/>
        <v>44</v>
      </c>
      <c r="F25" s="2">
        <v>6.7999999999999996E-3</v>
      </c>
      <c r="G25" s="2">
        <f t="shared" si="2"/>
        <v>0.33999999999999997</v>
      </c>
      <c r="H25" s="2" t="s">
        <v>69</v>
      </c>
      <c r="I25" s="2" t="s">
        <v>85</v>
      </c>
      <c r="J25" s="2" t="s">
        <v>19</v>
      </c>
      <c r="K25" s="2" t="s">
        <v>20</v>
      </c>
      <c r="L25" s="7" t="s">
        <v>84</v>
      </c>
    </row>
    <row r="26" spans="1:14" x14ac:dyDescent="0.25">
      <c r="A26" s="2">
        <v>1</v>
      </c>
      <c r="B26" s="2">
        <f t="shared" si="0"/>
        <v>2</v>
      </c>
      <c r="C26" s="2">
        <v>5</v>
      </c>
      <c r="D26" s="2">
        <v>5</v>
      </c>
      <c r="E26" s="2">
        <f t="shared" si="1"/>
        <v>3</v>
      </c>
      <c r="F26" s="2">
        <v>6.0699999999999997E-2</v>
      </c>
      <c r="G26" s="2">
        <f t="shared" si="2"/>
        <v>0.30349999999999999</v>
      </c>
      <c r="H26" s="2" t="s">
        <v>69</v>
      </c>
      <c r="I26" s="2" t="s">
        <v>87</v>
      </c>
      <c r="J26" s="2" t="s">
        <v>21</v>
      </c>
      <c r="K26" s="2" t="s">
        <v>86</v>
      </c>
    </row>
    <row r="27" spans="1:14" x14ac:dyDescent="0.25">
      <c r="A27" s="2">
        <v>12</v>
      </c>
      <c r="B27" s="2">
        <f t="shared" si="0"/>
        <v>24</v>
      </c>
      <c r="C27" s="2">
        <v>20</v>
      </c>
      <c r="D27" s="2">
        <v>40</v>
      </c>
      <c r="E27" s="2">
        <f t="shared" si="1"/>
        <v>16</v>
      </c>
      <c r="F27" s="2">
        <v>1.6199999999999999E-2</v>
      </c>
      <c r="G27" s="2">
        <f t="shared" si="2"/>
        <v>0.64799999999999991</v>
      </c>
      <c r="H27" s="2" t="s">
        <v>69</v>
      </c>
      <c r="I27" s="2" t="s">
        <v>88</v>
      </c>
      <c r="J27" s="2" t="s">
        <v>22</v>
      </c>
      <c r="K27" s="2" t="s">
        <v>23</v>
      </c>
    </row>
    <row r="28" spans="1:14" x14ac:dyDescent="0.25">
      <c r="A28" s="2">
        <v>6</v>
      </c>
      <c r="B28" s="2">
        <f t="shared" si="0"/>
        <v>12</v>
      </c>
      <c r="C28" s="2">
        <v>10</v>
      </c>
      <c r="D28" s="2">
        <v>20</v>
      </c>
      <c r="E28" s="2">
        <f t="shared" si="1"/>
        <v>8</v>
      </c>
      <c r="F28" s="2">
        <v>0.05</v>
      </c>
      <c r="G28" s="2">
        <f t="shared" si="2"/>
        <v>1</v>
      </c>
      <c r="H28" s="2" t="s">
        <v>69</v>
      </c>
      <c r="I28" s="2" t="s">
        <v>89</v>
      </c>
      <c r="J28" s="2" t="s">
        <v>24</v>
      </c>
      <c r="K28" s="2" t="s">
        <v>23</v>
      </c>
    </row>
    <row r="29" spans="1:14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3.0999999999999999E-3</v>
      </c>
      <c r="G29" s="2">
        <f t="shared" si="2"/>
        <v>0.155</v>
      </c>
      <c r="H29" s="2" t="s">
        <v>69</v>
      </c>
      <c r="I29" s="2" t="s">
        <v>90</v>
      </c>
      <c r="J29" s="2" t="s">
        <v>25</v>
      </c>
      <c r="K29" s="2">
        <v>1206</v>
      </c>
      <c r="L29" s="7">
        <v>0.01</v>
      </c>
    </row>
    <row r="30" spans="1:14" x14ac:dyDescent="0.25">
      <c r="A30" s="2">
        <v>1</v>
      </c>
      <c r="B30" s="2">
        <f t="shared" si="0"/>
        <v>2</v>
      </c>
      <c r="C30" s="2">
        <v>50</v>
      </c>
      <c r="D30" s="2">
        <v>50</v>
      </c>
      <c r="E30" s="2">
        <f t="shared" si="1"/>
        <v>48</v>
      </c>
      <c r="F30" s="2">
        <v>2.8E-3</v>
      </c>
      <c r="G30" s="2">
        <f t="shared" si="2"/>
        <v>0.13999999999999999</v>
      </c>
      <c r="H30" s="2" t="s">
        <v>69</v>
      </c>
      <c r="I30" s="2" t="s">
        <v>91</v>
      </c>
      <c r="J30" s="2" t="s">
        <v>26</v>
      </c>
      <c r="K30" s="2">
        <v>1206</v>
      </c>
      <c r="L30" s="7">
        <v>0.01</v>
      </c>
    </row>
    <row r="31" spans="1:14" x14ac:dyDescent="0.25">
      <c r="A31" s="2">
        <v>16</v>
      </c>
      <c r="B31" s="2">
        <f t="shared" si="0"/>
        <v>32</v>
      </c>
      <c r="C31" s="2">
        <v>50</v>
      </c>
      <c r="D31" s="2">
        <v>50</v>
      </c>
      <c r="E31" s="2">
        <f t="shared" si="1"/>
        <v>18</v>
      </c>
      <c r="F31" s="2">
        <v>3.3E-3</v>
      </c>
      <c r="G31" s="2">
        <f t="shared" si="2"/>
        <v>0.16500000000000001</v>
      </c>
      <c r="H31" s="2" t="s">
        <v>69</v>
      </c>
      <c r="I31" s="2" t="s">
        <v>92</v>
      </c>
      <c r="J31" s="2" t="s">
        <v>27</v>
      </c>
      <c r="K31" s="2">
        <v>1206</v>
      </c>
      <c r="L31" s="7">
        <v>0.01</v>
      </c>
    </row>
    <row r="32" spans="1:14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2.8E-3</v>
      </c>
      <c r="G32" s="2">
        <f t="shared" si="2"/>
        <v>0.13999999999999999</v>
      </c>
      <c r="H32" s="2" t="s">
        <v>69</v>
      </c>
      <c r="I32" s="2" t="s">
        <v>93</v>
      </c>
      <c r="J32" s="2" t="s">
        <v>28</v>
      </c>
      <c r="K32" s="2">
        <v>1206</v>
      </c>
      <c r="L32" s="7">
        <v>0.01</v>
      </c>
    </row>
    <row r="33" spans="1:12" x14ac:dyDescent="0.25">
      <c r="A33" s="2">
        <v>2</v>
      </c>
      <c r="B33" s="2">
        <f t="shared" si="0"/>
        <v>4</v>
      </c>
      <c r="C33" s="2">
        <v>50</v>
      </c>
      <c r="D33" s="2">
        <v>50</v>
      </c>
      <c r="E33" s="2">
        <f t="shared" si="1"/>
        <v>46</v>
      </c>
      <c r="F33" s="2">
        <v>4.4999999999999997E-3</v>
      </c>
      <c r="G33" s="2">
        <f t="shared" si="2"/>
        <v>0.22499999999999998</v>
      </c>
      <c r="H33" s="2" t="s">
        <v>69</v>
      </c>
      <c r="I33" s="2" t="s">
        <v>94</v>
      </c>
      <c r="J33" s="2" t="s">
        <v>29</v>
      </c>
      <c r="K33" s="2">
        <v>1206</v>
      </c>
      <c r="L33" s="7">
        <v>0.01</v>
      </c>
    </row>
    <row r="34" spans="1:12" x14ac:dyDescent="0.25">
      <c r="A34" s="2">
        <v>1</v>
      </c>
      <c r="B34" s="2">
        <f t="shared" si="0"/>
        <v>2</v>
      </c>
      <c r="C34" s="2">
        <v>50</v>
      </c>
      <c r="D34" s="2">
        <v>50</v>
      </c>
      <c r="E34" s="2">
        <f t="shared" si="1"/>
        <v>48</v>
      </c>
      <c r="F34" s="2">
        <v>2.8999999999999998E-3</v>
      </c>
      <c r="G34" s="2">
        <f t="shared" si="2"/>
        <v>0.14499999999999999</v>
      </c>
      <c r="H34" s="2" t="s">
        <v>69</v>
      </c>
      <c r="I34" s="2" t="s">
        <v>95</v>
      </c>
      <c r="J34" s="2" t="s">
        <v>30</v>
      </c>
      <c r="K34" s="2">
        <v>1206</v>
      </c>
      <c r="L34" s="7">
        <v>0.01</v>
      </c>
    </row>
    <row r="35" spans="1:12" x14ac:dyDescent="0.25">
      <c r="A35" s="2">
        <v>22</v>
      </c>
      <c r="B35" s="2">
        <f t="shared" si="0"/>
        <v>44</v>
      </c>
      <c r="C35" s="2">
        <v>50</v>
      </c>
      <c r="D35" s="2">
        <v>50</v>
      </c>
      <c r="E35" s="2">
        <f t="shared" si="1"/>
        <v>6</v>
      </c>
      <c r="F35" s="2">
        <v>3.0999999999999999E-3</v>
      </c>
      <c r="G35" s="2">
        <f t="shared" si="2"/>
        <v>0.155</v>
      </c>
      <c r="H35" s="2" t="s">
        <v>69</v>
      </c>
      <c r="I35" s="2" t="s">
        <v>96</v>
      </c>
      <c r="J35" s="2" t="s">
        <v>31</v>
      </c>
      <c r="K35" s="2">
        <v>1206</v>
      </c>
      <c r="L35" s="7">
        <v>0.01</v>
      </c>
    </row>
    <row r="36" spans="1:12" x14ac:dyDescent="0.25">
      <c r="A36" s="2">
        <v>3</v>
      </c>
      <c r="B36" s="2">
        <f t="shared" si="0"/>
        <v>6</v>
      </c>
      <c r="C36" s="2">
        <v>50</v>
      </c>
      <c r="D36" s="2">
        <v>50</v>
      </c>
      <c r="E36" s="2">
        <f t="shared" si="1"/>
        <v>44</v>
      </c>
      <c r="F36" s="2">
        <v>2.7000000000000001E-3</v>
      </c>
      <c r="G36" s="2">
        <f t="shared" si="2"/>
        <v>0.13500000000000001</v>
      </c>
      <c r="H36" s="2" t="s">
        <v>69</v>
      </c>
      <c r="I36" s="2" t="s">
        <v>97</v>
      </c>
      <c r="J36" s="2" t="s">
        <v>32</v>
      </c>
      <c r="K36" s="2">
        <v>1206</v>
      </c>
      <c r="L36" s="7">
        <v>0.01</v>
      </c>
    </row>
    <row r="37" spans="1:12" x14ac:dyDescent="0.25">
      <c r="A37" s="2">
        <v>8</v>
      </c>
      <c r="B37" s="2">
        <f t="shared" si="0"/>
        <v>16</v>
      </c>
      <c r="C37" s="2">
        <v>50</v>
      </c>
      <c r="D37" s="2">
        <v>50</v>
      </c>
      <c r="E37" s="2">
        <f t="shared" si="1"/>
        <v>34</v>
      </c>
      <c r="F37" s="2">
        <v>3.0000000000000001E-3</v>
      </c>
      <c r="G37" s="2">
        <f t="shared" si="2"/>
        <v>0.15</v>
      </c>
      <c r="H37" s="2" t="s">
        <v>69</v>
      </c>
      <c r="I37" s="2" t="s">
        <v>98</v>
      </c>
      <c r="J37" s="2" t="s">
        <v>33</v>
      </c>
      <c r="K37" s="2">
        <v>1206</v>
      </c>
      <c r="L37" s="7">
        <v>0.01</v>
      </c>
    </row>
    <row r="38" spans="1:12" x14ac:dyDescent="0.25">
      <c r="A38" s="2">
        <v>2</v>
      </c>
      <c r="B38" s="2">
        <f t="shared" si="0"/>
        <v>4</v>
      </c>
      <c r="C38" s="2">
        <v>1</v>
      </c>
      <c r="D38" s="2">
        <v>5</v>
      </c>
      <c r="E38" s="2">
        <f t="shared" si="1"/>
        <v>1</v>
      </c>
      <c r="F38" s="2">
        <v>0.1525</v>
      </c>
      <c r="G38" s="2">
        <f t="shared" si="2"/>
        <v>0.76249999999999996</v>
      </c>
      <c r="H38" s="2" t="s">
        <v>69</v>
      </c>
      <c r="I38" s="2" t="s">
        <v>101</v>
      </c>
      <c r="J38" s="2" t="s">
        <v>34</v>
      </c>
      <c r="K38" s="2" t="s">
        <v>102</v>
      </c>
    </row>
    <row r="39" spans="1:12" x14ac:dyDescent="0.25">
      <c r="A39" s="2">
        <v>4</v>
      </c>
      <c r="B39" s="2">
        <f t="shared" si="0"/>
        <v>8</v>
      </c>
      <c r="C39" s="2">
        <v>1</v>
      </c>
      <c r="D39" s="2">
        <v>10</v>
      </c>
      <c r="E39" s="2">
        <f t="shared" si="1"/>
        <v>2</v>
      </c>
      <c r="F39" s="2">
        <v>0.1225</v>
      </c>
      <c r="G39" s="2">
        <f t="shared" si="2"/>
        <v>1.2250000000000001</v>
      </c>
      <c r="H39" s="2" t="s">
        <v>69</v>
      </c>
      <c r="I39" s="2" t="s">
        <v>103</v>
      </c>
      <c r="J39" s="2" t="s">
        <v>35</v>
      </c>
      <c r="K39" s="2" t="s">
        <v>99</v>
      </c>
    </row>
    <row r="40" spans="1:12" x14ac:dyDescent="0.25">
      <c r="A40" s="2">
        <v>2</v>
      </c>
      <c r="B40" s="2">
        <f t="shared" si="0"/>
        <v>4</v>
      </c>
      <c r="C40" s="2">
        <v>10</v>
      </c>
      <c r="D40" s="2">
        <v>10</v>
      </c>
      <c r="E40" s="2">
        <f t="shared" si="1"/>
        <v>6</v>
      </c>
      <c r="F40" s="2">
        <v>2.6599999999999999E-2</v>
      </c>
      <c r="G40" s="2">
        <f t="shared" si="2"/>
        <v>0.26600000000000001</v>
      </c>
      <c r="H40" s="2" t="s">
        <v>69</v>
      </c>
      <c r="I40" s="2" t="s">
        <v>104</v>
      </c>
      <c r="J40" s="2" t="s">
        <v>36</v>
      </c>
      <c r="K40" s="2" t="s">
        <v>37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2</v>
      </c>
      <c r="E41" s="2">
        <f t="shared" si="1"/>
        <v>0</v>
      </c>
      <c r="F41" s="2">
        <v>1.6158999999999999</v>
      </c>
      <c r="G41" s="2">
        <f t="shared" si="2"/>
        <v>3.2317999999999998</v>
      </c>
      <c r="H41" s="2" t="s">
        <v>69</v>
      </c>
      <c r="I41" s="2" t="s">
        <v>106</v>
      </c>
      <c r="J41" s="2" t="s">
        <v>38</v>
      </c>
      <c r="K41" s="2" t="s">
        <v>100</v>
      </c>
    </row>
    <row r="42" spans="1:12" x14ac:dyDescent="0.25">
      <c r="A42" s="2">
        <v>1</v>
      </c>
      <c r="B42" s="2">
        <f t="shared" si="0"/>
        <v>2</v>
      </c>
      <c r="C42" s="2">
        <v>1</v>
      </c>
      <c r="D42" s="2">
        <v>3</v>
      </c>
      <c r="E42" s="2">
        <f t="shared" si="1"/>
        <v>1</v>
      </c>
      <c r="F42" s="2">
        <v>0.14380000000000001</v>
      </c>
      <c r="G42" s="2">
        <f t="shared" si="2"/>
        <v>0.43140000000000001</v>
      </c>
      <c r="H42" s="2" t="s">
        <v>69</v>
      </c>
      <c r="I42" s="2" t="s">
        <v>105</v>
      </c>
      <c r="J42" s="2" t="s">
        <v>39</v>
      </c>
      <c r="K42" s="2" t="s">
        <v>40</v>
      </c>
    </row>
    <row r="43" spans="1:12" x14ac:dyDescent="0.25">
      <c r="A43" s="2">
        <v>18</v>
      </c>
      <c r="B43" s="2">
        <f t="shared" si="0"/>
        <v>36</v>
      </c>
      <c r="C43" s="2">
        <v>1</v>
      </c>
      <c r="D43" s="2">
        <v>40</v>
      </c>
      <c r="E43" s="2">
        <f t="shared" si="1"/>
        <v>4</v>
      </c>
      <c r="F43" s="2">
        <f>16.32/40</f>
        <v>0.40800000000000003</v>
      </c>
      <c r="G43" s="2">
        <f t="shared" si="2"/>
        <v>16.32</v>
      </c>
      <c r="H43" s="2" t="s">
        <v>109</v>
      </c>
      <c r="I43" s="2" t="s">
        <v>42</v>
      </c>
      <c r="J43" s="2" t="s">
        <v>41</v>
      </c>
      <c r="K43" s="2" t="s">
        <v>42</v>
      </c>
    </row>
    <row r="44" spans="1:12" x14ac:dyDescent="0.25">
      <c r="A44" s="2">
        <v>1</v>
      </c>
      <c r="B44" s="2">
        <f t="shared" si="0"/>
        <v>2</v>
      </c>
      <c r="C44" s="2">
        <v>1</v>
      </c>
      <c r="D44" s="2">
        <v>5</v>
      </c>
      <c r="E44" s="2">
        <f t="shared" si="1"/>
        <v>3</v>
      </c>
      <c r="F44" s="2">
        <f>2.82/5</f>
        <v>0.56399999999999995</v>
      </c>
      <c r="G44" s="2">
        <f t="shared" si="2"/>
        <v>2.82</v>
      </c>
      <c r="H44" s="2" t="s">
        <v>109</v>
      </c>
      <c r="I44" s="2" t="s">
        <v>43</v>
      </c>
      <c r="J44" s="2" t="s">
        <v>44</v>
      </c>
      <c r="K44" s="2" t="s">
        <v>43</v>
      </c>
    </row>
    <row r="45" spans="1:12" x14ac:dyDescent="0.25">
      <c r="B45" s="2">
        <f>D43+D44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107</v>
      </c>
    </row>
    <row r="46" spans="1:12" x14ac:dyDescent="0.25">
      <c r="B46" s="2">
        <f>B45</f>
        <v>45</v>
      </c>
      <c r="C46" s="2">
        <v>50</v>
      </c>
      <c r="D46" s="2">
        <v>50</v>
      </c>
      <c r="E46" s="2">
        <f>IF(D46&gt;0, D46-B46, "")</f>
        <v>5</v>
      </c>
      <c r="F46" s="2">
        <f>1.8/50</f>
        <v>3.6000000000000004E-2</v>
      </c>
      <c r="G46" s="2">
        <f t="shared" si="2"/>
        <v>1.8000000000000003</v>
      </c>
      <c r="H46" s="2" t="s">
        <v>109</v>
      </c>
      <c r="J46" s="2" t="s">
        <v>108</v>
      </c>
    </row>
    <row r="47" spans="1:12" x14ac:dyDescent="0.25">
      <c r="E47" s="2" t="str">
        <f t="shared" si="1"/>
        <v/>
      </c>
      <c r="G47" s="2">
        <f t="shared" si="2"/>
        <v>0</v>
      </c>
    </row>
    <row r="48" spans="1:12" x14ac:dyDescent="0.25">
      <c r="A48" s="2">
        <v>1</v>
      </c>
      <c r="B48" s="2">
        <f t="shared" si="0"/>
        <v>2</v>
      </c>
      <c r="C48" s="2">
        <v>10</v>
      </c>
      <c r="D48" s="2">
        <v>10</v>
      </c>
      <c r="E48" s="2">
        <f t="shared" si="1"/>
        <v>8</v>
      </c>
      <c r="F48" s="2">
        <f>1.54/10</f>
        <v>0.154</v>
      </c>
      <c r="G48" s="2">
        <f t="shared" si="2"/>
        <v>1.54</v>
      </c>
      <c r="H48" s="2" t="s">
        <v>113</v>
      </c>
      <c r="J48" s="2" t="s">
        <v>112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5.62</v>
      </c>
      <c r="G49" s="2">
        <f t="shared" si="2"/>
        <v>5.62</v>
      </c>
      <c r="H49" s="2" t="s">
        <v>69</v>
      </c>
      <c r="J49" s="2" t="s">
        <v>110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109</v>
      </c>
      <c r="J50" s="2" t="s">
        <v>111</v>
      </c>
    </row>
    <row r="51" spans="1:10" x14ac:dyDescent="0.25">
      <c r="B51" s="2">
        <v>1</v>
      </c>
      <c r="D51" s="2">
        <v>1</v>
      </c>
      <c r="E51" s="2">
        <f t="shared" si="1"/>
        <v>0</v>
      </c>
      <c r="F51" s="2">
        <v>0</v>
      </c>
      <c r="G51" s="2">
        <f t="shared" si="2"/>
        <v>0</v>
      </c>
      <c r="H51" s="2" t="s">
        <v>115</v>
      </c>
      <c r="J51" s="2" t="s">
        <v>117</v>
      </c>
    </row>
    <row r="53" spans="1:10" x14ac:dyDescent="0.25">
      <c r="A53" s="2">
        <f>SUM(A10:A50)</f>
        <v>224</v>
      </c>
      <c r="B53" s="2">
        <f>SUM(B10:B50)</f>
        <v>540</v>
      </c>
      <c r="D53" s="2">
        <f>SUM(D10:D51)</f>
        <v>1123</v>
      </c>
      <c r="E53" s="2">
        <f>SUM(E10:E51)</f>
        <v>582</v>
      </c>
      <c r="G53" s="2">
        <f>SUM(G10:G51)</f>
        <v>49.430299999999981</v>
      </c>
      <c r="J53" s="2" t="s">
        <v>62</v>
      </c>
    </row>
    <row r="55" spans="1:10" x14ac:dyDescent="0.25">
      <c r="A55" s="2" t="s">
        <v>120</v>
      </c>
      <c r="B55" s="2" t="s">
        <v>121</v>
      </c>
    </row>
    <row r="56" spans="1:10" x14ac:dyDescent="0.25">
      <c r="A56" s="2" t="s">
        <v>115</v>
      </c>
      <c r="B56" s="8">
        <v>3.72</v>
      </c>
    </row>
  </sheetData>
  <conditionalFormatting sqref="E10:E51">
    <cfRule type="cellIs" dxfId="1" priority="2" operator="equal">
      <formula>0</formula>
    </cfRule>
  </conditionalFormatting>
  <conditionalFormatting sqref="N2:N4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2019-02-11T22:38:42Z</dcterms:modified>
</cp:coreProperties>
</file>