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\OneDrive\Documents\School\LCBA\201718SEM2\ITE 316\SP-Thesis\Organizers\"/>
    </mc:Choice>
  </mc:AlternateContent>
  <bookViews>
    <workbookView xWindow="0" yWindow="0" windowWidth="9570" windowHeight="7755" activeTab="3"/>
  </bookViews>
  <sheets>
    <sheet name="CASSY-SDLC v0.01" sheetId="1" r:id="rId1"/>
    <sheet name="CASSY-SDLC v0.02" sheetId="6" r:id="rId2"/>
    <sheet name="Week Calendar" sheetId="7" r:id="rId3"/>
    <sheet name="SDLC Tools" sheetId="10" r:id="rId4"/>
    <sheet name="CASSY-SDLC v0.02 (TBF) (2)" sheetId="9" state="hidden" r:id="rId5"/>
    <sheet name="Menus" sheetId="8" state="hidden" r:id="rId6"/>
  </sheets>
  <definedNames>
    <definedName name="Activities" localSheetId="1">'CASSY-SDLC v0.02'!$B$4,'CASSY-SDLC v0.02'!$B$6,'CASSY-SDLC v0.02'!$B$8,'CASSY-SDLC v0.02'!$B$10,'CASSY-SDLC v0.02'!$B$12,'CASSY-SDLC v0.02'!$B$14,'CASSY-SDLC v0.02'!$B$16,'CASSY-SDLC v0.02'!$B$18,'CASSY-SDLC v0.02'!$B$20,'CASSY-SDLC v0.02'!$B$22,'CASSY-SDLC v0.02'!$B$24,'CASSY-SDLC v0.02'!$B$26,'CASSY-SDLC v0.02'!$B$28,'CASSY-SDLC v0.02'!$B$30,'CASSY-SDLC v0.02'!$B$32,'CASSY-SDLC v0.02'!$B$34,'CASSY-SDLC v0.02'!$B$36,'CASSY-SDLC v0.02'!$B$38,'CASSY-SDLC v0.02'!$B$40,'CASSY-SDLC v0.02'!$B$42,'CASSY-SDLC v0.02'!$B$44,'CASSY-SDLC v0.02'!$B$46</definedName>
    <definedName name="Activities" localSheetId="4">'CASSY-SDLC v0.02 (TBF) (2)'!$B$4,'CASSY-SDLC v0.02 (TBF) (2)'!$B$6,'CASSY-SDLC v0.02 (TBF) (2)'!$B$8,'CASSY-SDLC v0.02 (TBF) (2)'!$B$10,'CASSY-SDLC v0.02 (TBF) (2)'!$B$12,'CASSY-SDLC v0.02 (TBF) (2)'!$B$14,'CASSY-SDLC v0.02 (TBF) (2)'!$B$16,'CASSY-SDLC v0.02 (TBF) (2)'!$B$18,'CASSY-SDLC v0.02 (TBF) (2)'!$B$20,'CASSY-SDLC v0.02 (TBF) (2)'!$B$22,'CASSY-SDLC v0.02 (TBF) (2)'!$B$24,'CASSY-SDLC v0.02 (TBF) (2)'!$B$26,'CASSY-SDLC v0.02 (TBF) (2)'!$B$28,'CASSY-SDLC v0.02 (TBF) (2)'!$B$30,'CASSY-SDLC v0.02 (TBF) (2)'!$B$32,'CASSY-SDLC v0.02 (TBF) (2)'!$B$34,'CASSY-SDLC v0.02 (TBF) (2)'!$B$36,'CASSY-SDLC v0.02 (TBF) (2)'!$B$38,'CASSY-SDLC v0.02 (TBF) (2)'!$B$40,'CASSY-SDLC v0.02 (TBF) (2)'!$B$42,'CASSY-SDLC v0.02 (TBF) (2)'!$B$44,'CASSY-SDLC v0.02 (TBF) (2)'!$B$46</definedName>
    <definedName name="Activities">'CASSY-SDLC v0.01'!$B$4,'CASSY-SDLC v0.01'!$B$6,'CASSY-SDLC v0.01'!$B$8,'CASSY-SDLC v0.01'!$B$10,'CASSY-SDLC v0.01'!$B$12,'CASSY-SDLC v0.01'!$B$14,'CASSY-SDLC v0.01'!$B$16,'CASSY-SDLC v0.01'!$B$18,'CASSY-SDLC v0.01'!$B$20,'CASSY-SDLC v0.01'!$B$22,'CASSY-SDLC v0.01'!$B$24,'CASSY-SDLC v0.01'!$B$26,'CASSY-SDLC v0.01'!$B$28,'CASSY-SDLC v0.01'!$B$30,'CASSY-SDLC v0.01'!$B$32,'CASSY-SDLC v0.01'!$B$34,'CASSY-SDLC v0.01'!$B$36,'CASSY-SDLC v0.01'!$B$38,'CASSY-SDLC v0.01'!$B$40,'CASSY-SDLC v0.01'!$B$42,'CASSY-SDLC v0.01'!$B$44,'CASSY-SDLC v0.01'!$B$46</definedName>
    <definedName name="Current_Week" localSheetId="2">"This Week"</definedName>
    <definedName name="_xlnm.Print_Titles" localSheetId="0">'CASSY-SDLC v0.01'!$A:$B,'CASSY-SDLC v0.01'!$1:$2</definedName>
    <definedName name="_xlnm.Print_Titles" localSheetId="1">'CASSY-SDLC v0.02'!$A:$B,'CASSY-SDLC v0.02'!$1:$2</definedName>
    <definedName name="_xlnm.Print_Titles" localSheetId="4">'CASSY-SDLC v0.02 (TBF) (2)'!$A:$B,'CASSY-SDLC v0.02 (TBF) (2)'!$1:$2</definedName>
    <definedName name="SDLCSheet" localSheetId="2">"CASSY-SDLC v0.02"</definedName>
    <definedName name="Spacer_Rows" localSheetId="1">'CASSY-SDLC v0.02'!$3:$3,'CASSY-SDLC v0.02'!$5:$5,'CASSY-SDLC v0.02'!$7:$7,'CASSY-SDLC v0.02'!$9:$9,'CASSY-SDLC v0.02'!$11:$11,'CASSY-SDLC v0.02'!$13:$13,'CASSY-SDLC v0.02'!$15:$15,'CASSY-SDLC v0.02'!$17:$17,'CASSY-SDLC v0.02'!$19:$19,'CASSY-SDLC v0.02'!$21:$21,'CASSY-SDLC v0.02'!$23:$23,'CASSY-SDLC v0.02'!$25:$25,'CASSY-SDLC v0.02'!$27:$27,'CASSY-SDLC v0.02'!$29:$29,'CASSY-SDLC v0.02'!$31:$31,'CASSY-SDLC v0.02'!$33:$33,'CASSY-SDLC v0.02'!$35:$35,'CASSY-SDLC v0.02'!$37:$37,'CASSY-SDLC v0.02'!$39:$39,'CASSY-SDLC v0.02'!$41:$41,'CASSY-SDLC v0.02'!$43:$43,'CASSY-SDLC v0.02'!$45:$45,'CASSY-SDLC v0.02'!$47:$47</definedName>
    <definedName name="Spacer_Rows" localSheetId="4">'CASSY-SDLC v0.02 (TBF) (2)'!$3:$3,'CASSY-SDLC v0.02 (TBF) (2)'!$5:$5,'CASSY-SDLC v0.02 (TBF) (2)'!$7:$7,'CASSY-SDLC v0.02 (TBF) (2)'!$9:$9,'CASSY-SDLC v0.02 (TBF) (2)'!$11:$11,'CASSY-SDLC v0.02 (TBF) (2)'!$13:$13,'CASSY-SDLC v0.02 (TBF) (2)'!$15:$15,'CASSY-SDLC v0.02 (TBF) (2)'!$17:$17,'CASSY-SDLC v0.02 (TBF) (2)'!$19:$19,'CASSY-SDLC v0.02 (TBF) (2)'!$21:$21,'CASSY-SDLC v0.02 (TBF) (2)'!$23:$23,'CASSY-SDLC v0.02 (TBF) (2)'!$25:$25,'CASSY-SDLC v0.02 (TBF) (2)'!$27:$27,'CASSY-SDLC v0.02 (TBF) (2)'!$29:$29,'CASSY-SDLC v0.02 (TBF) (2)'!$31:$31,'CASSY-SDLC v0.02 (TBF) (2)'!$33:$33,'CASSY-SDLC v0.02 (TBF) (2)'!$35:$35,'CASSY-SDLC v0.02 (TBF) (2)'!$37:$37,'CASSY-SDLC v0.02 (TBF) (2)'!$39:$39,'CASSY-SDLC v0.02 (TBF) (2)'!$41:$41,'CASSY-SDLC v0.02 (TBF) (2)'!$43:$43,'CASSY-SDLC v0.02 (TBF) (2)'!$45:$45,'CASSY-SDLC v0.02 (TBF) (2)'!$47:$47</definedName>
    <definedName name="Spacer_Rows">'CASSY-SDLC v0.01'!$3:$3,'CASSY-SDLC v0.01'!$5:$5,'CASSY-SDLC v0.01'!$7:$7,'CASSY-SDLC v0.01'!$9:$9,'CASSY-SDLC v0.01'!$11:$11,'CASSY-SDLC v0.01'!$13:$13,'CASSY-SDLC v0.01'!$15:$15,'CASSY-SDLC v0.01'!$17:$17,'CASSY-SDLC v0.01'!$19:$19,'CASSY-SDLC v0.01'!$21:$21,'CASSY-SDLC v0.01'!$23:$23,'CASSY-SDLC v0.01'!$25:$25,'CASSY-SDLC v0.01'!$27:$27,'CASSY-SDLC v0.01'!$29:$29,'CASSY-SDLC v0.01'!$31:$31,'CASSY-SDLC v0.01'!$33:$33,'CASSY-SDLC v0.01'!$35:$35,'CASSY-SDLC v0.01'!$37:$37,'CASSY-SDLC v0.01'!$39:$39,'CASSY-SDLC v0.01'!$41:$41,'CASSY-SDLC v0.01'!$43:$43,'CASSY-SDLC v0.01'!$45:$45,'CASSY-SDLC v0.01'!$47:$47</definedName>
    <definedName name="WeekCalendarRemarks" localSheetId="2">Menus!$A:$A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7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" i="7"/>
  <c r="J16" i="9"/>
  <c r="W32" i="9"/>
  <c r="Q22" i="6"/>
  <c r="AD40" i="9"/>
  <c r="Q32" i="6"/>
  <c r="Y36" i="9"/>
  <c r="AE44" i="9"/>
  <c r="Q18" i="6"/>
  <c r="Z38" i="9"/>
  <c r="W22" i="9"/>
  <c r="R24" i="9"/>
  <c r="C3" i="7"/>
  <c r="S34" i="6"/>
  <c r="M3" i="7"/>
  <c r="AF3" i="7"/>
  <c r="U3" i="7"/>
  <c r="X3" i="7"/>
  <c r="AA3" i="7"/>
  <c r="Z3" i="7"/>
  <c r="D6" i="9"/>
  <c r="Y34" i="9"/>
  <c r="M20" i="9"/>
  <c r="F10" i="9"/>
  <c r="O28" i="6"/>
  <c r="S28" i="9"/>
  <c r="W44" i="6"/>
  <c r="W42" i="6"/>
  <c r="T30" i="9"/>
  <c r="D4" i="6"/>
  <c r="AC3" i="7"/>
  <c r="AG3" i="7"/>
  <c r="AB3" i="7"/>
  <c r="O3" i="7"/>
  <c r="N3" i="7"/>
  <c r="W3" i="7"/>
  <c r="Y3" i="7"/>
  <c r="D4" i="9"/>
  <c r="P30" i="6"/>
  <c r="AE42" i="9"/>
  <c r="H14" i="6"/>
  <c r="G12" i="6"/>
  <c r="Q26" i="6"/>
  <c r="I16" i="6"/>
  <c r="O24" i="6"/>
  <c r="V40" i="6"/>
  <c r="C2" i="6"/>
  <c r="E8" i="9"/>
  <c r="G12" i="9"/>
  <c r="Q3" i="7"/>
  <c r="R3" i="7"/>
  <c r="AD3" i="7"/>
  <c r="T3" i="7"/>
  <c r="S3" i="7"/>
  <c r="F8" i="6"/>
  <c r="E6" i="6"/>
  <c r="W26" i="9"/>
  <c r="AE3" i="7"/>
  <c r="S36" i="6"/>
  <c r="C2" i="9"/>
  <c r="T38" i="6"/>
  <c r="V3" i="7"/>
  <c r="W18" i="9"/>
  <c r="F10" i="6"/>
  <c r="D2" i="6"/>
  <c r="E2" i="6" s="1"/>
  <c r="L3" i="7"/>
  <c r="L20" i="6"/>
  <c r="H14" i="9"/>
  <c r="P3" i="7"/>
  <c r="C4" i="7"/>
  <c r="R4" i="7"/>
  <c r="AD4" i="7"/>
  <c r="Q4" i="7"/>
  <c r="O4" i="7"/>
  <c r="Y4" i="7"/>
  <c r="T4" i="7"/>
  <c r="L4" i="7"/>
  <c r="AC4" i="7"/>
  <c r="AE4" i="7"/>
  <c r="U4" i="7"/>
  <c r="AG4" i="7"/>
  <c r="W4" i="7"/>
  <c r="Z4" i="7"/>
  <c r="M4" i="7"/>
  <c r="AF4" i="7"/>
  <c r="X4" i="7"/>
  <c r="C5" i="7"/>
  <c r="V4" i="7"/>
  <c r="P4" i="7"/>
  <c r="S4" i="7"/>
  <c r="N4" i="7"/>
  <c r="AB4" i="7"/>
  <c r="AA4" i="7"/>
  <c r="T5" i="7"/>
  <c r="AF5" i="7"/>
  <c r="AD5" i="7"/>
  <c r="P5" i="7"/>
  <c r="Y5" i="7"/>
  <c r="N5" i="7"/>
  <c r="AA5" i="7"/>
  <c r="R5" i="7"/>
  <c r="AC5" i="7"/>
  <c r="X5" i="7"/>
  <c r="V5" i="7"/>
  <c r="O5" i="7"/>
  <c r="M5" i="7"/>
  <c r="C6" i="7"/>
  <c r="Q5" i="7"/>
  <c r="W5" i="7"/>
  <c r="AG5" i="7"/>
  <c r="AB5" i="7"/>
  <c r="L5" i="7"/>
  <c r="S5" i="7"/>
  <c r="U5" i="7"/>
  <c r="AE5" i="7"/>
  <c r="Z5" i="7"/>
  <c r="AC6" i="7"/>
  <c r="AA6" i="7"/>
  <c r="M6" i="7"/>
  <c r="AE6" i="7"/>
  <c r="AG6" i="7"/>
  <c r="P6" i="7"/>
  <c r="U6" i="7"/>
  <c r="W6" i="7"/>
  <c r="N6" i="7"/>
  <c r="Q6" i="7"/>
  <c r="R6" i="7"/>
  <c r="AF6" i="7"/>
  <c r="L6" i="7"/>
  <c r="O6" i="7"/>
  <c r="T6" i="7"/>
  <c r="Y6" i="7"/>
  <c r="AD6" i="7"/>
  <c r="C7" i="7"/>
  <c r="AB6" i="7"/>
  <c r="V6" i="7"/>
  <c r="S6" i="7"/>
  <c r="X6" i="7"/>
  <c r="Z6" i="7"/>
  <c r="Y7" i="7"/>
  <c r="P7" i="7"/>
  <c r="L7" i="7"/>
  <c r="AA7" i="7"/>
  <c r="T7" i="7"/>
  <c r="AF7" i="7"/>
  <c r="U7" i="7"/>
  <c r="AG7" i="7"/>
  <c r="AC7" i="7"/>
  <c r="R7" i="7"/>
  <c r="M7" i="7"/>
  <c r="Q7" i="7"/>
  <c r="W7" i="7"/>
  <c r="S7" i="7"/>
  <c r="AD7" i="7"/>
  <c r="AE7" i="7"/>
  <c r="N7" i="7"/>
  <c r="V7" i="7"/>
  <c r="Z7" i="7"/>
  <c r="O7" i="7"/>
  <c r="AB7" i="7"/>
  <c r="X7" i="7"/>
  <c r="C8" i="7"/>
  <c r="AD8" i="7"/>
  <c r="Y8" i="7"/>
  <c r="N8" i="7"/>
  <c r="S8" i="7"/>
  <c r="AA8" i="7"/>
  <c r="AF8" i="7"/>
  <c r="M8" i="7"/>
  <c r="L8" i="7"/>
  <c r="AB8" i="7"/>
  <c r="AC8" i="7"/>
  <c r="AG8" i="7"/>
  <c r="Q8" i="7"/>
  <c r="O8" i="7"/>
  <c r="R8" i="7"/>
  <c r="C9" i="7"/>
  <c r="P8" i="7"/>
  <c r="W8" i="7"/>
  <c r="X8" i="7"/>
  <c r="Z8" i="7"/>
  <c r="T8" i="7"/>
  <c r="U8" i="7"/>
  <c r="AE8" i="7"/>
  <c r="V8" i="7"/>
  <c r="W9" i="7"/>
  <c r="N9" i="7"/>
  <c r="Q9" i="7"/>
  <c r="AB9" i="7"/>
  <c r="T9" i="7"/>
  <c r="R9" i="7"/>
  <c r="C10" i="7"/>
  <c r="U9" i="7"/>
  <c r="AF9" i="7"/>
  <c r="AD9" i="7"/>
  <c r="X9" i="7"/>
  <c r="S9" i="7"/>
  <c r="L9" i="7"/>
  <c r="AC9" i="7"/>
  <c r="Z9" i="7"/>
  <c r="O9" i="7"/>
  <c r="AE9" i="7"/>
  <c r="M9" i="7"/>
  <c r="AA9" i="7"/>
  <c r="Y9" i="7"/>
  <c r="AG9" i="7"/>
  <c r="P9" i="7"/>
  <c r="V9" i="7"/>
  <c r="Z10" i="7"/>
  <c r="S10" i="7"/>
  <c r="AB10" i="7"/>
  <c r="AE10" i="7"/>
  <c r="Q10" i="7"/>
  <c r="N10" i="7"/>
  <c r="AA10" i="7"/>
  <c r="M10" i="7"/>
  <c r="W10" i="7"/>
  <c r="P10" i="7"/>
  <c r="L10" i="7"/>
  <c r="C11" i="7"/>
  <c r="T10" i="7"/>
  <c r="Y10" i="7"/>
  <c r="U10" i="7"/>
  <c r="V10" i="7"/>
  <c r="AD10" i="7"/>
  <c r="X10" i="7"/>
  <c r="AG10" i="7"/>
  <c r="O10" i="7"/>
  <c r="AC10" i="7"/>
  <c r="AF10" i="7"/>
  <c r="R10" i="7"/>
  <c r="AB11" i="7"/>
  <c r="AC11" i="7"/>
  <c r="Y11" i="7"/>
  <c r="Z11" i="7"/>
  <c r="P11" i="7"/>
  <c r="W11" i="7"/>
  <c r="AE11" i="7"/>
  <c r="AG11" i="7"/>
  <c r="AF11" i="7"/>
  <c r="M11" i="7"/>
  <c r="L11" i="7"/>
  <c r="V11" i="7"/>
  <c r="AD11" i="7"/>
  <c r="T11" i="7"/>
  <c r="AA11" i="7"/>
  <c r="U11" i="7"/>
  <c r="Q11" i="7"/>
  <c r="C12" i="7"/>
  <c r="O11" i="7"/>
  <c r="R11" i="7"/>
  <c r="N11" i="7"/>
  <c r="X11" i="7"/>
  <c r="S11" i="7"/>
  <c r="V12" i="7"/>
  <c r="C13" i="7"/>
  <c r="AC12" i="7"/>
  <c r="W12" i="7"/>
  <c r="N12" i="7"/>
  <c r="L12" i="7"/>
  <c r="AG12" i="7"/>
  <c r="X12" i="7"/>
  <c r="S12" i="7"/>
  <c r="Q12" i="7"/>
  <c r="Y12" i="7"/>
  <c r="R12" i="7"/>
  <c r="AF12" i="7"/>
  <c r="AB12" i="7"/>
  <c r="M12" i="7"/>
  <c r="AE12" i="7"/>
  <c r="U12" i="7"/>
  <c r="AD12" i="7"/>
  <c r="P12" i="7"/>
  <c r="T12" i="7"/>
  <c r="O12" i="7"/>
  <c r="Z12" i="7"/>
  <c r="AA12" i="7"/>
  <c r="AF13" i="7"/>
  <c r="P13" i="7"/>
  <c r="L13" i="7"/>
  <c r="AE13" i="7"/>
  <c r="Q13" i="7"/>
  <c r="C14" i="7"/>
  <c r="N13" i="7"/>
  <c r="X13" i="7"/>
  <c r="U13" i="7"/>
  <c r="V13" i="7"/>
  <c r="Z13" i="7"/>
  <c r="AB13" i="7"/>
  <c r="W13" i="7"/>
  <c r="AA13" i="7"/>
  <c r="AC13" i="7"/>
  <c r="AD13" i="7"/>
  <c r="O13" i="7"/>
  <c r="T13" i="7"/>
  <c r="R13" i="7"/>
  <c r="Y13" i="7"/>
  <c r="S13" i="7"/>
  <c r="M13" i="7"/>
  <c r="AG13" i="7"/>
  <c r="AB14" i="7"/>
  <c r="AC14" i="7"/>
  <c r="U14" i="7"/>
  <c r="AA14" i="7"/>
  <c r="Q14" i="7"/>
  <c r="O14" i="7"/>
  <c r="Z14" i="7"/>
  <c r="AF14" i="7"/>
  <c r="AE14" i="7"/>
  <c r="L14" i="7"/>
  <c r="M14" i="7"/>
  <c r="W14" i="7"/>
  <c r="V14" i="7"/>
  <c r="P14" i="7"/>
  <c r="N14" i="7"/>
  <c r="AG14" i="7"/>
  <c r="Y14" i="7"/>
  <c r="X14" i="7"/>
  <c r="AD14" i="7"/>
  <c r="S14" i="7"/>
  <c r="R14" i="7"/>
  <c r="T14" i="7"/>
  <c r="C15" i="7"/>
  <c r="O15" i="7"/>
  <c r="Z15" i="7"/>
  <c r="L15" i="7"/>
  <c r="AG15" i="7"/>
  <c r="AB15" i="7"/>
  <c r="T15" i="7"/>
  <c r="Q15" i="7"/>
  <c r="AF15" i="7"/>
  <c r="W15" i="7"/>
  <c r="AA15" i="7"/>
  <c r="R15" i="7"/>
  <c r="V15" i="7"/>
  <c r="AE15" i="7"/>
  <c r="U15" i="7"/>
  <c r="S15" i="7"/>
  <c r="X15" i="7"/>
  <c r="Y15" i="7"/>
  <c r="N15" i="7"/>
  <c r="C16" i="7"/>
  <c r="AC15" i="7"/>
  <c r="M15" i="7"/>
  <c r="AD15" i="7"/>
  <c r="P15" i="7"/>
  <c r="W16" i="7"/>
  <c r="P16" i="7"/>
  <c r="Y16" i="7"/>
  <c r="R16" i="7"/>
  <c r="Q16" i="7"/>
  <c r="AA16" i="7"/>
  <c r="U16" i="7"/>
  <c r="AE16" i="7"/>
  <c r="L16" i="7"/>
  <c r="S16" i="7"/>
  <c r="M16" i="7"/>
  <c r="Z16" i="7"/>
  <c r="O16" i="7"/>
  <c r="AC16" i="7"/>
  <c r="AB16" i="7"/>
  <c r="C17" i="7"/>
  <c r="V16" i="7"/>
  <c r="AD16" i="7"/>
  <c r="AG16" i="7"/>
  <c r="T16" i="7"/>
  <c r="N16" i="7"/>
  <c r="AF16" i="7"/>
  <c r="X16" i="7"/>
  <c r="AC17" i="7"/>
  <c r="AF17" i="7"/>
  <c r="AG17" i="7"/>
  <c r="L17" i="7"/>
  <c r="O17" i="7"/>
  <c r="P17" i="7"/>
  <c r="C18" i="7"/>
  <c r="W17" i="7"/>
  <c r="U17" i="7"/>
  <c r="V17" i="7"/>
  <c r="AD17" i="7"/>
  <c r="AB17" i="7"/>
  <c r="R17" i="7"/>
  <c r="Q17" i="7"/>
  <c r="T17" i="7"/>
  <c r="X17" i="7"/>
  <c r="Y17" i="7"/>
  <c r="S17" i="7"/>
  <c r="AE17" i="7"/>
  <c r="M17" i="7"/>
  <c r="N17" i="7"/>
  <c r="AA17" i="7"/>
  <c r="Z17" i="7"/>
  <c r="R18" i="7"/>
  <c r="N18" i="7"/>
  <c r="AA18" i="7"/>
  <c r="AB18" i="7"/>
  <c r="O18" i="7"/>
  <c r="AE18" i="7"/>
  <c r="AC18" i="7"/>
  <c r="Y18" i="7"/>
  <c r="L18" i="7"/>
  <c r="C19" i="7"/>
  <c r="X18" i="7"/>
  <c r="Z18" i="7"/>
  <c r="T18" i="7"/>
  <c r="AD18" i="7"/>
  <c r="S18" i="7"/>
  <c r="AG18" i="7"/>
  <c r="Q18" i="7"/>
  <c r="M18" i="7"/>
  <c r="W18" i="7"/>
  <c r="V18" i="7"/>
  <c r="AF18" i="7"/>
  <c r="U18" i="7"/>
  <c r="P18" i="7"/>
  <c r="O19" i="7"/>
  <c r="Q19" i="7"/>
  <c r="M19" i="7"/>
  <c r="Z19" i="7"/>
  <c r="AD19" i="7"/>
  <c r="AC19" i="7"/>
  <c r="R19" i="7"/>
  <c r="C20" i="7"/>
  <c r="AB19" i="7"/>
  <c r="T19" i="7"/>
  <c r="L19" i="7"/>
  <c r="U19" i="7"/>
  <c r="W19" i="7"/>
  <c r="AF19" i="7"/>
  <c r="V19" i="7"/>
  <c r="AG19" i="7"/>
  <c r="N19" i="7"/>
  <c r="AA19" i="7"/>
  <c r="Y19" i="7"/>
  <c r="AE19" i="7"/>
  <c r="X19" i="7"/>
  <c r="P19" i="7"/>
  <c r="S19" i="7"/>
  <c r="AB20" i="7"/>
  <c r="M20" i="7"/>
  <c r="O20" i="7"/>
  <c r="Q20" i="7"/>
  <c r="AE20" i="7"/>
  <c r="X20" i="7"/>
  <c r="AA20" i="7"/>
  <c r="Z20" i="7"/>
  <c r="R20" i="7"/>
  <c r="P20" i="7"/>
  <c r="AF20" i="7"/>
  <c r="AG20" i="7"/>
  <c r="S20" i="7"/>
  <c r="N20" i="7"/>
  <c r="V20" i="7"/>
  <c r="W20" i="7"/>
  <c r="AC20" i="7"/>
  <c r="AD20" i="7"/>
  <c r="L20" i="7"/>
  <c r="T20" i="7"/>
  <c r="Y20" i="7"/>
  <c r="U20" i="7"/>
  <c r="C21" i="7"/>
  <c r="S21" i="7"/>
  <c r="V21" i="7"/>
  <c r="O21" i="7"/>
  <c r="W21" i="7"/>
  <c r="T21" i="7"/>
  <c r="M21" i="7"/>
  <c r="Z21" i="7"/>
  <c r="R21" i="7"/>
  <c r="Y21" i="7"/>
  <c r="AC21" i="7"/>
  <c r="L21" i="7"/>
  <c r="AF21" i="7"/>
  <c r="X21" i="7"/>
  <c r="AE21" i="7"/>
  <c r="Q21" i="7"/>
  <c r="AD21" i="7"/>
  <c r="U21" i="7"/>
  <c r="C22" i="7"/>
  <c r="P21" i="7"/>
  <c r="N21" i="7"/>
  <c r="AA21" i="7"/>
  <c r="AG21" i="7"/>
  <c r="AB21" i="7"/>
  <c r="Q22" i="7"/>
  <c r="L22" i="7"/>
  <c r="AF22" i="7"/>
  <c r="O22" i="7"/>
  <c r="AA22" i="7"/>
  <c r="X22" i="7"/>
  <c r="AB22" i="7"/>
  <c r="S22" i="7"/>
  <c r="AE22" i="7"/>
  <c r="T22" i="7"/>
  <c r="W22" i="7"/>
  <c r="V22" i="7"/>
  <c r="U22" i="7"/>
  <c r="Z22" i="7"/>
  <c r="AC22" i="7"/>
  <c r="C23" i="7"/>
  <c r="AD22" i="7"/>
  <c r="AG22" i="7"/>
  <c r="M22" i="7"/>
  <c r="Y22" i="7"/>
  <c r="N22" i="7"/>
  <c r="R22" i="7"/>
  <c r="P22" i="7"/>
  <c r="Q23" i="7"/>
  <c r="W23" i="7"/>
  <c r="U23" i="7"/>
  <c r="R23" i="7"/>
  <c r="P23" i="7"/>
  <c r="C24" i="7"/>
  <c r="Z23" i="7"/>
  <c r="M23" i="7"/>
  <c r="S23" i="7"/>
  <c r="AA23" i="7"/>
  <c r="AD23" i="7"/>
  <c r="X23" i="7"/>
  <c r="T23" i="7"/>
  <c r="AC23" i="7"/>
  <c r="N23" i="7"/>
  <c r="AE23" i="7"/>
  <c r="L23" i="7"/>
  <c r="Y23" i="7"/>
  <c r="AF23" i="7"/>
  <c r="AB23" i="7"/>
  <c r="O23" i="7"/>
  <c r="AG23" i="7"/>
  <c r="V23" i="7"/>
  <c r="R24" i="7"/>
  <c r="AA24" i="7"/>
  <c r="Y24" i="7"/>
  <c r="U24" i="7"/>
  <c r="Q24" i="7"/>
  <c r="AF24" i="7"/>
  <c r="M24" i="7"/>
  <c r="AB24" i="7"/>
  <c r="C25" i="7"/>
  <c r="X24" i="7"/>
  <c r="W24" i="7"/>
  <c r="AD24" i="7"/>
  <c r="Z24" i="7"/>
  <c r="AE24" i="7"/>
  <c r="T24" i="7"/>
  <c r="L24" i="7"/>
  <c r="S24" i="7"/>
  <c r="AG24" i="7"/>
  <c r="AC24" i="7"/>
  <c r="O24" i="7"/>
  <c r="V24" i="7"/>
  <c r="N24" i="7"/>
  <c r="P24" i="7"/>
  <c r="N25" i="7"/>
  <c r="V25" i="7"/>
  <c r="AE25" i="7"/>
  <c r="O25" i="7"/>
  <c r="T25" i="7"/>
  <c r="C26" i="7"/>
  <c r="Q25" i="7"/>
  <c r="R25" i="7"/>
  <c r="S25" i="7"/>
  <c r="AG25" i="7"/>
  <c r="U25" i="7"/>
  <c r="AA25" i="7"/>
  <c r="Z25" i="7"/>
  <c r="W25" i="7"/>
  <c r="AD25" i="7"/>
  <c r="AF25" i="7"/>
  <c r="Y25" i="7"/>
  <c r="M25" i="7"/>
  <c r="AC25" i="7"/>
  <c r="L25" i="7"/>
  <c r="AB25" i="7"/>
  <c r="P25" i="7"/>
  <c r="X25" i="7"/>
  <c r="S26" i="7"/>
  <c r="AD26" i="7"/>
  <c r="C27" i="7"/>
  <c r="AC26" i="7"/>
  <c r="U26" i="7"/>
  <c r="AA26" i="7"/>
  <c r="P26" i="7"/>
  <c r="Y26" i="7"/>
  <c r="R26" i="7"/>
  <c r="O26" i="7"/>
  <c r="AG26" i="7"/>
  <c r="Q26" i="7"/>
  <c r="W26" i="7"/>
  <c r="X26" i="7"/>
  <c r="T26" i="7"/>
  <c r="M26" i="7"/>
  <c r="AB26" i="7"/>
  <c r="V26" i="7"/>
  <c r="AE26" i="7"/>
  <c r="L26" i="7"/>
  <c r="AF26" i="7"/>
  <c r="N26" i="7"/>
  <c r="Z26" i="7"/>
  <c r="AF27" i="7"/>
  <c r="W27" i="7"/>
  <c r="N27" i="7"/>
  <c r="AA27" i="7"/>
  <c r="R27" i="7"/>
  <c r="L27" i="7"/>
  <c r="O27" i="7"/>
  <c r="AG27" i="7"/>
  <c r="AC27" i="7"/>
  <c r="V27" i="7"/>
  <c r="C28" i="7"/>
  <c r="P27" i="7"/>
  <c r="Q27" i="7"/>
  <c r="Y27" i="7"/>
  <c r="AB27" i="7"/>
  <c r="U27" i="7"/>
  <c r="Z27" i="7"/>
  <c r="S27" i="7"/>
  <c r="AE27" i="7"/>
  <c r="M27" i="7"/>
  <c r="AD27" i="7"/>
  <c r="T27" i="7"/>
  <c r="X27" i="7"/>
  <c r="AE28" i="7"/>
  <c r="M28" i="7"/>
  <c r="Q28" i="7"/>
  <c r="N28" i="7"/>
  <c r="O28" i="7"/>
  <c r="V28" i="7"/>
  <c r="S28" i="7"/>
  <c r="Z28" i="7"/>
  <c r="Y28" i="7"/>
  <c r="AA28" i="7"/>
  <c r="AD28" i="7"/>
  <c r="T28" i="7"/>
  <c r="AF28" i="7"/>
  <c r="AB28" i="7"/>
  <c r="W28" i="7"/>
  <c r="AG28" i="7"/>
  <c r="X28" i="7"/>
  <c r="P28" i="7"/>
  <c r="L28" i="7"/>
  <c r="R28" i="7"/>
  <c r="AC28" i="7"/>
  <c r="U28" i="7"/>
  <c r="C29" i="7"/>
  <c r="W29" i="7"/>
  <c r="AD29" i="7"/>
  <c r="X29" i="7"/>
  <c r="AE29" i="7"/>
  <c r="P29" i="7"/>
  <c r="AA29" i="7"/>
  <c r="T29" i="7"/>
  <c r="U29" i="7"/>
  <c r="AB29" i="7"/>
  <c r="V29" i="7"/>
  <c r="L29" i="7"/>
  <c r="AF29" i="7"/>
  <c r="AG29" i="7"/>
  <c r="S29" i="7"/>
  <c r="C30" i="7"/>
  <c r="N29" i="7"/>
  <c r="R29" i="7"/>
  <c r="M29" i="7"/>
  <c r="Y29" i="7"/>
  <c r="Q29" i="7"/>
  <c r="AC29" i="7"/>
  <c r="Z29" i="7"/>
  <c r="O29" i="7"/>
  <c r="Y30" i="7"/>
  <c r="U30" i="7"/>
  <c r="AD30" i="7"/>
  <c r="Z30" i="7"/>
  <c r="Q30" i="7"/>
  <c r="AB30" i="7"/>
  <c r="W30" i="7"/>
  <c r="L30" i="7"/>
  <c r="O30" i="7"/>
  <c r="AA30" i="7"/>
  <c r="R30" i="7"/>
  <c r="AC30" i="7"/>
  <c r="AE30" i="7"/>
  <c r="X30" i="7"/>
  <c r="AG30" i="7"/>
  <c r="T30" i="7"/>
  <c r="M30" i="7"/>
  <c r="V30" i="7"/>
  <c r="AF30" i="7"/>
  <c r="C31" i="7"/>
  <c r="S30" i="7"/>
  <c r="P30" i="7"/>
  <c r="N30" i="7"/>
  <c r="P31" i="7"/>
  <c r="V31" i="7"/>
  <c r="AA31" i="7"/>
  <c r="Q31" i="7"/>
  <c r="L31" i="7"/>
  <c r="AB31" i="7"/>
  <c r="Y31" i="7"/>
  <c r="C32" i="7"/>
  <c r="N31" i="7"/>
  <c r="AD31" i="7"/>
  <c r="AC31" i="7"/>
  <c r="S31" i="7"/>
  <c r="AE31" i="7"/>
  <c r="AF31" i="7"/>
  <c r="R31" i="7"/>
  <c r="T31" i="7"/>
  <c r="AG31" i="7"/>
  <c r="W31" i="7"/>
  <c r="X31" i="7"/>
  <c r="U31" i="7"/>
  <c r="O31" i="7"/>
  <c r="M31" i="7"/>
  <c r="Z31" i="7"/>
  <c r="Y32" i="7"/>
  <c r="AE32" i="7"/>
  <c r="AD32" i="7"/>
  <c r="Z32" i="7"/>
  <c r="N32" i="7"/>
  <c r="W32" i="7"/>
  <c r="T32" i="7"/>
  <c r="AB32" i="7"/>
  <c r="X32" i="7"/>
  <c r="P32" i="7"/>
  <c r="AF32" i="7"/>
  <c r="R32" i="7"/>
  <c r="L32" i="7"/>
  <c r="AA32" i="7"/>
  <c r="S32" i="7"/>
  <c r="U32" i="7"/>
  <c r="C33" i="7"/>
  <c r="AG32" i="7"/>
  <c r="M32" i="7"/>
  <c r="O32" i="7"/>
  <c r="Q32" i="7"/>
  <c r="V32" i="7"/>
  <c r="AC32" i="7"/>
  <c r="AE33" i="7"/>
  <c r="AG33" i="7"/>
  <c r="M33" i="7"/>
  <c r="Y33" i="7"/>
  <c r="Z33" i="7"/>
  <c r="AD33" i="7"/>
  <c r="S33" i="7"/>
  <c r="AA33" i="7"/>
  <c r="V33" i="7"/>
  <c r="T33" i="7"/>
  <c r="AF33" i="7"/>
  <c r="U33" i="7"/>
  <c r="R33" i="7"/>
  <c r="W33" i="7"/>
  <c r="N33" i="7"/>
  <c r="P33" i="7"/>
  <c r="AC33" i="7"/>
  <c r="L33" i="7"/>
  <c r="O33" i="7"/>
  <c r="AB33" i="7"/>
  <c r="X33" i="7"/>
  <c r="C34" i="7"/>
  <c r="Q33" i="7"/>
  <c r="W34" i="7"/>
  <c r="P34" i="7"/>
  <c r="N34" i="7"/>
  <c r="Y34" i="7"/>
  <c r="Q34" i="7"/>
  <c r="AB34" i="7"/>
  <c r="V34" i="7"/>
  <c r="Z34" i="7"/>
  <c r="AC34" i="7"/>
  <c r="U34" i="7"/>
  <c r="AD34" i="7"/>
  <c r="AG34" i="7"/>
  <c r="C35" i="7"/>
  <c r="T34" i="7"/>
  <c r="X34" i="7"/>
  <c r="R34" i="7"/>
  <c r="AA34" i="7"/>
  <c r="O34" i="7"/>
  <c r="L34" i="7"/>
  <c r="AF34" i="7"/>
  <c r="M34" i="7"/>
  <c r="S34" i="7"/>
  <c r="AE34" i="7"/>
  <c r="AF35" i="7"/>
  <c r="S35" i="7"/>
  <c r="U35" i="7"/>
  <c r="T35" i="7"/>
  <c r="AB35" i="7"/>
  <c r="Y35" i="7"/>
  <c r="N35" i="7"/>
  <c r="W35" i="7"/>
  <c r="L35" i="7"/>
  <c r="AA35" i="7"/>
  <c r="X35" i="7"/>
  <c r="P35" i="7"/>
  <c r="Z35" i="7"/>
  <c r="AD35" i="7"/>
  <c r="Q35" i="7"/>
  <c r="V35" i="7"/>
  <c r="AC35" i="7"/>
  <c r="O35" i="7"/>
  <c r="AE35" i="7"/>
  <c r="AG35" i="7"/>
  <c r="M35" i="7"/>
  <c r="R35" i="7"/>
  <c r="F2" i="6"/>
  <c r="D2" i="9"/>
  <c r="E2" i="9" s="1"/>
  <c r="F2" i="9" s="1"/>
  <c r="G2" i="9" s="1"/>
  <c r="H2" i="9"/>
  <c r="I2" i="9" s="1"/>
  <c r="G2" i="6"/>
  <c r="H2" i="6"/>
  <c r="J2" i="9"/>
  <c r="K2" i="9" s="1"/>
  <c r="L2" i="9"/>
  <c r="I2" i="6"/>
  <c r="J2" i="6" s="1"/>
  <c r="K2" i="6"/>
  <c r="L2" i="6" s="1"/>
  <c r="M2" i="9"/>
  <c r="N2" i="9"/>
  <c r="M2" i="6"/>
  <c r="N2" i="6" s="1"/>
  <c r="O2" i="6"/>
  <c r="P2" i="6" s="1"/>
  <c r="O2" i="9"/>
  <c r="P2" i="9"/>
  <c r="Q2" i="6"/>
  <c r="Q2" i="9"/>
  <c r="R2" i="6"/>
  <c r="S2" i="6"/>
  <c r="R2" i="9"/>
  <c r="S2" i="9" s="1"/>
  <c r="T2" i="9"/>
  <c r="T2" i="6"/>
  <c r="U2" i="6"/>
  <c r="U2" i="9"/>
  <c r="V2" i="9"/>
  <c r="W2" i="9" s="1"/>
  <c r="V2" i="6"/>
  <c r="W2" i="6"/>
  <c r="X2" i="9"/>
  <c r="Y2" i="9"/>
  <c r="X2" i="6"/>
  <c r="Z2" i="9"/>
  <c r="AA2" i="9"/>
  <c r="AB2" i="9"/>
  <c r="AC2" i="9"/>
  <c r="AD2" i="9"/>
  <c r="AE2" i="9"/>
  <c r="AF2" i="9"/>
</calcChain>
</file>

<file path=xl/sharedStrings.xml><?xml version="1.0" encoding="utf-8"?>
<sst xmlns="http://schemas.openxmlformats.org/spreadsheetml/2006/main" count="428" uniqueCount="119">
  <si>
    <t>Activity</t>
  </si>
  <si>
    <t>Schedule</t>
  </si>
  <si>
    <t>Consultation/coordination with schools and offices</t>
  </si>
  <si>
    <t>Individual and focus group interviews</t>
  </si>
  <si>
    <t>Field observations</t>
  </si>
  <si>
    <t>Prototype generation</t>
  </si>
  <si>
    <t>Surveys and prototype demonstration</t>
  </si>
  <si>
    <t>Creation and maintenance of the SRS document</t>
  </si>
  <si>
    <t>Design of usability and acceptance tests</t>
  </si>
  <si>
    <t>Requirements Definition</t>
  </si>
  <si>
    <t>Creation and maintenance of the design document</t>
  </si>
  <si>
    <t>Formulation of test cases</t>
  </si>
  <si>
    <t>Formulation of questionnaires</t>
  </si>
  <si>
    <t>System &amp; Software Design</t>
  </si>
  <si>
    <t>Development of main/host system and the plugin management subsystem</t>
  </si>
  <si>
    <t>Development of the task management subsystem</t>
  </si>
  <si>
    <t>Development of the class record subsystem</t>
  </si>
  <si>
    <t>Development of the administrator plugin</t>
  </si>
  <si>
    <t>Development of the class management subsystem</t>
  </si>
  <si>
    <t>Hardware compatibility tests</t>
  </si>
  <si>
    <t>Application of test cases/functionality tests</t>
  </si>
  <si>
    <t>Peer review (functionality, usability, and acceptance)</t>
  </si>
  <si>
    <t>User tests (functionality, usability, and acceptance)</t>
  </si>
  <si>
    <t>Summary and analysis of results</t>
  </si>
  <si>
    <t>Deployment to volunteer target users</t>
  </si>
  <si>
    <t>Evolution</t>
  </si>
  <si>
    <t>Implementation &amp; Unit Testing</t>
  </si>
  <si>
    <t>Integration and System Testing</t>
  </si>
  <si>
    <t>Operation &amp; Maintenance</t>
  </si>
  <si>
    <t>1 week</t>
  </si>
  <si>
    <t>∞</t>
  </si>
  <si>
    <t>6 weeks</t>
  </si>
  <si>
    <t>3 weeks</t>
  </si>
  <si>
    <t>4 weeks</t>
  </si>
  <si>
    <t>5 weeks</t>
  </si>
  <si>
    <t>2 weeks</t>
  </si>
  <si>
    <t>15 weeks</t>
  </si>
  <si>
    <t>13 weeks</t>
  </si>
  <si>
    <t>7 weeks</t>
  </si>
  <si>
    <t>10 weeks</t>
  </si>
  <si>
    <t>Weekday</t>
  </si>
  <si>
    <t>Month</t>
  </si>
  <si>
    <t>Week No.</t>
  </si>
  <si>
    <t>Actual</t>
  </si>
  <si>
    <t>SDLC</t>
  </si>
  <si>
    <t>Mon</t>
  </si>
  <si>
    <t>Tue</t>
  </si>
  <si>
    <t>Wed</t>
  </si>
  <si>
    <t>Thu</t>
  </si>
  <si>
    <t>Fri</t>
  </si>
  <si>
    <t>Sat</t>
  </si>
  <si>
    <t>Sun</t>
  </si>
  <si>
    <t>June</t>
  </si>
  <si>
    <t>July</t>
  </si>
  <si>
    <t>August</t>
  </si>
  <si>
    <t>September</t>
  </si>
  <si>
    <t>October</t>
  </si>
  <si>
    <t>November</t>
  </si>
  <si>
    <t>December</t>
  </si>
  <si>
    <t>Activities</t>
  </si>
  <si>
    <t xml:space="preserve"> </t>
  </si>
  <si>
    <t>January</t>
  </si>
  <si>
    <t>Remarks</t>
  </si>
  <si>
    <t>Start</t>
  </si>
  <si>
    <t>Finish</t>
  </si>
  <si>
    <t>Generation of prototype/design prototype</t>
  </si>
  <si>
    <t>Tool</t>
  </si>
  <si>
    <t>Type</t>
  </si>
  <si>
    <t>Name</t>
  </si>
  <si>
    <t>IDE</t>
  </si>
  <si>
    <t>Visual Studio 2017 Community Edition with Xamarin</t>
  </si>
  <si>
    <t>Integration &amp; System Testing</t>
  </si>
  <si>
    <t>Operation &amp; Evolution</t>
  </si>
  <si>
    <t>SDLC Phase</t>
  </si>
  <si>
    <t>Version Control</t>
  </si>
  <si>
    <t>GitHub</t>
  </si>
  <si>
    <t>SDLC Chart and Calendar</t>
  </si>
  <si>
    <t>Workflow</t>
  </si>
  <si>
    <t>SDLC Flowchart</t>
  </si>
  <si>
    <t>User Manual</t>
  </si>
  <si>
    <t>Software Requirements Specification</t>
  </si>
  <si>
    <t>Software Design Specification</t>
  </si>
  <si>
    <t>Microsoft Word</t>
  </si>
  <si>
    <t>Word Processor</t>
  </si>
  <si>
    <t>Dia</t>
  </si>
  <si>
    <t>Flowcharting and Diagramming Software</t>
  </si>
  <si>
    <t>Microsoft Excel</t>
  </si>
  <si>
    <t>Microsoft PowerPoint</t>
  </si>
  <si>
    <t>Presentation Software</t>
  </si>
  <si>
    <t>Spreadsheet Software</t>
  </si>
  <si>
    <t>Testing Devices</t>
  </si>
  <si>
    <t>Task Scheduler</t>
  </si>
  <si>
    <t>Questionnaire</t>
  </si>
  <si>
    <t>Survey on User Characteristics, Habits, and Preferences</t>
  </si>
  <si>
    <t>Survey on Functionality, Usability, and Acceptance</t>
  </si>
  <si>
    <t>Field Observation Form</t>
  </si>
  <si>
    <t>Interview Questionnaire for Individual and Focus Group Interviews</t>
  </si>
  <si>
    <t>Compilation of Test Cases</t>
  </si>
  <si>
    <t>Development Platform(s)</t>
  </si>
  <si>
    <t>✔</t>
  </si>
  <si>
    <t>HTML WYSIWYG Editor</t>
  </si>
  <si>
    <t>BlueGriffon</t>
  </si>
  <si>
    <t>Notepad++</t>
  </si>
  <si>
    <t>Atom</t>
  </si>
  <si>
    <t>Documents</t>
  </si>
  <si>
    <t>Forms</t>
  </si>
  <si>
    <t>Surveys</t>
  </si>
  <si>
    <t>Web Server</t>
  </si>
  <si>
    <t>Online Bug Reporting Facility</t>
  </si>
  <si>
    <t>Purpose</t>
  </si>
  <si>
    <t>Software Development &amp; Testing</t>
  </si>
  <si>
    <t>Research &amp; Data-Gathering</t>
  </si>
  <si>
    <t>Documentation &amp; Management</t>
  </si>
  <si>
    <t>General Purpose</t>
  </si>
  <si>
    <r>
      <t>Windows-based Devices (variable</t>
    </r>
    <r>
      <rPr>
        <sz val="10"/>
        <color theme="1"/>
        <rFont val="Calibri"/>
        <family val="2"/>
      </rPr>
      <t> </t>
    </r>
    <r>
      <rPr>
        <sz val="10"/>
        <color theme="1"/>
        <rFont val="Calibri"/>
        <family val="2"/>
        <scheme val="minor"/>
      </rPr>
      <t>specification)</t>
    </r>
  </si>
  <si>
    <r>
      <t>Android OS-based Devices (variable</t>
    </r>
    <r>
      <rPr>
        <sz val="10"/>
        <color theme="1"/>
        <rFont val="Calibri"/>
        <family val="2"/>
      </rPr>
      <t> </t>
    </r>
    <r>
      <rPr>
        <sz val="10"/>
        <color theme="1"/>
        <rFont val="Calibri"/>
        <family val="2"/>
        <scheme val="minor"/>
      </rPr>
      <t>specification)</t>
    </r>
  </si>
  <si>
    <t>Text Editors</t>
  </si>
  <si>
    <t>Lenovo G410/20237
CPU: Intel® Core™ i3-4000M CPU @ 2.40GHz
OS: Windows 10 Home SL (64-bit)
GPU: Intel® HD Graphics 4600
Total RAM: 8.0 GB</t>
  </si>
  <si>
    <t>Management and Support System Analysis 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</si>
</sst>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alibri"/>
      <family val="2"/>
      <scheme val="minor"/>
    </font>
    <font>
      <sz val="20"/>
      <color rgb="FF007F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DFD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D6FFD6"/>
        <bgColor indexed="64"/>
      </patternFill>
    </fill>
    <fill>
      <patternFill patternType="solid">
        <fgColor rgb="FFD6D6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00BE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B00"/>
        <bgColor indexed="64"/>
      </patternFill>
    </fill>
    <fill>
      <patternFill patternType="solid">
        <fgColor rgb="FFFF5600"/>
        <bgColor indexed="64"/>
      </patternFill>
    </fill>
    <fill>
      <patternFill patternType="solid">
        <fgColor rgb="FFFF81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BE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D755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00FFFE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3" fillId="4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2" fillId="12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2" fillId="14" borderId="0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5" borderId="0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left" vertical="center"/>
    </xf>
    <xf numFmtId="0" fontId="2" fillId="17" borderId="0" xfId="0" applyFont="1" applyFill="1" applyBorder="1" applyAlignment="1">
      <alignment horizontal="left" vertical="center"/>
    </xf>
    <xf numFmtId="0" fontId="2" fillId="18" borderId="0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9" borderId="0" xfId="0" applyFont="1" applyFill="1" applyBorder="1" applyAlignment="1">
      <alignment horizontal="left" vertical="center"/>
    </xf>
    <xf numFmtId="0" fontId="2" fillId="20" borderId="0" xfId="0" applyFont="1" applyFill="1" applyBorder="1" applyAlignment="1">
      <alignment horizontal="left" vertical="center"/>
    </xf>
    <xf numFmtId="0" fontId="2" fillId="21" borderId="0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 vertical="center"/>
    </xf>
    <xf numFmtId="0" fontId="2" fillId="25" borderId="0" xfId="0" applyFont="1" applyFill="1" applyBorder="1" applyAlignment="1">
      <alignment horizontal="left" vertical="center"/>
    </xf>
    <xf numFmtId="0" fontId="2" fillId="26" borderId="0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27" borderId="0" xfId="0" applyFont="1" applyFill="1" applyBorder="1" applyAlignment="1">
      <alignment horizontal="left" vertical="center"/>
    </xf>
    <xf numFmtId="0" fontId="2" fillId="28" borderId="0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vertical="center" textRotation="90"/>
    </xf>
    <xf numFmtId="0" fontId="3" fillId="0" borderId="11" xfId="0" applyFont="1" applyBorder="1" applyAlignment="1">
      <alignment wrapText="1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4" borderId="3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15" borderId="3" xfId="0" applyFont="1" applyFill="1" applyBorder="1" applyAlignment="1">
      <alignment horizontal="left" vertical="center"/>
    </xf>
    <xf numFmtId="0" fontId="2" fillId="27" borderId="3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4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16" borderId="3" xfId="0" applyFont="1" applyFill="1" applyBorder="1" applyAlignment="1">
      <alignment horizontal="left" vertical="center"/>
    </xf>
    <xf numFmtId="0" fontId="2" fillId="17" borderId="3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left" vertical="center"/>
    </xf>
    <xf numFmtId="0" fontId="2" fillId="19" borderId="3" xfId="0" applyFont="1" applyFill="1" applyBorder="1" applyAlignment="1">
      <alignment horizontal="left" vertical="center"/>
    </xf>
    <xf numFmtId="0" fontId="2" fillId="20" borderId="3" xfId="0" applyFont="1" applyFill="1" applyBorder="1" applyAlignment="1">
      <alignment horizontal="left" vertical="center"/>
    </xf>
    <xf numFmtId="0" fontId="2" fillId="20" borderId="1" xfId="0" applyFont="1" applyFill="1" applyBorder="1" applyAlignment="1">
      <alignment horizontal="left" vertical="center"/>
    </xf>
    <xf numFmtId="0" fontId="2" fillId="21" borderId="3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23" borderId="3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2" fillId="25" borderId="3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horizontal="left" vertical="center"/>
    </xf>
    <xf numFmtId="0" fontId="2" fillId="28" borderId="3" xfId="0" applyFont="1" applyFill="1" applyBorder="1" applyAlignment="1">
      <alignment horizontal="left" vertical="center"/>
    </xf>
    <xf numFmtId="0" fontId="0" fillId="12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29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1" borderId="0" xfId="0" applyFill="1" applyAlignment="1">
      <alignment vertical="center"/>
    </xf>
    <xf numFmtId="0" fontId="0" fillId="32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1" fillId="29" borderId="0" xfId="0" applyFont="1" applyFill="1" applyAlignment="1">
      <alignment vertical="center"/>
    </xf>
    <xf numFmtId="0" fontId="11" fillId="30" borderId="0" xfId="0" applyFont="1" applyFill="1" applyAlignment="1">
      <alignment vertical="center"/>
    </xf>
    <xf numFmtId="0" fontId="11" fillId="31" borderId="0" xfId="0" applyFont="1" applyFill="1" applyAlignment="1">
      <alignment vertical="center"/>
    </xf>
    <xf numFmtId="0" fontId="11" fillId="32" borderId="0" xfId="0" applyFont="1" applyFill="1" applyAlignment="1">
      <alignment vertical="center"/>
    </xf>
    <xf numFmtId="0" fontId="11" fillId="33" borderId="0" xfId="0" applyFont="1" applyFill="1" applyAlignment="1">
      <alignment vertical="center"/>
    </xf>
    <xf numFmtId="0" fontId="11" fillId="34" borderId="0" xfId="0" applyFont="1" applyFill="1" applyAlignment="1">
      <alignment vertical="center"/>
    </xf>
    <xf numFmtId="0" fontId="11" fillId="35" borderId="0" xfId="0" applyFont="1" applyFill="1" applyAlignment="1">
      <alignment vertical="center"/>
    </xf>
    <xf numFmtId="0" fontId="11" fillId="36" borderId="0" xfId="0" applyFont="1" applyFill="1" applyAlignment="1">
      <alignment vertical="center"/>
    </xf>
    <xf numFmtId="0" fontId="10" fillId="29" borderId="0" xfId="0" applyFont="1" applyFill="1" applyAlignment="1">
      <alignment vertical="center"/>
    </xf>
    <xf numFmtId="0" fontId="10" fillId="30" borderId="0" xfId="0" applyFont="1" applyFill="1" applyAlignment="1">
      <alignment vertical="center"/>
    </xf>
    <xf numFmtId="0" fontId="10" fillId="31" borderId="0" xfId="0" applyFont="1" applyFill="1" applyAlignment="1">
      <alignment vertical="center"/>
    </xf>
    <xf numFmtId="0" fontId="10" fillId="32" borderId="0" xfId="0" applyFont="1" applyFill="1" applyAlignment="1">
      <alignment vertical="center"/>
    </xf>
    <xf numFmtId="0" fontId="10" fillId="33" borderId="0" xfId="0" applyFont="1" applyFill="1" applyAlignment="1">
      <alignment vertical="center"/>
    </xf>
    <xf numFmtId="0" fontId="10" fillId="34" borderId="0" xfId="0" applyFont="1" applyFill="1" applyAlignment="1">
      <alignment vertical="center"/>
    </xf>
    <xf numFmtId="0" fontId="10" fillId="35" borderId="0" xfId="0" applyFont="1" applyFill="1" applyAlignment="1">
      <alignment vertical="center"/>
    </xf>
    <xf numFmtId="0" fontId="10" fillId="36" borderId="0" xfId="0" applyFont="1" applyFill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3" fillId="0" borderId="14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12" fillId="37" borderId="21" xfId="0" applyFont="1" applyFill="1" applyBorder="1" applyAlignment="1">
      <alignment horizontal="center" vertical="center"/>
    </xf>
    <xf numFmtId="0" fontId="12" fillId="37" borderId="23" xfId="0" applyFont="1" applyFill="1" applyBorder="1" applyAlignment="1">
      <alignment horizontal="center" vertical="center"/>
    </xf>
    <xf numFmtId="0" fontId="12" fillId="37" borderId="2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textRotation="90" wrapText="1"/>
    </xf>
    <xf numFmtId="0" fontId="5" fillId="5" borderId="3" xfId="0" applyFont="1" applyFill="1" applyBorder="1" applyAlignment="1">
      <alignment horizontal="center" vertical="center" textRotation="90" wrapText="1"/>
    </xf>
    <xf numFmtId="0" fontId="5" fillId="6" borderId="3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36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9" fillId="29" borderId="0" xfId="0" applyFont="1" applyFill="1" applyAlignment="1">
      <alignment horizontal="center" vertical="center" textRotation="90"/>
    </xf>
    <xf numFmtId="0" fontId="9" fillId="30" borderId="0" xfId="0" applyFont="1" applyFill="1" applyAlignment="1">
      <alignment horizontal="center" vertical="center" textRotation="90"/>
    </xf>
    <xf numFmtId="0" fontId="9" fillId="31" borderId="0" xfId="0" applyFont="1" applyFill="1" applyAlignment="1">
      <alignment horizontal="center" vertical="center" textRotation="90"/>
    </xf>
    <xf numFmtId="0" fontId="9" fillId="32" borderId="0" xfId="0" applyFont="1" applyFill="1" applyAlignment="1">
      <alignment horizontal="center" vertical="center" textRotation="90"/>
    </xf>
    <xf numFmtId="0" fontId="9" fillId="33" borderId="0" xfId="0" applyFont="1" applyFill="1" applyAlignment="1">
      <alignment horizontal="center" vertical="center" textRotation="90"/>
    </xf>
    <xf numFmtId="0" fontId="9" fillId="34" borderId="0" xfId="0" applyFont="1" applyFill="1" applyAlignment="1">
      <alignment horizontal="center" vertical="center" textRotation="90"/>
    </xf>
    <xf numFmtId="0" fontId="9" fillId="35" borderId="0" xfId="0" applyFont="1" applyFill="1" applyAlignment="1">
      <alignment horizontal="center" vertical="center" textRotation="90"/>
    </xf>
    <xf numFmtId="0" fontId="12" fillId="37" borderId="19" xfId="0" applyFont="1" applyFill="1" applyBorder="1" applyAlignment="1">
      <alignment horizontal="center" vertical="center" textRotation="90" wrapText="1"/>
    </xf>
    <xf numFmtId="0" fontId="12" fillId="37" borderId="21" xfId="0" applyFont="1" applyFill="1" applyBorder="1" applyAlignment="1">
      <alignment horizontal="center" vertical="center" textRotation="90" wrapText="1"/>
    </xf>
    <xf numFmtId="0" fontId="13" fillId="0" borderId="15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2" fillId="37" borderId="27" xfId="0" applyFont="1" applyFill="1" applyBorder="1" applyAlignment="1">
      <alignment horizontal="center" vertical="center" textRotation="90" wrapText="1"/>
    </xf>
    <xf numFmtId="0" fontId="12" fillId="37" borderId="28" xfId="0" applyFont="1" applyFill="1" applyBorder="1" applyAlignment="1">
      <alignment horizontal="center" vertical="center" textRotation="90" wrapText="1"/>
    </xf>
    <xf numFmtId="0" fontId="12" fillId="37" borderId="25" xfId="0" applyFont="1" applyFill="1" applyBorder="1" applyAlignment="1">
      <alignment horizontal="center" vertical="center" textRotation="90" wrapText="1"/>
    </xf>
    <xf numFmtId="0" fontId="12" fillId="37" borderId="16" xfId="0" applyFont="1" applyFill="1" applyBorder="1" applyAlignment="1">
      <alignment horizontal="center" vertical="center" wrapText="1"/>
    </xf>
    <xf numFmtId="0" fontId="12" fillId="37" borderId="17" xfId="0" applyFont="1" applyFill="1" applyBorder="1" applyAlignment="1">
      <alignment horizontal="center" vertical="center" wrapText="1"/>
    </xf>
    <xf numFmtId="0" fontId="12" fillId="37" borderId="18" xfId="0" applyFont="1" applyFill="1" applyBorder="1" applyAlignment="1">
      <alignment horizontal="center" vertical="center" wrapText="1"/>
    </xf>
    <xf numFmtId="0" fontId="12" fillId="37" borderId="16" xfId="0" applyFont="1" applyFill="1" applyBorder="1" applyAlignment="1">
      <alignment horizontal="center" vertical="center"/>
    </xf>
    <xf numFmtId="0" fontId="12" fillId="37" borderId="17" xfId="0" applyFont="1" applyFill="1" applyBorder="1" applyAlignment="1">
      <alignment horizontal="center" vertical="center"/>
    </xf>
    <xf numFmtId="0" fontId="12" fillId="37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>
          <bgColor rgb="FFFF00FF"/>
        </patternFill>
      </fill>
    </dxf>
    <dxf>
      <fill>
        <patternFill>
          <bgColor rgb="FFFFAAFF"/>
        </patternFill>
      </fill>
    </dxf>
    <dxf>
      <fill>
        <patternFill>
          <bgColor rgb="FFD6D6FF"/>
        </patternFill>
      </fill>
    </dxf>
    <dxf>
      <fill>
        <patternFill>
          <bgColor rgb="FFD6FFD6"/>
        </patternFill>
      </fill>
    </dxf>
    <dxf>
      <fill>
        <patternFill>
          <bgColor rgb="FFFFFFAA"/>
        </patternFill>
      </fill>
    </dxf>
    <dxf>
      <fill>
        <patternFill>
          <bgColor rgb="FFFFDFDF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FF"/>
        </patternFill>
      </fill>
    </dxf>
    <dxf>
      <fill>
        <patternFill>
          <bgColor rgb="FFFFAAFF"/>
        </patternFill>
      </fill>
    </dxf>
    <dxf>
      <fill>
        <patternFill>
          <bgColor rgb="FFD6D6FF"/>
        </patternFill>
      </fill>
    </dxf>
    <dxf>
      <fill>
        <patternFill>
          <bgColor rgb="FFD6FFD6"/>
        </patternFill>
      </fill>
    </dxf>
    <dxf>
      <fill>
        <patternFill>
          <bgColor rgb="FFFFFFAA"/>
        </patternFill>
      </fill>
    </dxf>
    <dxf>
      <fill>
        <patternFill>
          <bgColor rgb="FFFFDFDF"/>
        </patternFill>
      </fill>
    </dxf>
  </dxfs>
  <tableStyles count="0" defaultTableStyle="TableStyleMedium2" defaultPivotStyle="PivotStyleLight16"/>
  <colors>
    <mruColors>
      <color rgb="FF007F00"/>
      <color rgb="FFFFAAFF"/>
      <color rgb="FFD6D6FF"/>
      <color rgb="FFD6FFD6"/>
      <color rgb="FFFFFFAA"/>
      <color rgb="FFFFDFDF"/>
      <color rgb="FF0000FF"/>
      <color rgb="FFFF0000"/>
      <color rgb="FFFF55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2"/>
    </sheetView>
  </sheetViews>
  <sheetFormatPr defaultRowHeight="15" x14ac:dyDescent="0.25"/>
  <cols>
    <col min="1" max="1" width="5.5703125" customWidth="1"/>
    <col min="2" max="2" width="37.140625" customWidth="1"/>
    <col min="3" max="32" width="3.42578125" customWidth="1"/>
  </cols>
  <sheetData>
    <row r="1" spans="1:32" x14ac:dyDescent="0.25">
      <c r="A1" s="183" t="s">
        <v>0</v>
      </c>
      <c r="B1" s="185"/>
      <c r="C1" s="183" t="s">
        <v>1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5"/>
    </row>
    <row r="2" spans="1:32" ht="15.75" thickBot="1" x14ac:dyDescent="0.3">
      <c r="A2" s="188"/>
      <c r="B2" s="189"/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0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0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0">
        <v>27</v>
      </c>
      <c r="AD2" s="60">
        <v>28</v>
      </c>
      <c r="AE2" s="61">
        <v>29</v>
      </c>
      <c r="AF2" s="60">
        <v>30</v>
      </c>
    </row>
    <row r="3" spans="1:32" s="1" customFormat="1" ht="9" thickTop="1" x14ac:dyDescent="0.15">
      <c r="A3" s="62"/>
      <c r="B3" s="59"/>
      <c r="C3" s="9"/>
      <c r="D3" s="10"/>
      <c r="E3" s="10"/>
      <c r="F3" s="10"/>
      <c r="G3" s="10"/>
      <c r="H3" s="10"/>
      <c r="I3" s="11"/>
      <c r="J3" s="12"/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15"/>
      <c r="W3" s="5"/>
      <c r="X3" s="5"/>
      <c r="Y3" s="5"/>
      <c r="Z3" s="5"/>
      <c r="AA3" s="5"/>
      <c r="AB3" s="5"/>
      <c r="AC3" s="5"/>
      <c r="AD3" s="6"/>
      <c r="AE3" s="7"/>
      <c r="AF3" s="8"/>
    </row>
    <row r="4" spans="1:32" ht="30" customHeight="1" x14ac:dyDescent="0.25">
      <c r="A4" s="186" t="s">
        <v>9</v>
      </c>
      <c r="B4" s="3" t="s">
        <v>12</v>
      </c>
      <c r="C4" s="21"/>
      <c r="D4" s="22" t="s">
        <v>29</v>
      </c>
      <c r="E4" s="22"/>
      <c r="F4" s="22"/>
      <c r="G4" s="22"/>
      <c r="H4" s="22"/>
      <c r="I4" s="23"/>
      <c r="J4" s="24"/>
      <c r="K4" s="25"/>
      <c r="L4" s="26"/>
      <c r="M4" s="16"/>
      <c r="N4" s="16"/>
      <c r="O4" s="16"/>
      <c r="P4" s="16"/>
      <c r="Q4" s="16"/>
      <c r="R4" s="16"/>
      <c r="S4" s="16"/>
      <c r="T4" s="16"/>
      <c r="U4" s="16"/>
      <c r="V4" s="27"/>
      <c r="W4" s="17"/>
      <c r="X4" s="17"/>
      <c r="Y4" s="17"/>
      <c r="Z4" s="17"/>
      <c r="AA4" s="17"/>
      <c r="AB4" s="17"/>
      <c r="AC4" s="17"/>
      <c r="AD4" s="18"/>
      <c r="AE4" s="19"/>
      <c r="AF4" s="20"/>
    </row>
    <row r="5" spans="1:32" s="1" customFormat="1" ht="8.25" x14ac:dyDescent="0.15">
      <c r="A5" s="186"/>
      <c r="B5" s="2"/>
      <c r="C5" s="9"/>
      <c r="D5" s="10"/>
      <c r="E5" s="10"/>
      <c r="F5" s="10"/>
      <c r="G5" s="10"/>
      <c r="H5" s="10"/>
      <c r="I5" s="11"/>
      <c r="J5" s="12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15"/>
      <c r="W5" s="5"/>
      <c r="X5" s="5"/>
      <c r="Y5" s="5"/>
      <c r="Z5" s="5"/>
      <c r="AA5" s="5"/>
      <c r="AB5" s="5"/>
      <c r="AC5" s="5"/>
      <c r="AD5" s="6"/>
      <c r="AE5" s="7"/>
      <c r="AF5" s="8"/>
    </row>
    <row r="6" spans="1:32" ht="30" customHeight="1" x14ac:dyDescent="0.25">
      <c r="A6" s="186"/>
      <c r="B6" s="3" t="s">
        <v>2</v>
      </c>
      <c r="C6" s="29"/>
      <c r="D6" s="22" t="s">
        <v>29</v>
      </c>
      <c r="E6" s="22"/>
      <c r="F6" s="22"/>
      <c r="G6" s="22"/>
      <c r="H6" s="22"/>
      <c r="I6" s="23"/>
      <c r="J6" s="24"/>
      <c r="K6" s="25"/>
      <c r="L6" s="26"/>
      <c r="M6" s="16"/>
      <c r="N6" s="16"/>
      <c r="O6" s="16"/>
      <c r="P6" s="16"/>
      <c r="Q6" s="16"/>
      <c r="R6" s="16"/>
      <c r="S6" s="16"/>
      <c r="T6" s="16"/>
      <c r="U6" s="16"/>
      <c r="V6" s="27"/>
      <c r="W6" s="17"/>
      <c r="X6" s="17"/>
      <c r="Y6" s="17"/>
      <c r="Z6" s="17"/>
      <c r="AA6" s="17"/>
      <c r="AB6" s="17"/>
      <c r="AC6" s="17"/>
      <c r="AD6" s="18"/>
      <c r="AE6" s="19"/>
      <c r="AF6" s="20"/>
    </row>
    <row r="7" spans="1:32" s="1" customFormat="1" ht="8.25" x14ac:dyDescent="0.15">
      <c r="A7" s="186"/>
      <c r="B7" s="2"/>
      <c r="C7" s="9"/>
      <c r="D7" s="10"/>
      <c r="E7" s="10"/>
      <c r="F7" s="10"/>
      <c r="G7" s="10"/>
      <c r="H7" s="10"/>
      <c r="I7" s="11"/>
      <c r="J7" s="12"/>
      <c r="K7" s="13"/>
      <c r="L7" s="14"/>
      <c r="M7" s="4"/>
      <c r="N7" s="4"/>
      <c r="O7" s="4"/>
      <c r="P7" s="4"/>
      <c r="Q7" s="4"/>
      <c r="R7" s="4"/>
      <c r="S7" s="4"/>
      <c r="T7" s="4"/>
      <c r="U7" s="4"/>
      <c r="V7" s="15"/>
      <c r="W7" s="5"/>
      <c r="X7" s="5"/>
      <c r="Y7" s="5"/>
      <c r="Z7" s="5"/>
      <c r="AA7" s="5"/>
      <c r="AB7" s="5"/>
      <c r="AC7" s="5"/>
      <c r="AD7" s="6"/>
      <c r="AE7" s="7"/>
      <c r="AF7" s="8"/>
    </row>
    <row r="8" spans="1:32" ht="30" customHeight="1" x14ac:dyDescent="0.25">
      <c r="A8" s="186"/>
      <c r="B8" s="3" t="s">
        <v>3</v>
      </c>
      <c r="C8" s="30"/>
      <c r="D8" s="31"/>
      <c r="E8" s="22" t="s">
        <v>35</v>
      </c>
      <c r="F8" s="22"/>
      <c r="G8" s="22"/>
      <c r="H8" s="22"/>
      <c r="I8" s="23"/>
      <c r="J8" s="24"/>
      <c r="K8" s="25"/>
      <c r="L8" s="26"/>
      <c r="M8" s="16"/>
      <c r="N8" s="16"/>
      <c r="O8" s="16"/>
      <c r="P8" s="16"/>
      <c r="Q8" s="16"/>
      <c r="R8" s="16"/>
      <c r="S8" s="16"/>
      <c r="T8" s="16"/>
      <c r="U8" s="16"/>
      <c r="V8" s="27"/>
      <c r="W8" s="17"/>
      <c r="X8" s="17"/>
      <c r="Y8" s="17"/>
      <c r="Z8" s="17"/>
      <c r="AA8" s="17"/>
      <c r="AB8" s="17"/>
      <c r="AC8" s="17"/>
      <c r="AD8" s="18"/>
      <c r="AE8" s="19"/>
      <c r="AF8" s="20"/>
    </row>
    <row r="9" spans="1:32" s="1" customFormat="1" ht="8.25" x14ac:dyDescent="0.15">
      <c r="A9" s="186"/>
      <c r="B9" s="2"/>
      <c r="C9" s="9"/>
      <c r="D9" s="10"/>
      <c r="E9" s="10"/>
      <c r="F9" s="10"/>
      <c r="G9" s="10"/>
      <c r="H9" s="10"/>
      <c r="I9" s="11"/>
      <c r="J9" s="12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15"/>
      <c r="W9" s="5"/>
      <c r="X9" s="5"/>
      <c r="Y9" s="5"/>
      <c r="Z9" s="5"/>
      <c r="AA9" s="5"/>
      <c r="AB9" s="5"/>
      <c r="AC9" s="5"/>
      <c r="AD9" s="6"/>
      <c r="AE9" s="7"/>
      <c r="AF9" s="8"/>
    </row>
    <row r="10" spans="1:32" ht="30" customHeight="1" x14ac:dyDescent="0.25">
      <c r="A10" s="186"/>
      <c r="B10" s="3" t="s">
        <v>4</v>
      </c>
      <c r="C10" s="28"/>
      <c r="D10" s="32"/>
      <c r="E10" s="32"/>
      <c r="F10" s="22" t="s">
        <v>35</v>
      </c>
      <c r="G10" s="22"/>
      <c r="H10" s="22"/>
      <c r="I10" s="23"/>
      <c r="J10" s="25"/>
      <c r="K10" s="25"/>
      <c r="L10" s="26"/>
      <c r="M10" s="16"/>
      <c r="N10" s="16"/>
      <c r="O10" s="16"/>
      <c r="P10" s="16"/>
      <c r="Q10" s="16"/>
      <c r="R10" s="16"/>
      <c r="S10" s="16"/>
      <c r="T10" s="16"/>
      <c r="U10" s="16"/>
      <c r="V10" s="27"/>
      <c r="W10" s="17"/>
      <c r="X10" s="17"/>
      <c r="Y10" s="17"/>
      <c r="Z10" s="17"/>
      <c r="AA10" s="17"/>
      <c r="AB10" s="17"/>
      <c r="AC10" s="17"/>
      <c r="AD10" s="18"/>
      <c r="AE10" s="19"/>
      <c r="AF10" s="20"/>
    </row>
    <row r="11" spans="1:32" s="1" customFormat="1" ht="8.25" x14ac:dyDescent="0.15">
      <c r="A11" s="186"/>
      <c r="B11" s="2"/>
      <c r="C11" s="9"/>
      <c r="D11" s="10"/>
      <c r="E11" s="10"/>
      <c r="F11" s="10"/>
      <c r="G11" s="10"/>
      <c r="H11" s="10"/>
      <c r="I11" s="11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15"/>
      <c r="W11" s="5"/>
      <c r="X11" s="5"/>
      <c r="Y11" s="5"/>
      <c r="Z11" s="5"/>
      <c r="AA11" s="5"/>
      <c r="AB11" s="5"/>
      <c r="AC11" s="5"/>
      <c r="AD11" s="6"/>
      <c r="AE11" s="7"/>
      <c r="AF11" s="8"/>
    </row>
    <row r="12" spans="1:32" ht="30" customHeight="1" x14ac:dyDescent="0.25">
      <c r="A12" s="186"/>
      <c r="B12" s="3" t="s">
        <v>5</v>
      </c>
      <c r="C12" s="28"/>
      <c r="D12" s="33"/>
      <c r="E12" s="33"/>
      <c r="F12" s="33"/>
      <c r="G12" s="22" t="s">
        <v>32</v>
      </c>
      <c r="H12" s="22"/>
      <c r="I12" s="23"/>
      <c r="J12" s="25"/>
      <c r="K12" s="25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27"/>
      <c r="W12" s="17"/>
      <c r="X12" s="17"/>
      <c r="Y12" s="17"/>
      <c r="Z12" s="17"/>
      <c r="AA12" s="17"/>
      <c r="AB12" s="17"/>
      <c r="AC12" s="17"/>
      <c r="AD12" s="18"/>
      <c r="AE12" s="19"/>
      <c r="AF12" s="20"/>
    </row>
    <row r="13" spans="1:32" s="1" customFormat="1" ht="8.25" x14ac:dyDescent="0.15">
      <c r="A13" s="186"/>
      <c r="B13" s="2"/>
      <c r="C13" s="9"/>
      <c r="D13" s="10"/>
      <c r="E13" s="10"/>
      <c r="F13" s="10"/>
      <c r="G13" s="10"/>
      <c r="H13" s="10"/>
      <c r="I13" s="11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15"/>
      <c r="W13" s="5"/>
      <c r="X13" s="5"/>
      <c r="Y13" s="5"/>
      <c r="Z13" s="5"/>
      <c r="AA13" s="5"/>
      <c r="AB13" s="5"/>
      <c r="AC13" s="5"/>
      <c r="AD13" s="6"/>
      <c r="AE13" s="7"/>
      <c r="AF13" s="8"/>
    </row>
    <row r="14" spans="1:32" ht="30" customHeight="1" x14ac:dyDescent="0.25">
      <c r="A14" s="186"/>
      <c r="B14" s="3" t="s">
        <v>6</v>
      </c>
      <c r="C14" s="28"/>
      <c r="D14" s="22"/>
      <c r="E14" s="22"/>
      <c r="F14" s="34"/>
      <c r="G14" s="34"/>
      <c r="H14" s="22" t="s">
        <v>35</v>
      </c>
      <c r="I14" s="23"/>
      <c r="J14" s="25"/>
      <c r="K14" s="25"/>
      <c r="L14" s="26"/>
      <c r="M14" s="16"/>
      <c r="N14" s="16"/>
      <c r="O14" s="16"/>
      <c r="P14" s="16"/>
      <c r="Q14" s="16"/>
      <c r="R14" s="16"/>
      <c r="S14" s="16"/>
      <c r="T14" s="16"/>
      <c r="U14" s="16"/>
      <c r="V14" s="27"/>
      <c r="W14" s="17"/>
      <c r="X14" s="17"/>
      <c r="Y14" s="17"/>
      <c r="Z14" s="17"/>
      <c r="AA14" s="17"/>
      <c r="AB14" s="17"/>
      <c r="AC14" s="17"/>
      <c r="AD14" s="18"/>
      <c r="AE14" s="19"/>
      <c r="AF14" s="20"/>
    </row>
    <row r="15" spans="1:32" s="1" customFormat="1" ht="8.25" x14ac:dyDescent="0.15">
      <c r="A15" s="186"/>
      <c r="B15" s="2"/>
      <c r="C15" s="9"/>
      <c r="D15" s="10"/>
      <c r="E15" s="10"/>
      <c r="F15" s="10"/>
      <c r="G15" s="10"/>
      <c r="H15" s="10"/>
      <c r="I15" s="11"/>
      <c r="J15" s="13"/>
      <c r="K15" s="13"/>
      <c r="L15" s="14"/>
      <c r="M15" s="4"/>
      <c r="N15" s="4"/>
      <c r="O15" s="4"/>
      <c r="P15" s="4"/>
      <c r="Q15" s="4"/>
      <c r="R15" s="4"/>
      <c r="S15" s="4"/>
      <c r="T15" s="4"/>
      <c r="U15" s="4"/>
      <c r="V15" s="15"/>
      <c r="W15" s="5"/>
      <c r="X15" s="5"/>
      <c r="Y15" s="5"/>
      <c r="Z15" s="5"/>
      <c r="AA15" s="5"/>
      <c r="AB15" s="5"/>
      <c r="AC15" s="5"/>
      <c r="AD15" s="6"/>
      <c r="AE15" s="7"/>
      <c r="AF15" s="8"/>
    </row>
    <row r="16" spans="1:32" ht="30" customHeight="1" x14ac:dyDescent="0.25">
      <c r="A16" s="186"/>
      <c r="B16" s="3" t="s">
        <v>7</v>
      </c>
      <c r="C16" s="28"/>
      <c r="D16" s="35"/>
      <c r="E16" s="35"/>
      <c r="F16" s="35"/>
      <c r="G16" s="35"/>
      <c r="H16" s="35"/>
      <c r="I16" s="36"/>
      <c r="J16" s="25" t="s">
        <v>31</v>
      </c>
      <c r="K16" s="25"/>
      <c r="L16" s="26"/>
      <c r="M16" s="16"/>
      <c r="N16" s="16"/>
      <c r="O16" s="16"/>
      <c r="P16" s="16"/>
      <c r="Q16" s="16"/>
      <c r="R16" s="16"/>
      <c r="S16" s="16"/>
      <c r="T16" s="16"/>
      <c r="U16" s="16"/>
      <c r="V16" s="27"/>
      <c r="W16" s="17"/>
      <c r="X16" s="17"/>
      <c r="Y16" s="17"/>
      <c r="Z16" s="17"/>
      <c r="AA16" s="17"/>
      <c r="AB16" s="17"/>
      <c r="AC16" s="17"/>
      <c r="AD16" s="18"/>
      <c r="AE16" s="19"/>
      <c r="AF16" s="20"/>
    </row>
    <row r="17" spans="1:32" s="1" customFormat="1" ht="8.25" x14ac:dyDescent="0.15">
      <c r="A17" s="186"/>
      <c r="B17" s="2"/>
      <c r="C17" s="9"/>
      <c r="D17" s="10"/>
      <c r="E17" s="10"/>
      <c r="F17" s="10"/>
      <c r="G17" s="11"/>
      <c r="H17" s="10"/>
      <c r="I17" s="11"/>
      <c r="J17" s="13"/>
      <c r="K17" s="13"/>
      <c r="L17" s="14"/>
      <c r="M17" s="4"/>
      <c r="N17" s="4"/>
      <c r="O17" s="4"/>
      <c r="P17" s="4"/>
      <c r="Q17" s="4"/>
      <c r="R17" s="4"/>
      <c r="S17" s="4"/>
      <c r="T17" s="4"/>
      <c r="U17" s="4"/>
      <c r="V17" s="15"/>
      <c r="W17" s="5"/>
      <c r="X17" s="5"/>
      <c r="Y17" s="5"/>
      <c r="Z17" s="5"/>
      <c r="AA17" s="5"/>
      <c r="AB17" s="5"/>
      <c r="AC17" s="5"/>
      <c r="AD17" s="6"/>
      <c r="AE17" s="7"/>
      <c r="AF17" s="8"/>
    </row>
    <row r="18" spans="1:32" ht="30" customHeight="1" x14ac:dyDescent="0.25">
      <c r="A18" s="186"/>
      <c r="B18" s="3" t="s">
        <v>8</v>
      </c>
      <c r="C18" s="28"/>
      <c r="D18" s="22"/>
      <c r="E18" s="22"/>
      <c r="F18" s="22"/>
      <c r="G18" s="23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8"/>
      <c r="W18" s="17" t="s">
        <v>36</v>
      </c>
      <c r="X18" s="17"/>
      <c r="Y18" s="17"/>
      <c r="Z18" s="17"/>
      <c r="AA18" s="17"/>
      <c r="AB18" s="17"/>
      <c r="AC18" s="17"/>
      <c r="AD18" s="18"/>
      <c r="AE18" s="19"/>
      <c r="AF18" s="20"/>
    </row>
    <row r="19" spans="1:32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15"/>
      <c r="W19" s="5"/>
      <c r="X19" s="5"/>
      <c r="Y19" s="5"/>
      <c r="Z19" s="5"/>
      <c r="AA19" s="5"/>
      <c r="AB19" s="5"/>
      <c r="AC19" s="5"/>
      <c r="AD19" s="6"/>
      <c r="AE19" s="7"/>
      <c r="AF19" s="8"/>
    </row>
    <row r="20" spans="1:32" ht="30" customHeight="1" x14ac:dyDescent="0.25">
      <c r="A20" s="187" t="s">
        <v>13</v>
      </c>
      <c r="B20" s="3" t="s">
        <v>10</v>
      </c>
      <c r="C20" s="28"/>
      <c r="D20" s="22"/>
      <c r="E20" s="22"/>
      <c r="F20" s="22"/>
      <c r="G20" s="23"/>
      <c r="H20" s="39"/>
      <c r="I20" s="39"/>
      <c r="J20" s="39"/>
      <c r="K20" s="39"/>
      <c r="L20" s="40"/>
      <c r="M20" s="16" t="s">
        <v>34</v>
      </c>
      <c r="N20" s="16"/>
      <c r="O20" s="16"/>
      <c r="P20" s="16"/>
      <c r="Q20" s="16"/>
      <c r="R20" s="16"/>
      <c r="S20" s="16"/>
      <c r="T20" s="16"/>
      <c r="U20" s="16"/>
      <c r="V20" s="27"/>
      <c r="W20" s="17"/>
      <c r="X20" s="17"/>
      <c r="Y20" s="17"/>
      <c r="Z20" s="17"/>
      <c r="AA20" s="17"/>
      <c r="AB20" s="17"/>
      <c r="AC20" s="17"/>
      <c r="AD20" s="18"/>
      <c r="AE20" s="19"/>
      <c r="AF20" s="20"/>
    </row>
    <row r="21" spans="1:32" s="1" customFormat="1" ht="8.25" x14ac:dyDescent="0.15">
      <c r="A21" s="187"/>
      <c r="B21" s="2"/>
      <c r="C21" s="9"/>
      <c r="D21" s="10"/>
      <c r="E21" s="10"/>
      <c r="F21" s="10"/>
      <c r="G21" s="11"/>
      <c r="H21" s="13"/>
      <c r="I21" s="13"/>
      <c r="J21" s="14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15"/>
      <c r="W21" s="5"/>
      <c r="X21" s="5"/>
      <c r="Y21" s="5"/>
      <c r="Z21" s="5"/>
      <c r="AA21" s="5"/>
      <c r="AB21" s="5"/>
      <c r="AC21" s="5"/>
      <c r="AD21" s="6"/>
      <c r="AE21" s="7"/>
      <c r="AF21" s="8"/>
    </row>
    <row r="22" spans="1:32" ht="30" customHeight="1" x14ac:dyDescent="0.25">
      <c r="A22" s="187"/>
      <c r="B22" s="3" t="s">
        <v>11</v>
      </c>
      <c r="C22" s="28"/>
      <c r="D22" s="22"/>
      <c r="E22" s="22"/>
      <c r="F22" s="22"/>
      <c r="G22" s="23"/>
      <c r="H22" s="25"/>
      <c r="I22" s="2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1"/>
      <c r="W22" s="17" t="s">
        <v>37</v>
      </c>
      <c r="X22" s="17"/>
      <c r="Y22" s="17"/>
      <c r="Z22" s="17"/>
      <c r="AA22" s="17"/>
      <c r="AB22" s="17"/>
      <c r="AC22" s="17"/>
      <c r="AD22" s="18"/>
      <c r="AE22" s="19"/>
      <c r="AF22" s="20"/>
    </row>
    <row r="23" spans="1:32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3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5"/>
      <c r="X23" s="5"/>
      <c r="Y23" s="5"/>
      <c r="Z23" s="5"/>
      <c r="AA23" s="5"/>
      <c r="AB23" s="5"/>
      <c r="AC23" s="5"/>
      <c r="AD23" s="6"/>
      <c r="AE23" s="7"/>
      <c r="AF23" s="8"/>
    </row>
    <row r="24" spans="1:32" ht="30" customHeight="1" x14ac:dyDescent="0.25">
      <c r="A24" s="180" t="s">
        <v>26</v>
      </c>
      <c r="B24" s="3" t="s">
        <v>14</v>
      </c>
      <c r="C24" s="28"/>
      <c r="D24" s="22"/>
      <c r="E24" s="22"/>
      <c r="F24" s="22"/>
      <c r="G24" s="23"/>
      <c r="H24" s="25"/>
      <c r="I24" s="25"/>
      <c r="J24" s="26"/>
      <c r="K24" s="43"/>
      <c r="L24" s="43"/>
      <c r="M24" s="43"/>
      <c r="N24" s="43"/>
      <c r="O24" s="43"/>
      <c r="P24" s="43"/>
      <c r="Q24" s="43"/>
      <c r="R24" s="16" t="s">
        <v>38</v>
      </c>
      <c r="S24" s="16"/>
      <c r="T24" s="16"/>
      <c r="U24" s="16"/>
      <c r="V24" s="27"/>
      <c r="W24" s="17"/>
      <c r="X24" s="17"/>
      <c r="Y24" s="17"/>
      <c r="Z24" s="17"/>
      <c r="AA24" s="17"/>
      <c r="AB24" s="17"/>
      <c r="AC24" s="17"/>
      <c r="AD24" s="18"/>
      <c r="AE24" s="19"/>
      <c r="AF24" s="20"/>
    </row>
    <row r="25" spans="1:32" s="1" customFormat="1" ht="8.25" x14ac:dyDescent="0.15">
      <c r="A25" s="180"/>
      <c r="B25" s="2"/>
      <c r="C25" s="9"/>
      <c r="D25" s="10"/>
      <c r="E25" s="10"/>
      <c r="F25" s="10"/>
      <c r="G25" s="11"/>
      <c r="H25" s="13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5"/>
      <c r="X25" s="5"/>
      <c r="Y25" s="5"/>
      <c r="Z25" s="5"/>
      <c r="AA25" s="5"/>
      <c r="AB25" s="5"/>
      <c r="AC25" s="5"/>
      <c r="AD25" s="6"/>
      <c r="AE25" s="7"/>
      <c r="AF25" s="8"/>
    </row>
    <row r="26" spans="1:32" ht="30" customHeight="1" x14ac:dyDescent="0.25">
      <c r="A26" s="180"/>
      <c r="B26" s="3" t="s">
        <v>15</v>
      </c>
      <c r="C26" s="28"/>
      <c r="D26" s="22"/>
      <c r="E26" s="22"/>
      <c r="F26" s="22"/>
      <c r="G26" s="23"/>
      <c r="H26" s="25"/>
      <c r="I26" s="25"/>
      <c r="J26" s="26"/>
      <c r="K26" s="16"/>
      <c r="L26" s="16"/>
      <c r="M26" s="44"/>
      <c r="N26" s="44"/>
      <c r="O26" s="44"/>
      <c r="P26" s="44"/>
      <c r="Q26" s="44"/>
      <c r="R26" s="44"/>
      <c r="S26" s="44"/>
      <c r="T26" s="44"/>
      <c r="U26" s="44"/>
      <c r="V26" s="45"/>
      <c r="W26" s="17" t="s">
        <v>39</v>
      </c>
      <c r="X26" s="17"/>
      <c r="Y26" s="17"/>
      <c r="Z26" s="17"/>
      <c r="AA26" s="17"/>
      <c r="AB26" s="17"/>
      <c r="AC26" s="17"/>
      <c r="AD26" s="18"/>
      <c r="AE26" s="19"/>
      <c r="AF26" s="20"/>
    </row>
    <row r="27" spans="1:32" s="1" customFormat="1" ht="8.25" x14ac:dyDescent="0.15">
      <c r="A27" s="180"/>
      <c r="B27" s="2"/>
      <c r="C27" s="9"/>
      <c r="D27" s="10"/>
      <c r="E27" s="10"/>
      <c r="F27" s="10"/>
      <c r="G27" s="11"/>
      <c r="H27" s="13"/>
      <c r="I27" s="13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5"/>
      <c r="X27" s="5"/>
      <c r="Y27" s="5"/>
      <c r="Z27" s="5"/>
      <c r="AA27" s="5"/>
      <c r="AB27" s="5"/>
      <c r="AC27" s="5"/>
      <c r="AD27" s="6"/>
      <c r="AE27" s="7"/>
      <c r="AF27" s="8"/>
    </row>
    <row r="28" spans="1:32" ht="30" customHeight="1" x14ac:dyDescent="0.25">
      <c r="A28" s="180"/>
      <c r="B28" s="3" t="s">
        <v>16</v>
      </c>
      <c r="C28" s="28"/>
      <c r="D28" s="22"/>
      <c r="E28" s="22"/>
      <c r="F28" s="22"/>
      <c r="G28" s="23"/>
      <c r="H28" s="25"/>
      <c r="I28" s="25"/>
      <c r="J28" s="26"/>
      <c r="K28" s="16"/>
      <c r="L28" s="16"/>
      <c r="M28" s="16"/>
      <c r="N28" s="16"/>
      <c r="O28" s="16"/>
      <c r="P28" s="46"/>
      <c r="Q28" s="46"/>
      <c r="R28" s="46"/>
      <c r="S28" s="16" t="s">
        <v>32</v>
      </c>
      <c r="T28" s="16"/>
      <c r="U28" s="16"/>
      <c r="V28" s="27"/>
      <c r="W28" s="17"/>
      <c r="X28" s="17"/>
      <c r="Y28" s="17"/>
      <c r="Z28" s="17"/>
      <c r="AA28" s="17"/>
      <c r="AB28" s="17"/>
      <c r="AC28" s="17"/>
      <c r="AD28" s="18"/>
      <c r="AE28" s="19"/>
      <c r="AF28" s="20"/>
    </row>
    <row r="29" spans="1:32" s="1" customFormat="1" ht="8.25" x14ac:dyDescent="0.15">
      <c r="A29" s="180"/>
      <c r="B29" s="2"/>
      <c r="C29" s="9"/>
      <c r="D29" s="10"/>
      <c r="E29" s="10"/>
      <c r="F29" s="10"/>
      <c r="G29" s="11"/>
      <c r="H29" s="13"/>
      <c r="I29" s="13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"/>
      <c r="W29" s="5"/>
      <c r="X29" s="5"/>
      <c r="Y29" s="5"/>
      <c r="Z29" s="5"/>
      <c r="AA29" s="5"/>
      <c r="AB29" s="5"/>
      <c r="AC29" s="5"/>
      <c r="AD29" s="6"/>
      <c r="AE29" s="7"/>
      <c r="AF29" s="8"/>
    </row>
    <row r="30" spans="1:32" ht="30" customHeight="1" x14ac:dyDescent="0.25">
      <c r="A30" s="180"/>
      <c r="B30" s="3" t="s">
        <v>17</v>
      </c>
      <c r="C30" s="28"/>
      <c r="D30" s="22"/>
      <c r="E30" s="22"/>
      <c r="F30" s="22"/>
      <c r="G30" s="23"/>
      <c r="H30" s="25"/>
      <c r="I30" s="25"/>
      <c r="J30" s="26"/>
      <c r="K30" s="16"/>
      <c r="L30" s="16"/>
      <c r="M30" s="16"/>
      <c r="N30" s="16"/>
      <c r="O30" s="16"/>
      <c r="P30" s="16"/>
      <c r="Q30" s="16"/>
      <c r="R30" s="47"/>
      <c r="S30" s="47"/>
      <c r="T30" s="16" t="s">
        <v>35</v>
      </c>
      <c r="U30" s="16"/>
      <c r="V30" s="27"/>
      <c r="W30" s="17"/>
      <c r="X30" s="17"/>
      <c r="Y30" s="17"/>
      <c r="Z30" s="17"/>
      <c r="AA30" s="17"/>
      <c r="AB30" s="17"/>
      <c r="AC30" s="17"/>
      <c r="AD30" s="18"/>
      <c r="AE30" s="19"/>
      <c r="AF30" s="20"/>
    </row>
    <row r="31" spans="1:32" s="1" customFormat="1" ht="8.25" x14ac:dyDescent="0.15">
      <c r="A31" s="180"/>
      <c r="B31" s="2"/>
      <c r="C31" s="9"/>
      <c r="D31" s="10"/>
      <c r="E31" s="10"/>
      <c r="F31" s="10"/>
      <c r="G31" s="11"/>
      <c r="H31" s="13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5"/>
      <c r="X31" s="5"/>
      <c r="Y31" s="5"/>
      <c r="Z31" s="5"/>
      <c r="AA31" s="5"/>
      <c r="AB31" s="5"/>
      <c r="AC31" s="5"/>
      <c r="AD31" s="6"/>
      <c r="AE31" s="7"/>
      <c r="AF31" s="8"/>
    </row>
    <row r="32" spans="1:32" ht="30" customHeight="1" x14ac:dyDescent="0.25">
      <c r="A32" s="180"/>
      <c r="B32" s="3" t="s">
        <v>18</v>
      </c>
      <c r="C32" s="28"/>
      <c r="D32" s="22"/>
      <c r="E32" s="22"/>
      <c r="F32" s="22"/>
      <c r="G32" s="23"/>
      <c r="H32" s="25"/>
      <c r="I32" s="25"/>
      <c r="J32" s="26"/>
      <c r="K32" s="16"/>
      <c r="L32" s="16"/>
      <c r="M32" s="16"/>
      <c r="N32" s="16"/>
      <c r="O32" s="16"/>
      <c r="P32" s="16"/>
      <c r="Q32" s="16"/>
      <c r="R32" s="16"/>
      <c r="S32" s="48"/>
      <c r="T32" s="48"/>
      <c r="U32" s="48"/>
      <c r="V32" s="49"/>
      <c r="W32" s="17" t="s">
        <v>33</v>
      </c>
      <c r="X32" s="17"/>
      <c r="Y32" s="17"/>
      <c r="Z32" s="17"/>
      <c r="AA32" s="17"/>
      <c r="AB32" s="17"/>
      <c r="AC32" s="17"/>
      <c r="AD32" s="18"/>
      <c r="AE32" s="19"/>
      <c r="AF32" s="20"/>
    </row>
    <row r="33" spans="1:32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3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"/>
      <c r="W33" s="5"/>
      <c r="X33" s="5"/>
      <c r="Y33" s="5"/>
      <c r="Z33" s="5"/>
      <c r="AA33" s="5"/>
      <c r="AB33" s="5"/>
      <c r="AC33" s="5"/>
      <c r="AD33" s="6"/>
      <c r="AE33" s="7"/>
      <c r="AF33" s="8"/>
    </row>
    <row r="34" spans="1:32" ht="30" customHeight="1" x14ac:dyDescent="0.25">
      <c r="A34" s="181" t="s">
        <v>27</v>
      </c>
      <c r="B34" s="3" t="s">
        <v>19</v>
      </c>
      <c r="C34" s="28"/>
      <c r="D34" s="22"/>
      <c r="E34" s="22"/>
      <c r="F34" s="22"/>
      <c r="G34" s="23"/>
      <c r="H34" s="25"/>
      <c r="I34" s="25"/>
      <c r="J34" s="2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7"/>
      <c r="W34" s="50"/>
      <c r="X34" s="50"/>
      <c r="Y34" s="17" t="s">
        <v>35</v>
      </c>
      <c r="Z34" s="17"/>
      <c r="AA34" s="17"/>
      <c r="AB34" s="17"/>
      <c r="AC34" s="17"/>
      <c r="AD34" s="18"/>
      <c r="AE34" s="19"/>
      <c r="AF34" s="20"/>
    </row>
    <row r="35" spans="1:32" s="1" customFormat="1" ht="8.25" x14ac:dyDescent="0.15">
      <c r="A35" s="181"/>
      <c r="B35" s="2"/>
      <c r="C35" s="9"/>
      <c r="D35" s="10"/>
      <c r="E35" s="10"/>
      <c r="F35" s="10"/>
      <c r="G35" s="11"/>
      <c r="H35" s="13"/>
      <c r="I35" s="13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5"/>
      <c r="W35" s="5"/>
      <c r="X35" s="5"/>
      <c r="Y35" s="5"/>
      <c r="Z35" s="5"/>
      <c r="AA35" s="5"/>
      <c r="AB35" s="5"/>
      <c r="AC35" s="5"/>
      <c r="AD35" s="6"/>
      <c r="AE35" s="7"/>
      <c r="AF35" s="8"/>
    </row>
    <row r="36" spans="1:32" ht="30" customHeight="1" x14ac:dyDescent="0.25">
      <c r="A36" s="181"/>
      <c r="B36" s="3" t="s">
        <v>20</v>
      </c>
      <c r="C36" s="28"/>
      <c r="D36" s="22"/>
      <c r="E36" s="22"/>
      <c r="F36" s="22"/>
      <c r="G36" s="23"/>
      <c r="H36" s="25"/>
      <c r="I36" s="25"/>
      <c r="J36" s="2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7"/>
      <c r="W36" s="51"/>
      <c r="X36" s="51"/>
      <c r="Y36" s="17" t="s">
        <v>35</v>
      </c>
      <c r="Z36" s="17"/>
      <c r="AA36" s="17"/>
      <c r="AB36" s="17"/>
      <c r="AC36" s="17"/>
      <c r="AD36" s="18"/>
      <c r="AE36" s="19"/>
      <c r="AF36" s="20"/>
    </row>
    <row r="37" spans="1:32" s="1" customFormat="1" ht="8.25" x14ac:dyDescent="0.15">
      <c r="A37" s="181"/>
      <c r="B37" s="2"/>
      <c r="C37" s="9"/>
      <c r="D37" s="10"/>
      <c r="E37" s="10"/>
      <c r="F37" s="10"/>
      <c r="G37" s="11"/>
      <c r="H37" s="13"/>
      <c r="I37" s="13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/>
      <c r="W37" s="5"/>
      <c r="X37" s="5"/>
      <c r="Y37" s="5"/>
      <c r="Z37" s="5"/>
      <c r="AA37" s="5"/>
      <c r="AB37" s="5"/>
      <c r="AC37" s="5"/>
      <c r="AD37" s="6"/>
      <c r="AE37" s="7"/>
      <c r="AF37" s="8"/>
    </row>
    <row r="38" spans="1:32" ht="30" customHeight="1" x14ac:dyDescent="0.25">
      <c r="A38" s="181"/>
      <c r="B38" s="3" t="s">
        <v>21</v>
      </c>
      <c r="C38" s="28"/>
      <c r="D38" s="22"/>
      <c r="E38" s="22"/>
      <c r="F38" s="22"/>
      <c r="G38" s="23"/>
      <c r="H38" s="25"/>
      <c r="I38" s="25"/>
      <c r="J38" s="2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7"/>
      <c r="W38" s="17"/>
      <c r="X38" s="52"/>
      <c r="Y38" s="52"/>
      <c r="Z38" s="17" t="s">
        <v>35</v>
      </c>
      <c r="AA38" s="17"/>
      <c r="AB38" s="17"/>
      <c r="AC38" s="17"/>
      <c r="AD38" s="18"/>
      <c r="AE38" s="19"/>
      <c r="AF38" s="20"/>
    </row>
    <row r="39" spans="1:32" s="1" customFormat="1" ht="8.25" x14ac:dyDescent="0.15">
      <c r="A39" s="181"/>
      <c r="B39" s="2"/>
      <c r="C39" s="9"/>
      <c r="D39" s="10"/>
      <c r="E39" s="10"/>
      <c r="F39" s="10"/>
      <c r="G39" s="11"/>
      <c r="H39" s="13"/>
      <c r="I39" s="13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5"/>
      <c r="W39" s="5"/>
      <c r="X39" s="5"/>
      <c r="Y39" s="5"/>
      <c r="Z39" s="5"/>
      <c r="AA39" s="5"/>
      <c r="AB39" s="5"/>
      <c r="AC39" s="5"/>
      <c r="AD39" s="6"/>
      <c r="AE39" s="7"/>
      <c r="AF39" s="8"/>
    </row>
    <row r="40" spans="1:32" ht="30" customHeight="1" x14ac:dyDescent="0.25">
      <c r="A40" s="181"/>
      <c r="B40" s="3" t="s">
        <v>22</v>
      </c>
      <c r="C40" s="28"/>
      <c r="D40" s="22"/>
      <c r="E40" s="22"/>
      <c r="F40" s="22"/>
      <c r="G40" s="23"/>
      <c r="H40" s="25"/>
      <c r="I40" s="25"/>
      <c r="J40" s="2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7"/>
      <c r="W40" s="17"/>
      <c r="X40" s="17"/>
      <c r="Y40" s="53"/>
      <c r="Z40" s="53"/>
      <c r="AA40" s="53"/>
      <c r="AB40" s="53"/>
      <c r="AC40" s="53"/>
      <c r="AD40" s="18" t="s">
        <v>34</v>
      </c>
      <c r="AE40" s="19"/>
      <c r="AF40" s="20"/>
    </row>
    <row r="41" spans="1:32" s="1" customFormat="1" ht="8.25" x14ac:dyDescent="0.15">
      <c r="A41" s="181"/>
      <c r="B41" s="2"/>
      <c r="C41" s="9"/>
      <c r="D41" s="10"/>
      <c r="E41" s="10"/>
      <c r="F41" s="10"/>
      <c r="G41" s="11"/>
      <c r="H41" s="13"/>
      <c r="I41" s="13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5"/>
      <c r="W41" s="5"/>
      <c r="X41" s="5"/>
      <c r="Y41" s="5"/>
      <c r="Z41" s="5"/>
      <c r="AA41" s="5"/>
      <c r="AB41" s="5"/>
      <c r="AC41" s="5"/>
      <c r="AD41" s="6"/>
      <c r="AE41" s="7"/>
      <c r="AF41" s="8"/>
    </row>
    <row r="42" spans="1:32" ht="30" customHeight="1" x14ac:dyDescent="0.25">
      <c r="A42" s="181"/>
      <c r="B42" s="3" t="s">
        <v>23</v>
      </c>
      <c r="C42" s="28"/>
      <c r="D42" s="22"/>
      <c r="E42" s="22"/>
      <c r="F42" s="22"/>
      <c r="G42" s="23"/>
      <c r="H42" s="25"/>
      <c r="I42" s="25"/>
      <c r="J42" s="2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7"/>
      <c r="W42" s="17"/>
      <c r="X42" s="17"/>
      <c r="Y42" s="17"/>
      <c r="Z42" s="17"/>
      <c r="AA42" s="17"/>
      <c r="AB42" s="54"/>
      <c r="AC42" s="54"/>
      <c r="AD42" s="55"/>
      <c r="AE42" s="19" t="s">
        <v>32</v>
      </c>
      <c r="AF42" s="20"/>
    </row>
    <row r="43" spans="1:32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3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5"/>
      <c r="W43" s="5"/>
      <c r="X43" s="6"/>
      <c r="Y43" s="5"/>
      <c r="Z43" s="5"/>
      <c r="AA43" s="5"/>
      <c r="AB43" s="5"/>
      <c r="AC43" s="5"/>
      <c r="AD43" s="6"/>
      <c r="AE43" s="7"/>
      <c r="AF43" s="8"/>
    </row>
    <row r="44" spans="1:32" ht="30" customHeight="1" x14ac:dyDescent="0.25">
      <c r="A44" s="182" t="s">
        <v>28</v>
      </c>
      <c r="B44" s="3" t="s">
        <v>24</v>
      </c>
      <c r="C44" s="28"/>
      <c r="D44" s="22"/>
      <c r="E44" s="22"/>
      <c r="F44" s="22"/>
      <c r="G44" s="23"/>
      <c r="H44" s="25"/>
      <c r="I44" s="25"/>
      <c r="J44" s="2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7"/>
      <c r="W44" s="17"/>
      <c r="X44" s="18"/>
      <c r="Y44" s="56"/>
      <c r="Z44" s="56"/>
      <c r="AA44" s="56"/>
      <c r="AB44" s="56"/>
      <c r="AC44" s="56"/>
      <c r="AD44" s="56"/>
      <c r="AE44" s="19" t="s">
        <v>31</v>
      </c>
      <c r="AF44" s="20"/>
    </row>
    <row r="45" spans="1:32" s="1" customFormat="1" ht="8.25" x14ac:dyDescent="0.15">
      <c r="A45" s="182"/>
      <c r="B45" s="2"/>
      <c r="C45" s="9"/>
      <c r="D45" s="10"/>
      <c r="E45" s="10"/>
      <c r="F45" s="10"/>
      <c r="G45" s="11"/>
      <c r="H45" s="13"/>
      <c r="I45" s="13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5"/>
      <c r="W45" s="5"/>
      <c r="X45" s="6"/>
      <c r="Y45" s="7"/>
      <c r="Z45" s="7"/>
      <c r="AA45" s="7"/>
      <c r="AB45" s="7"/>
      <c r="AC45" s="7"/>
      <c r="AD45" s="7"/>
      <c r="AE45" s="7"/>
      <c r="AF45" s="8"/>
    </row>
    <row r="46" spans="1:32" ht="30" customHeight="1" x14ac:dyDescent="0.25">
      <c r="A46" s="182"/>
      <c r="B46" s="3" t="s">
        <v>25</v>
      </c>
      <c r="C46" s="28"/>
      <c r="D46" s="22"/>
      <c r="E46" s="22"/>
      <c r="F46" s="22"/>
      <c r="G46" s="23"/>
      <c r="H46" s="25"/>
      <c r="I46" s="25"/>
      <c r="J46" s="2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7"/>
      <c r="W46" s="17"/>
      <c r="X46" s="18"/>
      <c r="Y46" s="19"/>
      <c r="Z46" s="57"/>
      <c r="AA46" s="57"/>
      <c r="AB46" s="57"/>
      <c r="AC46" s="57"/>
      <c r="AD46" s="57"/>
      <c r="AE46" s="57"/>
      <c r="AF46" s="58" t="s">
        <v>30</v>
      </c>
    </row>
    <row r="47" spans="1:32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69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4"/>
      <c r="Y47" s="75"/>
      <c r="Z47" s="75"/>
      <c r="AA47" s="75"/>
      <c r="AB47" s="75"/>
      <c r="AC47" s="75"/>
      <c r="AD47" s="75"/>
      <c r="AE47" s="75"/>
      <c r="AF47" s="76"/>
    </row>
  </sheetData>
  <sheetProtection password="8E50" sheet="1" objects="1" scenarios="1"/>
  <mergeCells count="7">
    <mergeCell ref="A24:A32"/>
    <mergeCell ref="A34:A42"/>
    <mergeCell ref="A44:A46"/>
    <mergeCell ref="C1:AF1"/>
    <mergeCell ref="A4:A18"/>
    <mergeCell ref="A20:A22"/>
    <mergeCell ref="A1:B2"/>
  </mergeCells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Normal="10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AA37" sqref="AA37"/>
    </sheetView>
  </sheetViews>
  <sheetFormatPr defaultRowHeight="15" x14ac:dyDescent="0.25"/>
  <cols>
    <col min="1" max="1" width="5.5703125" customWidth="1"/>
    <col min="2" max="2" width="37.140625" customWidth="1"/>
    <col min="3" max="24" width="3.42578125" customWidth="1"/>
  </cols>
  <sheetData>
    <row r="1" spans="1:24" x14ac:dyDescent="0.25">
      <c r="A1" s="183" t="s">
        <v>0</v>
      </c>
      <c r="B1" s="185"/>
      <c r="C1" s="183" t="s">
        <v>1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5"/>
    </row>
    <row r="2" spans="1:24" ht="15.75" thickBot="1" x14ac:dyDescent="0.3">
      <c r="A2" s="188"/>
      <c r="B2" s="189"/>
      <c r="C2" s="60">
        <f ca="1">INDIRECT(ADDRESS(ROW(), COLUMN() - 1)) + 1</f>
        <v>1</v>
      </c>
      <c r="D2" s="60">
        <f t="shared" ref="D2:X2" ca="1" si="0">INDIRECT(ADDRESS(ROW(), COLUMN() - 1)) + 1</f>
        <v>2</v>
      </c>
      <c r="E2" s="60">
        <f t="shared" ca="1" si="0"/>
        <v>3</v>
      </c>
      <c r="F2" s="60">
        <f t="shared" ca="1" si="0"/>
        <v>4</v>
      </c>
      <c r="G2" s="60">
        <f t="shared" ca="1" si="0"/>
        <v>5</v>
      </c>
      <c r="H2" s="60">
        <f t="shared" ca="1" si="0"/>
        <v>6</v>
      </c>
      <c r="I2" s="60">
        <f t="shared" ca="1" si="0"/>
        <v>7</v>
      </c>
      <c r="J2" s="60">
        <f t="shared" ca="1" si="0"/>
        <v>8</v>
      </c>
      <c r="K2" s="60">
        <f t="shared" ca="1" si="0"/>
        <v>9</v>
      </c>
      <c r="L2" s="60">
        <f t="shared" ca="1" si="0"/>
        <v>10</v>
      </c>
      <c r="M2" s="60">
        <f t="shared" ca="1" si="0"/>
        <v>11</v>
      </c>
      <c r="N2" s="60">
        <f t="shared" ca="1" si="0"/>
        <v>12</v>
      </c>
      <c r="O2" s="60">
        <f t="shared" ca="1" si="0"/>
        <v>13</v>
      </c>
      <c r="P2" s="60">
        <f t="shared" ca="1" si="0"/>
        <v>14</v>
      </c>
      <c r="Q2" s="60">
        <f t="shared" ca="1" si="0"/>
        <v>15</v>
      </c>
      <c r="R2" s="60">
        <f t="shared" ca="1" si="0"/>
        <v>16</v>
      </c>
      <c r="S2" s="60">
        <f t="shared" ca="1" si="0"/>
        <v>17</v>
      </c>
      <c r="T2" s="60">
        <f t="shared" ca="1" si="0"/>
        <v>18</v>
      </c>
      <c r="U2" s="60">
        <f t="shared" ca="1" si="0"/>
        <v>19</v>
      </c>
      <c r="V2" s="60">
        <f t="shared" ca="1" si="0"/>
        <v>20</v>
      </c>
      <c r="W2" s="61">
        <f t="shared" ca="1" si="0"/>
        <v>21</v>
      </c>
      <c r="X2" s="60">
        <f t="shared" ca="1" si="0"/>
        <v>22</v>
      </c>
    </row>
    <row r="3" spans="1:24" s="1" customFormat="1" ht="9" thickTop="1" x14ac:dyDescent="0.15">
      <c r="A3" s="62"/>
      <c r="B3" s="59"/>
      <c r="C3" s="9"/>
      <c r="D3" s="10"/>
      <c r="E3" s="10"/>
      <c r="F3" s="10"/>
      <c r="G3" s="10"/>
      <c r="H3" s="11"/>
      <c r="I3" s="12"/>
      <c r="J3" s="13"/>
      <c r="K3" s="14"/>
      <c r="L3" s="4"/>
      <c r="M3" s="4"/>
      <c r="N3" s="4"/>
      <c r="O3" s="4"/>
      <c r="P3" s="15"/>
      <c r="Q3" s="5"/>
      <c r="R3" s="5"/>
      <c r="S3" s="5"/>
      <c r="T3" s="5"/>
      <c r="U3" s="5"/>
      <c r="V3" s="6"/>
      <c r="W3" s="7"/>
      <c r="X3" s="8"/>
    </row>
    <row r="4" spans="1:24" ht="30" customHeight="1" x14ac:dyDescent="0.25">
      <c r="A4" s="186" t="s">
        <v>9</v>
      </c>
      <c r="B4" s="3" t="s">
        <v>12</v>
      </c>
      <c r="C4" s="21" t="s">
        <v>60</v>
      </c>
      <c r="D4" s="113" t="str">
        <f ca="1">COUNTIF(INDIRECT(ADDRESS(ROW(), 3)):INDIRECT(ADDRESS(ROW(), COLUMN() - 1)), " ") &amp; " week" &amp; IF(COUNTIF(INDIRECT(ADDRESS(ROW(), 3)):INDIRECT(ADDRESS(ROW(), COLUMN() - 1)), " ")=1, "", "s")</f>
        <v>1 week</v>
      </c>
      <c r="E4" s="113"/>
      <c r="F4" s="113"/>
      <c r="G4" s="113"/>
      <c r="H4" s="114"/>
      <c r="I4" s="21"/>
      <c r="J4" s="113"/>
      <c r="K4" s="114"/>
      <c r="L4" s="113"/>
      <c r="M4" s="113"/>
      <c r="N4" s="113"/>
      <c r="O4" s="113"/>
      <c r="P4" s="114"/>
      <c r="Q4" s="113"/>
      <c r="R4" s="113"/>
      <c r="S4" s="113"/>
      <c r="T4" s="113"/>
      <c r="U4" s="113"/>
      <c r="V4" s="114"/>
      <c r="W4" s="113"/>
      <c r="X4" s="114"/>
    </row>
    <row r="5" spans="1:24" s="1" customFormat="1" ht="8.25" x14ac:dyDescent="0.15">
      <c r="A5" s="186"/>
      <c r="B5" s="2"/>
      <c r="C5" s="9"/>
      <c r="D5" s="10"/>
      <c r="E5" s="10"/>
      <c r="F5" s="10"/>
      <c r="G5" s="10"/>
      <c r="H5" s="11"/>
      <c r="I5" s="12"/>
      <c r="J5" s="13"/>
      <c r="K5" s="14"/>
      <c r="L5" s="4"/>
      <c r="M5" s="4"/>
      <c r="N5" s="4"/>
      <c r="O5" s="4"/>
      <c r="P5" s="15"/>
      <c r="Q5" s="5"/>
      <c r="R5" s="5"/>
      <c r="S5" s="5"/>
      <c r="T5" s="5"/>
      <c r="U5" s="5"/>
      <c r="V5" s="6"/>
      <c r="W5" s="7"/>
      <c r="X5" s="8"/>
    </row>
    <row r="6" spans="1:24" ht="30" customHeight="1" x14ac:dyDescent="0.25">
      <c r="A6" s="186"/>
      <c r="B6" s="3" t="s">
        <v>2</v>
      </c>
      <c r="C6" s="29" t="s">
        <v>60</v>
      </c>
      <c r="D6" s="83" t="s">
        <v>60</v>
      </c>
      <c r="E6" s="83" t="str">
        <f ca="1">COUNTIF(INDIRECT(ADDRESS(ROW(), 3)):INDIRECT(ADDRESS(ROW(), COLUMN() - 1)), " ") &amp; " week" &amp; IF(COUNTIF(INDIRECT(ADDRESS(ROW(), 3)):INDIRECT(ADDRESS(ROW(), COLUMN() - 1)), " ")=1, "", "s")</f>
        <v>2 weeks</v>
      </c>
      <c r="F6" s="83"/>
      <c r="G6" s="83"/>
      <c r="H6" s="84"/>
      <c r="I6" s="29"/>
      <c r="J6" s="83"/>
      <c r="K6" s="84"/>
      <c r="L6" s="83"/>
      <c r="M6" s="83"/>
      <c r="N6" s="83"/>
      <c r="O6" s="83"/>
      <c r="P6" s="84"/>
      <c r="Q6" s="83"/>
      <c r="R6" s="83"/>
      <c r="S6" s="83"/>
      <c r="T6" s="83"/>
      <c r="U6" s="83"/>
      <c r="V6" s="84"/>
      <c r="W6" s="83"/>
      <c r="X6" s="84"/>
    </row>
    <row r="7" spans="1:24" s="1" customFormat="1" ht="8.25" x14ac:dyDescent="0.15">
      <c r="A7" s="186"/>
      <c r="B7" s="2"/>
      <c r="C7" s="9"/>
      <c r="D7" s="10"/>
      <c r="E7" s="10"/>
      <c r="F7" s="10"/>
      <c r="G7" s="10"/>
      <c r="H7" s="11"/>
      <c r="I7" s="12"/>
      <c r="J7" s="13"/>
      <c r="K7" s="14"/>
      <c r="L7" s="4"/>
      <c r="M7" s="4"/>
      <c r="N7" s="4"/>
      <c r="O7" s="4"/>
      <c r="P7" s="15"/>
      <c r="Q7" s="5"/>
      <c r="R7" s="5"/>
      <c r="S7" s="5"/>
      <c r="T7" s="5"/>
      <c r="U7" s="5"/>
      <c r="V7" s="6"/>
      <c r="W7" s="7"/>
      <c r="X7" s="8"/>
    </row>
    <row r="8" spans="1:24" ht="30" customHeight="1" x14ac:dyDescent="0.25">
      <c r="A8" s="186"/>
      <c r="B8" s="3" t="s">
        <v>3</v>
      </c>
      <c r="C8" s="30"/>
      <c r="D8" s="31" t="s">
        <v>60</v>
      </c>
      <c r="E8" s="31" t="s">
        <v>60</v>
      </c>
      <c r="F8" s="31" t="str">
        <f ca="1">COUNTIF(INDIRECT(ADDRESS(ROW(), 3)):INDIRECT(ADDRESS(ROW(), COLUMN() - 1)), " ") &amp; " week" &amp; IF(COUNTIF(INDIRECT(ADDRESS(ROW(), 3)):INDIRECT(ADDRESS(ROW(), COLUMN() - 1)), " ")=1, "", "s")</f>
        <v>2 weeks</v>
      </c>
      <c r="G8" s="31"/>
      <c r="H8" s="85"/>
      <c r="I8" s="30"/>
      <c r="J8" s="31"/>
      <c r="K8" s="85"/>
      <c r="L8" s="31"/>
      <c r="M8" s="31"/>
      <c r="N8" s="31"/>
      <c r="O8" s="31"/>
      <c r="P8" s="85"/>
      <c r="Q8" s="31"/>
      <c r="R8" s="31"/>
      <c r="S8" s="31"/>
      <c r="T8" s="31"/>
      <c r="U8" s="31"/>
      <c r="V8" s="85"/>
      <c r="W8" s="31"/>
      <c r="X8" s="85"/>
    </row>
    <row r="9" spans="1:24" s="1" customFormat="1" ht="8.25" x14ac:dyDescent="0.15">
      <c r="A9" s="186"/>
      <c r="B9" s="2"/>
      <c r="C9" s="9"/>
      <c r="D9" s="10"/>
      <c r="E9" s="10"/>
      <c r="F9" s="10"/>
      <c r="G9" s="10"/>
      <c r="H9" s="11"/>
      <c r="I9" s="12"/>
      <c r="J9" s="13"/>
      <c r="K9" s="14"/>
      <c r="L9" s="4"/>
      <c r="M9" s="4"/>
      <c r="N9" s="4"/>
      <c r="O9" s="4"/>
      <c r="P9" s="15"/>
      <c r="Q9" s="5"/>
      <c r="R9" s="5"/>
      <c r="S9" s="5"/>
      <c r="T9" s="5"/>
      <c r="U9" s="5"/>
      <c r="V9" s="6"/>
      <c r="W9" s="7"/>
      <c r="X9" s="8"/>
    </row>
    <row r="10" spans="1:24" ht="30" customHeight="1" x14ac:dyDescent="0.25">
      <c r="A10" s="186"/>
      <c r="B10" s="3" t="s">
        <v>4</v>
      </c>
      <c r="C10" s="117"/>
      <c r="D10" s="32" t="s">
        <v>60</v>
      </c>
      <c r="E10" s="32" t="s">
        <v>60</v>
      </c>
      <c r="F10" s="32" t="str">
        <f ca="1">COUNTIF(INDIRECT(ADDRESS(ROW(), 3)):INDIRECT(ADDRESS(ROW(), COLUMN() - 1)), " ") &amp; " week" &amp; IF(COUNTIF(INDIRECT(ADDRESS(ROW(), 3)):INDIRECT(ADDRESS(ROW(), COLUMN() - 1)), " ")=1, "", "s")</f>
        <v>2 weeks</v>
      </c>
      <c r="G10" s="32"/>
      <c r="H10" s="82"/>
      <c r="I10" s="32"/>
      <c r="J10" s="32"/>
      <c r="K10" s="82"/>
      <c r="L10" s="32"/>
      <c r="M10" s="32"/>
      <c r="N10" s="32"/>
      <c r="O10" s="32"/>
      <c r="P10" s="82"/>
      <c r="Q10" s="32"/>
      <c r="R10" s="32"/>
      <c r="S10" s="32"/>
      <c r="T10" s="32"/>
      <c r="U10" s="32"/>
      <c r="V10" s="82"/>
      <c r="W10" s="32"/>
      <c r="X10" s="82"/>
    </row>
    <row r="11" spans="1:24" s="1" customFormat="1" ht="8.25" x14ac:dyDescent="0.15">
      <c r="A11" s="186"/>
      <c r="B11" s="2"/>
      <c r="C11" s="9"/>
      <c r="D11" s="10"/>
      <c r="E11" s="10"/>
      <c r="F11" s="10"/>
      <c r="G11" s="10"/>
      <c r="H11" s="11"/>
      <c r="I11" s="13"/>
      <c r="J11" s="13"/>
      <c r="K11" s="14"/>
      <c r="L11" s="4"/>
      <c r="M11" s="4"/>
      <c r="N11" s="4"/>
      <c r="O11" s="4"/>
      <c r="P11" s="15"/>
      <c r="Q11" s="5"/>
      <c r="R11" s="5"/>
      <c r="S11" s="5"/>
      <c r="T11" s="5"/>
      <c r="U11" s="5"/>
      <c r="V11" s="6"/>
      <c r="W11" s="7"/>
      <c r="X11" s="8"/>
    </row>
    <row r="12" spans="1:24" ht="30" customHeight="1" x14ac:dyDescent="0.25">
      <c r="A12" s="186"/>
      <c r="B12" s="3" t="s">
        <v>65</v>
      </c>
      <c r="C12" s="118"/>
      <c r="D12" s="33" t="s">
        <v>60</v>
      </c>
      <c r="E12" s="33" t="s">
        <v>60</v>
      </c>
      <c r="F12" s="33" t="s">
        <v>60</v>
      </c>
      <c r="G12" s="33" t="str">
        <f ca="1">COUNTIF(INDIRECT(ADDRESS(ROW(), 3)):INDIRECT(ADDRESS(ROW(), COLUMN() - 1)), " ") &amp; " week" &amp; IF(COUNTIF(INDIRECT(ADDRESS(ROW(), 3)):INDIRECT(ADDRESS(ROW(), COLUMN() - 1)), " ")=1, "", "s")</f>
        <v>3 weeks</v>
      </c>
      <c r="H12" s="119"/>
      <c r="I12" s="33"/>
      <c r="J12" s="33"/>
      <c r="K12" s="119"/>
      <c r="L12" s="33"/>
      <c r="M12" s="33"/>
      <c r="N12" s="33"/>
      <c r="O12" s="33"/>
      <c r="P12" s="119"/>
      <c r="Q12" s="33"/>
      <c r="R12" s="33"/>
      <c r="S12" s="33"/>
      <c r="T12" s="33"/>
      <c r="U12" s="33"/>
      <c r="V12" s="119"/>
      <c r="W12" s="33"/>
      <c r="X12" s="119"/>
    </row>
    <row r="13" spans="1:24" s="1" customFormat="1" ht="8.25" x14ac:dyDescent="0.15">
      <c r="A13" s="186"/>
      <c r="B13" s="2"/>
      <c r="C13" s="9"/>
      <c r="D13" s="10"/>
      <c r="E13" s="10"/>
      <c r="F13" s="10"/>
      <c r="G13" s="10"/>
      <c r="H13" s="11"/>
      <c r="I13" s="13"/>
      <c r="J13" s="13"/>
      <c r="K13" s="14"/>
      <c r="L13" s="4"/>
      <c r="M13" s="4"/>
      <c r="N13" s="4"/>
      <c r="O13" s="4"/>
      <c r="P13" s="15"/>
      <c r="Q13" s="5"/>
      <c r="R13" s="5"/>
      <c r="S13" s="5"/>
      <c r="T13" s="5"/>
      <c r="U13" s="5"/>
      <c r="V13" s="6"/>
      <c r="W13" s="7"/>
      <c r="X13" s="8"/>
    </row>
    <row r="14" spans="1:24" ht="30" customHeight="1" x14ac:dyDescent="0.25">
      <c r="A14" s="186"/>
      <c r="B14" s="3" t="s">
        <v>6</v>
      </c>
      <c r="C14" s="120"/>
      <c r="D14" s="34"/>
      <c r="E14" s="34"/>
      <c r="F14" s="34" t="s">
        <v>60</v>
      </c>
      <c r="G14" s="34" t="s">
        <v>60</v>
      </c>
      <c r="H14" s="121" t="str">
        <f ca="1">COUNTIF(INDIRECT(ADDRESS(ROW(), 3)):INDIRECT(ADDRESS(ROW(), COLUMN() - 1)), " ") &amp; " week" &amp; IF(COUNTIF(INDIRECT(ADDRESS(ROW(), 3)):INDIRECT(ADDRESS(ROW(), COLUMN() - 1)), " ")=1, "", "s")</f>
        <v>2 weeks</v>
      </c>
      <c r="I14" s="34"/>
      <c r="J14" s="34"/>
      <c r="K14" s="121"/>
      <c r="L14" s="34"/>
      <c r="M14" s="34"/>
      <c r="N14" s="34"/>
      <c r="O14" s="34"/>
      <c r="P14" s="121"/>
      <c r="Q14" s="34"/>
      <c r="R14" s="34"/>
      <c r="S14" s="34"/>
      <c r="T14" s="34"/>
      <c r="U14" s="34"/>
      <c r="V14" s="121"/>
      <c r="W14" s="34"/>
      <c r="X14" s="121"/>
    </row>
    <row r="15" spans="1:24" s="1" customFormat="1" ht="8.25" x14ac:dyDescent="0.15">
      <c r="A15" s="186"/>
      <c r="B15" s="2"/>
      <c r="C15" s="9"/>
      <c r="D15" s="10"/>
      <c r="E15" s="10"/>
      <c r="F15" s="10"/>
      <c r="G15" s="10"/>
      <c r="H15" s="11"/>
      <c r="I15" s="13"/>
      <c r="J15" s="13"/>
      <c r="K15" s="14"/>
      <c r="L15" s="4"/>
      <c r="M15" s="4"/>
      <c r="N15" s="4"/>
      <c r="O15" s="4"/>
      <c r="P15" s="15"/>
      <c r="Q15" s="5"/>
      <c r="R15" s="5"/>
      <c r="S15" s="5"/>
      <c r="T15" s="5"/>
      <c r="U15" s="5"/>
      <c r="V15" s="6"/>
      <c r="W15" s="7"/>
      <c r="X15" s="8"/>
    </row>
    <row r="16" spans="1:24" ht="30" customHeight="1" x14ac:dyDescent="0.25">
      <c r="A16" s="186"/>
      <c r="B16" s="3" t="s">
        <v>7</v>
      </c>
      <c r="C16" s="122"/>
      <c r="D16" s="35" t="s">
        <v>60</v>
      </c>
      <c r="E16" s="35" t="s">
        <v>60</v>
      </c>
      <c r="F16" s="35" t="s">
        <v>60</v>
      </c>
      <c r="G16" s="35" t="s">
        <v>60</v>
      </c>
      <c r="H16" s="36" t="s">
        <v>60</v>
      </c>
      <c r="I16" s="35" t="str">
        <f ca="1">COUNTIF(INDIRECT(ADDRESS(ROW(), 3)):INDIRECT(ADDRESS(ROW(), COLUMN() - 1)), " ") &amp; " week" &amp; IF(COUNTIF(INDIRECT(ADDRESS(ROW(), 3)):INDIRECT(ADDRESS(ROW(), COLUMN() - 1)), " ")=1, "", "s")</f>
        <v>5 weeks</v>
      </c>
      <c r="J16" s="35"/>
      <c r="K16" s="36"/>
      <c r="L16" s="35"/>
      <c r="M16" s="35"/>
      <c r="N16" s="35"/>
      <c r="O16" s="35"/>
      <c r="P16" s="36"/>
      <c r="Q16" s="35"/>
      <c r="R16" s="35"/>
      <c r="S16" s="35"/>
      <c r="T16" s="35"/>
      <c r="U16" s="35"/>
      <c r="V16" s="36"/>
      <c r="W16" s="35"/>
      <c r="X16" s="36"/>
    </row>
    <row r="17" spans="1:24" s="1" customFormat="1" ht="8.25" x14ac:dyDescent="0.15">
      <c r="A17" s="186"/>
      <c r="B17" s="2"/>
      <c r="C17" s="9"/>
      <c r="D17" s="10"/>
      <c r="E17" s="10"/>
      <c r="F17" s="10"/>
      <c r="G17" s="11"/>
      <c r="H17" s="11"/>
      <c r="I17" s="13"/>
      <c r="J17" s="13"/>
      <c r="K17" s="14"/>
      <c r="L17" s="4"/>
      <c r="M17" s="4"/>
      <c r="N17" s="4"/>
      <c r="O17" s="4"/>
      <c r="P17" s="15"/>
      <c r="Q17" s="5"/>
      <c r="R17" s="5"/>
      <c r="S17" s="5"/>
      <c r="T17" s="5"/>
      <c r="U17" s="5"/>
      <c r="V17" s="6"/>
      <c r="W17" s="7"/>
      <c r="X17" s="8"/>
    </row>
    <row r="18" spans="1:24" ht="30" customHeight="1" x14ac:dyDescent="0.25">
      <c r="A18" s="186"/>
      <c r="B18" s="3" t="s">
        <v>8</v>
      </c>
      <c r="C18" s="115"/>
      <c r="D18" s="37"/>
      <c r="E18" s="37"/>
      <c r="F18" s="37"/>
      <c r="G18" s="38"/>
      <c r="H18" s="37" t="s">
        <v>60</v>
      </c>
      <c r="I18" s="37" t="s">
        <v>60</v>
      </c>
      <c r="J18" s="37" t="s">
        <v>60</v>
      </c>
      <c r="K18" s="37" t="s">
        <v>60</v>
      </c>
      <c r="L18" s="37" t="s">
        <v>60</v>
      </c>
      <c r="M18" s="37" t="s">
        <v>60</v>
      </c>
      <c r="N18" s="37" t="s">
        <v>60</v>
      </c>
      <c r="O18" s="37" t="s">
        <v>60</v>
      </c>
      <c r="P18" s="38" t="s">
        <v>60</v>
      </c>
      <c r="Q18" s="37" t="str">
        <f ca="1">COUNTIF(INDIRECT(ADDRESS(ROW(), 3)):INDIRECT(ADDRESS(ROW(), COLUMN() - 1)), " ") &amp; " week" &amp; IF(COUNTIF(INDIRECT(ADDRESS(ROW(), 3)):INDIRECT(ADDRESS(ROW(), COLUMN() - 1)), " ")=1, "", "s")</f>
        <v>9 weeks</v>
      </c>
      <c r="R18" s="37"/>
      <c r="S18" s="37"/>
      <c r="T18" s="37"/>
      <c r="U18" s="37"/>
      <c r="V18" s="38"/>
      <c r="W18" s="37"/>
      <c r="X18" s="38"/>
    </row>
    <row r="19" spans="1:24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4"/>
      <c r="L19" s="4"/>
      <c r="M19" s="4"/>
      <c r="N19" s="4"/>
      <c r="O19" s="4"/>
      <c r="P19" s="15"/>
      <c r="Q19" s="5"/>
      <c r="R19" s="5"/>
      <c r="S19" s="5"/>
      <c r="T19" s="5"/>
      <c r="U19" s="5"/>
      <c r="V19" s="6"/>
      <c r="W19" s="7"/>
      <c r="X19" s="8"/>
    </row>
    <row r="20" spans="1:24" ht="30" customHeight="1" x14ac:dyDescent="0.25">
      <c r="A20" s="187" t="s">
        <v>13</v>
      </c>
      <c r="B20" s="3" t="s">
        <v>10</v>
      </c>
      <c r="C20" s="123"/>
      <c r="D20" s="39"/>
      <c r="E20" s="39"/>
      <c r="F20" s="39"/>
      <c r="G20" s="40"/>
      <c r="H20" s="39" t="s">
        <v>60</v>
      </c>
      <c r="I20" s="39" t="s">
        <v>60</v>
      </c>
      <c r="J20" s="39" t="s">
        <v>60</v>
      </c>
      <c r="K20" s="40" t="s">
        <v>60</v>
      </c>
      <c r="L20" s="39" t="str">
        <f ca="1">COUNTIF(INDIRECT(ADDRESS(ROW(), 3)):INDIRECT(ADDRESS(ROW(), COLUMN() - 1)), " ") &amp; " week" &amp; IF(COUNTIF(INDIRECT(ADDRESS(ROW(), 3)):INDIRECT(ADDRESS(ROW(), COLUMN() - 1)), " ")=1, "", "s")</f>
        <v>4 weeks</v>
      </c>
      <c r="M20" s="39"/>
      <c r="N20" s="39"/>
      <c r="O20" s="39"/>
      <c r="P20" s="40"/>
      <c r="Q20" s="39"/>
      <c r="R20" s="39"/>
      <c r="S20" s="39"/>
      <c r="T20" s="39"/>
      <c r="U20" s="39"/>
      <c r="V20" s="40"/>
      <c r="W20" s="39"/>
      <c r="X20" s="40"/>
    </row>
    <row r="21" spans="1:24" s="1" customFormat="1" ht="8.25" x14ac:dyDescent="0.15">
      <c r="A21" s="187"/>
      <c r="B21" s="2"/>
      <c r="C21" s="9"/>
      <c r="D21" s="10"/>
      <c r="E21" s="10"/>
      <c r="F21" s="10"/>
      <c r="G21" s="11"/>
      <c r="H21" s="13"/>
      <c r="I21" s="14"/>
      <c r="J21" s="13"/>
      <c r="K21" s="14"/>
      <c r="L21" s="4"/>
      <c r="M21" s="4"/>
      <c r="N21" s="4"/>
      <c r="O21" s="4"/>
      <c r="P21" s="15"/>
      <c r="Q21" s="5"/>
      <c r="R21" s="5"/>
      <c r="S21" s="5"/>
      <c r="T21" s="5"/>
      <c r="U21" s="5"/>
      <c r="V21" s="6"/>
      <c r="W21" s="7"/>
      <c r="X21" s="8"/>
    </row>
    <row r="22" spans="1:24" ht="30" customHeight="1" x14ac:dyDescent="0.25">
      <c r="A22" s="187"/>
      <c r="B22" s="3" t="s">
        <v>11</v>
      </c>
      <c r="C22" s="124"/>
      <c r="D22" s="42"/>
      <c r="E22" s="42"/>
      <c r="F22" s="42"/>
      <c r="G22" s="41"/>
      <c r="H22" s="42"/>
      <c r="I22" s="42" t="s">
        <v>60</v>
      </c>
      <c r="J22" s="42" t="s">
        <v>60</v>
      </c>
      <c r="K22" s="42" t="s">
        <v>60</v>
      </c>
      <c r="L22" s="42" t="s">
        <v>60</v>
      </c>
      <c r="M22" s="42" t="s">
        <v>60</v>
      </c>
      <c r="N22" s="42" t="s">
        <v>60</v>
      </c>
      <c r="O22" s="42" t="s">
        <v>60</v>
      </c>
      <c r="P22" s="41" t="s">
        <v>60</v>
      </c>
      <c r="Q22" s="42" t="str">
        <f ca="1">COUNTIF(INDIRECT(ADDRESS(ROW(), 3)):INDIRECT(ADDRESS(ROW(), COLUMN() - 1)), " ") &amp; " week" &amp; IF(COUNTIF(INDIRECT(ADDRESS(ROW(), 3)):INDIRECT(ADDRESS(ROW(), COLUMN() - 1)), " ")=1, "", "s")</f>
        <v>8 weeks</v>
      </c>
      <c r="R22" s="42"/>
      <c r="S22" s="42"/>
      <c r="T22" s="42"/>
      <c r="U22" s="42"/>
      <c r="V22" s="41"/>
      <c r="W22" s="42"/>
      <c r="X22" s="41"/>
    </row>
    <row r="23" spans="1:24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4"/>
      <c r="J23" s="4"/>
      <c r="K23" s="4"/>
      <c r="L23" s="4"/>
      <c r="M23" s="4"/>
      <c r="N23" s="4"/>
      <c r="O23" s="4"/>
      <c r="P23" s="15"/>
      <c r="Q23" s="5"/>
      <c r="R23" s="5"/>
      <c r="S23" s="5"/>
      <c r="T23" s="5"/>
      <c r="U23" s="5"/>
      <c r="V23" s="6"/>
      <c r="W23" s="7"/>
      <c r="X23" s="8"/>
    </row>
    <row r="24" spans="1:24" ht="30" customHeight="1" x14ac:dyDescent="0.25">
      <c r="A24" s="180" t="s">
        <v>26</v>
      </c>
      <c r="B24" s="3" t="s">
        <v>14</v>
      </c>
      <c r="C24" s="125"/>
      <c r="D24" s="43"/>
      <c r="E24" s="43"/>
      <c r="F24" s="43"/>
      <c r="G24" s="126"/>
      <c r="H24" s="43"/>
      <c r="I24" s="126"/>
      <c r="J24" s="43" t="s">
        <v>60</v>
      </c>
      <c r="K24" s="43" t="s">
        <v>60</v>
      </c>
      <c r="L24" s="43" t="s">
        <v>60</v>
      </c>
      <c r="M24" s="43" t="s">
        <v>60</v>
      </c>
      <c r="N24" s="43" t="s">
        <v>60</v>
      </c>
      <c r="O24" s="43" t="str">
        <f ca="1">COUNTIF(INDIRECT(ADDRESS(ROW(), 3)):INDIRECT(ADDRESS(ROW(), COLUMN() - 1)), " ") &amp; " week" &amp; IF(COUNTIF(INDIRECT(ADDRESS(ROW(), 3)):INDIRECT(ADDRESS(ROW(), COLUMN() - 1)), " ")=1, "", "s")</f>
        <v>5 weeks</v>
      </c>
      <c r="P24" s="126"/>
      <c r="Q24" s="43"/>
      <c r="R24" s="43"/>
      <c r="S24" s="43"/>
      <c r="T24" s="43"/>
      <c r="U24" s="43"/>
      <c r="V24" s="126"/>
      <c r="W24" s="43"/>
      <c r="X24" s="126"/>
    </row>
    <row r="25" spans="1:24" s="1" customFormat="1" ht="8.25" x14ac:dyDescent="0.15">
      <c r="A25" s="180"/>
      <c r="B25" s="2"/>
      <c r="C25" s="9"/>
      <c r="D25" s="10"/>
      <c r="E25" s="10"/>
      <c r="F25" s="10"/>
      <c r="G25" s="11"/>
      <c r="H25" s="13"/>
      <c r="I25" s="14"/>
      <c r="J25" s="4"/>
      <c r="K25" s="4"/>
      <c r="L25" s="4"/>
      <c r="M25" s="4"/>
      <c r="N25" s="4"/>
      <c r="O25" s="4"/>
      <c r="P25" s="15"/>
      <c r="Q25" s="5"/>
      <c r="R25" s="5"/>
      <c r="S25" s="5"/>
      <c r="T25" s="5"/>
      <c r="U25" s="5"/>
      <c r="V25" s="6"/>
      <c r="W25" s="7"/>
      <c r="X25" s="8"/>
    </row>
    <row r="26" spans="1:24" ht="30" customHeight="1" x14ac:dyDescent="0.25">
      <c r="A26" s="180"/>
      <c r="B26" s="3" t="s">
        <v>15</v>
      </c>
      <c r="C26" s="127"/>
      <c r="D26" s="44"/>
      <c r="E26" s="44"/>
      <c r="F26" s="44"/>
      <c r="G26" s="45"/>
      <c r="H26" s="44"/>
      <c r="I26" s="45"/>
      <c r="J26" s="44"/>
      <c r="K26" s="44" t="s">
        <v>60</v>
      </c>
      <c r="L26" s="44" t="s">
        <v>60</v>
      </c>
      <c r="M26" s="44" t="s">
        <v>60</v>
      </c>
      <c r="N26" s="44" t="s">
        <v>60</v>
      </c>
      <c r="O26" s="44" t="s">
        <v>60</v>
      </c>
      <c r="P26" s="45" t="s">
        <v>60</v>
      </c>
      <c r="Q26" s="44" t="str">
        <f ca="1">COUNTIF(INDIRECT(ADDRESS(ROW(), 3)):INDIRECT(ADDRESS(ROW(), COLUMN() - 1)), " ") &amp; " week" &amp; IF(COUNTIF(INDIRECT(ADDRESS(ROW(), 3)):INDIRECT(ADDRESS(ROW(), COLUMN() - 1)), " ")=1, "", "s")</f>
        <v>6 weeks</v>
      </c>
      <c r="R26" s="44"/>
      <c r="S26" s="44"/>
      <c r="T26" s="44"/>
      <c r="U26" s="44"/>
      <c r="V26" s="45"/>
      <c r="W26" s="44"/>
      <c r="X26" s="45"/>
    </row>
    <row r="27" spans="1:24" s="1" customFormat="1" ht="8.25" x14ac:dyDescent="0.15">
      <c r="A27" s="180"/>
      <c r="B27" s="2"/>
      <c r="C27" s="9"/>
      <c r="D27" s="10"/>
      <c r="E27" s="10"/>
      <c r="F27" s="10"/>
      <c r="G27" s="11"/>
      <c r="H27" s="13"/>
      <c r="I27" s="14"/>
      <c r="J27" s="4"/>
      <c r="K27" s="4"/>
      <c r="L27" s="4"/>
      <c r="M27" s="4"/>
      <c r="N27" s="4"/>
      <c r="O27" s="4"/>
      <c r="P27" s="15"/>
      <c r="Q27" s="5"/>
      <c r="R27" s="5"/>
      <c r="S27" s="5"/>
      <c r="T27" s="5"/>
      <c r="U27" s="5"/>
      <c r="V27" s="6"/>
      <c r="W27" s="7"/>
      <c r="X27" s="8"/>
    </row>
    <row r="28" spans="1:24" ht="30" customHeight="1" x14ac:dyDescent="0.25">
      <c r="A28" s="180"/>
      <c r="B28" s="3" t="s">
        <v>16</v>
      </c>
      <c r="C28" s="128"/>
      <c r="D28" s="46"/>
      <c r="E28" s="46"/>
      <c r="F28" s="46"/>
      <c r="G28" s="86"/>
      <c r="H28" s="46"/>
      <c r="I28" s="86"/>
      <c r="J28" s="46"/>
      <c r="K28" s="46"/>
      <c r="L28" s="46" t="s">
        <v>60</v>
      </c>
      <c r="M28" s="46" t="s">
        <v>60</v>
      </c>
      <c r="N28" s="46" t="s">
        <v>60</v>
      </c>
      <c r="O28" s="46" t="str">
        <f ca="1">COUNTIF(INDIRECT(ADDRESS(ROW(), 3)):INDIRECT(ADDRESS(ROW(), COLUMN() - 1)), " ") &amp; " week" &amp; IF(COUNTIF(INDIRECT(ADDRESS(ROW(), 3)):INDIRECT(ADDRESS(ROW(), COLUMN() - 1)), " ")=1, "", "s")</f>
        <v>3 weeks</v>
      </c>
      <c r="P28" s="86"/>
      <c r="Q28" s="46"/>
      <c r="R28" s="46"/>
      <c r="S28" s="46"/>
      <c r="T28" s="46"/>
      <c r="U28" s="46"/>
      <c r="V28" s="86"/>
      <c r="W28" s="46"/>
      <c r="X28" s="86"/>
    </row>
    <row r="29" spans="1:24" s="1" customFormat="1" ht="8.25" x14ac:dyDescent="0.15">
      <c r="A29" s="180"/>
      <c r="B29" s="2"/>
      <c r="C29" s="9"/>
      <c r="D29" s="10"/>
      <c r="E29" s="10"/>
      <c r="F29" s="10"/>
      <c r="G29" s="11"/>
      <c r="H29" s="13"/>
      <c r="I29" s="14"/>
      <c r="J29" s="4"/>
      <c r="K29" s="4"/>
      <c r="L29" s="4"/>
      <c r="M29" s="4"/>
      <c r="N29" s="4"/>
      <c r="O29" s="4"/>
      <c r="P29" s="15"/>
      <c r="Q29" s="5"/>
      <c r="R29" s="5"/>
      <c r="S29" s="5"/>
      <c r="T29" s="5"/>
      <c r="U29" s="5"/>
      <c r="V29" s="6"/>
      <c r="W29" s="7"/>
      <c r="X29" s="8"/>
    </row>
    <row r="30" spans="1:24" ht="30" customHeight="1" x14ac:dyDescent="0.25">
      <c r="A30" s="180"/>
      <c r="B30" s="3" t="s">
        <v>17</v>
      </c>
      <c r="C30" s="129"/>
      <c r="D30" s="47"/>
      <c r="E30" s="47"/>
      <c r="F30" s="47"/>
      <c r="G30" s="130"/>
      <c r="H30" s="47"/>
      <c r="I30" s="130"/>
      <c r="J30" s="47"/>
      <c r="K30" s="47"/>
      <c r="L30" s="47"/>
      <c r="M30" s="47"/>
      <c r="N30" s="47" t="s">
        <v>60</v>
      </c>
      <c r="O30" s="47" t="s">
        <v>60</v>
      </c>
      <c r="P30" s="130" t="str">
        <f ca="1">COUNTIF(INDIRECT(ADDRESS(ROW(), 3)):INDIRECT(ADDRESS(ROW(), COLUMN() - 1)), " ") &amp; " week" &amp; IF(COUNTIF(INDIRECT(ADDRESS(ROW(), 3)):INDIRECT(ADDRESS(ROW(), COLUMN() - 1)), " ")=1, "", "s")</f>
        <v>2 weeks</v>
      </c>
      <c r="Q30" s="47"/>
      <c r="R30" s="47"/>
      <c r="S30" s="47"/>
      <c r="T30" s="47"/>
      <c r="U30" s="47"/>
      <c r="V30" s="130"/>
      <c r="W30" s="47"/>
      <c r="X30" s="130"/>
    </row>
    <row r="31" spans="1:24" s="1" customFormat="1" ht="8.25" x14ac:dyDescent="0.15">
      <c r="A31" s="180"/>
      <c r="B31" s="2"/>
      <c r="C31" s="9"/>
      <c r="D31" s="10"/>
      <c r="E31" s="10"/>
      <c r="F31" s="10"/>
      <c r="G31" s="11"/>
      <c r="H31" s="13"/>
      <c r="I31" s="14"/>
      <c r="J31" s="4"/>
      <c r="K31" s="4"/>
      <c r="L31" s="4"/>
      <c r="M31" s="4"/>
      <c r="N31" s="4"/>
      <c r="O31" s="4"/>
      <c r="P31" s="15"/>
      <c r="Q31" s="5"/>
      <c r="R31" s="5"/>
      <c r="S31" s="5"/>
      <c r="T31" s="5"/>
      <c r="U31" s="5"/>
      <c r="V31" s="6"/>
      <c r="W31" s="7"/>
      <c r="X31" s="8"/>
    </row>
    <row r="32" spans="1:24" ht="30" customHeight="1" x14ac:dyDescent="0.25">
      <c r="A32" s="180"/>
      <c r="B32" s="3" t="s">
        <v>18</v>
      </c>
      <c r="C32" s="131"/>
      <c r="D32" s="48"/>
      <c r="E32" s="48"/>
      <c r="F32" s="48"/>
      <c r="G32" s="49"/>
      <c r="H32" s="48"/>
      <c r="I32" s="49"/>
      <c r="J32" s="48"/>
      <c r="K32" s="48"/>
      <c r="L32" s="48"/>
      <c r="M32" s="48"/>
      <c r="N32" s="48"/>
      <c r="O32" s="48" t="s">
        <v>60</v>
      </c>
      <c r="P32" s="49" t="s">
        <v>60</v>
      </c>
      <c r="Q32" s="48" t="str">
        <f ca="1">COUNTIF(INDIRECT(ADDRESS(ROW(), 3)):INDIRECT(ADDRESS(ROW(), COLUMN() - 1)), " ") &amp; " week" &amp; IF(COUNTIF(INDIRECT(ADDRESS(ROW(), 3)):INDIRECT(ADDRESS(ROW(), COLUMN() - 1)), " ")=1, "", "s")</f>
        <v>2 weeks</v>
      </c>
      <c r="R32" s="48"/>
      <c r="S32" s="48"/>
      <c r="T32" s="48"/>
      <c r="U32" s="48"/>
      <c r="V32" s="49"/>
      <c r="W32" s="48"/>
      <c r="X32" s="49"/>
    </row>
    <row r="33" spans="1:24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4"/>
      <c r="J33" s="4"/>
      <c r="K33" s="4"/>
      <c r="L33" s="4"/>
      <c r="M33" s="4"/>
      <c r="N33" s="4"/>
      <c r="O33" s="4"/>
      <c r="P33" s="15"/>
      <c r="Q33" s="5"/>
      <c r="R33" s="5"/>
      <c r="S33" s="5"/>
      <c r="T33" s="5"/>
      <c r="U33" s="5"/>
      <c r="V33" s="6"/>
      <c r="W33" s="7"/>
      <c r="X33" s="8"/>
    </row>
    <row r="34" spans="1:24" ht="30" customHeight="1" x14ac:dyDescent="0.25">
      <c r="A34" s="181" t="s">
        <v>27</v>
      </c>
      <c r="B34" s="3" t="s">
        <v>19</v>
      </c>
      <c r="C34" s="132"/>
      <c r="D34" s="50"/>
      <c r="E34" s="50"/>
      <c r="F34" s="50"/>
      <c r="G34" s="133"/>
      <c r="H34" s="50"/>
      <c r="I34" s="133"/>
      <c r="J34" s="50"/>
      <c r="K34" s="50"/>
      <c r="L34" s="50"/>
      <c r="M34" s="50"/>
      <c r="N34" s="50"/>
      <c r="O34" s="50"/>
      <c r="P34" s="133"/>
      <c r="Q34" s="50" t="s">
        <v>60</v>
      </c>
      <c r="R34" s="50" t="s">
        <v>60</v>
      </c>
      <c r="S34" s="50" t="str">
        <f ca="1">COUNTIF(INDIRECT(ADDRESS(ROW(), 3)):INDIRECT(ADDRESS(ROW(), COLUMN() - 1)), " ") &amp; " week" &amp; IF(COUNTIF(INDIRECT(ADDRESS(ROW(), 3)):INDIRECT(ADDRESS(ROW(), COLUMN() - 1)), " ")=1, "", "s")</f>
        <v>2 weeks</v>
      </c>
      <c r="T34" s="50"/>
      <c r="U34" s="50"/>
      <c r="V34" s="133"/>
      <c r="W34" s="50"/>
      <c r="X34" s="133"/>
    </row>
    <row r="35" spans="1:24" s="1" customFormat="1" ht="8.25" x14ac:dyDescent="0.15">
      <c r="A35" s="181"/>
      <c r="B35" s="2"/>
      <c r="C35" s="9"/>
      <c r="D35" s="10"/>
      <c r="E35" s="10"/>
      <c r="F35" s="10"/>
      <c r="G35" s="11"/>
      <c r="H35" s="13"/>
      <c r="I35" s="14"/>
      <c r="J35" s="4"/>
      <c r="K35" s="4"/>
      <c r="L35" s="4"/>
      <c r="M35" s="4"/>
      <c r="N35" s="4"/>
      <c r="O35" s="4"/>
      <c r="P35" s="15"/>
      <c r="Q35" s="5"/>
      <c r="R35" s="5"/>
      <c r="S35" s="5"/>
      <c r="T35" s="5"/>
      <c r="U35" s="5"/>
      <c r="V35" s="6"/>
      <c r="W35" s="7"/>
      <c r="X35" s="8"/>
    </row>
    <row r="36" spans="1:24" ht="30" customHeight="1" x14ac:dyDescent="0.25">
      <c r="A36" s="181"/>
      <c r="B36" s="3" t="s">
        <v>20</v>
      </c>
      <c r="C36" s="134"/>
      <c r="D36" s="51"/>
      <c r="E36" s="51"/>
      <c r="F36" s="51"/>
      <c r="G36" s="87"/>
      <c r="H36" s="51"/>
      <c r="I36" s="87"/>
      <c r="J36" s="51"/>
      <c r="K36" s="51"/>
      <c r="L36" s="51"/>
      <c r="M36" s="51"/>
      <c r="N36" s="51"/>
      <c r="O36" s="51"/>
      <c r="P36" s="87"/>
      <c r="Q36" s="51" t="s">
        <v>60</v>
      </c>
      <c r="R36" s="51" t="s">
        <v>60</v>
      </c>
      <c r="S36" s="51" t="str">
        <f ca="1">COUNTIF(INDIRECT(ADDRESS(ROW(), 3)):INDIRECT(ADDRESS(ROW(), COLUMN() - 1)), " ") &amp; " week" &amp; IF(COUNTIF(INDIRECT(ADDRESS(ROW(), 3)):INDIRECT(ADDRESS(ROW(), COLUMN() - 1)), " ")=1, "", "s")</f>
        <v>2 weeks</v>
      </c>
      <c r="T36" s="51"/>
      <c r="U36" s="51"/>
      <c r="V36" s="87"/>
      <c r="W36" s="51"/>
      <c r="X36" s="87"/>
    </row>
    <row r="37" spans="1:24" s="1" customFormat="1" ht="8.25" x14ac:dyDescent="0.15">
      <c r="A37" s="181"/>
      <c r="B37" s="2"/>
      <c r="C37" s="9"/>
      <c r="D37" s="10"/>
      <c r="E37" s="10"/>
      <c r="F37" s="10"/>
      <c r="G37" s="11"/>
      <c r="H37" s="13"/>
      <c r="I37" s="14"/>
      <c r="J37" s="4"/>
      <c r="K37" s="4"/>
      <c r="L37" s="4"/>
      <c r="M37" s="4"/>
      <c r="N37" s="4"/>
      <c r="O37" s="4"/>
      <c r="P37" s="15"/>
      <c r="Q37" s="5"/>
      <c r="R37" s="5"/>
      <c r="S37" s="5"/>
      <c r="T37" s="5"/>
      <c r="U37" s="5"/>
      <c r="V37" s="6"/>
      <c r="W37" s="7"/>
      <c r="X37" s="8"/>
    </row>
    <row r="38" spans="1:24" ht="30" customHeight="1" x14ac:dyDescent="0.25">
      <c r="A38" s="181"/>
      <c r="B38" s="3" t="s">
        <v>21</v>
      </c>
      <c r="C38" s="80"/>
      <c r="D38" s="52"/>
      <c r="E38" s="52"/>
      <c r="F38" s="52"/>
      <c r="G38" s="135"/>
      <c r="H38" s="52"/>
      <c r="I38" s="135"/>
      <c r="J38" s="52"/>
      <c r="K38" s="52"/>
      <c r="L38" s="52"/>
      <c r="M38" s="52"/>
      <c r="N38" s="52"/>
      <c r="O38" s="52"/>
      <c r="P38" s="135"/>
      <c r="Q38" s="52"/>
      <c r="R38" s="52" t="s">
        <v>60</v>
      </c>
      <c r="S38" s="52" t="s">
        <v>60</v>
      </c>
      <c r="T38" s="52" t="str">
        <f ca="1">COUNTIF(INDIRECT(ADDRESS(ROW(), 3)):INDIRECT(ADDRESS(ROW(), COLUMN() - 1)), " ") &amp; " week" &amp; IF(COUNTIF(INDIRECT(ADDRESS(ROW(), 3)):INDIRECT(ADDRESS(ROW(), COLUMN() - 1)), " ")=1, "", "s")</f>
        <v>2 weeks</v>
      </c>
      <c r="U38" s="52"/>
      <c r="V38" s="135"/>
      <c r="W38" s="52"/>
      <c r="X38" s="135"/>
    </row>
    <row r="39" spans="1:24" s="1" customFormat="1" ht="8.25" x14ac:dyDescent="0.15">
      <c r="A39" s="181"/>
      <c r="B39" s="2"/>
      <c r="C39" s="9"/>
      <c r="D39" s="10"/>
      <c r="E39" s="10"/>
      <c r="F39" s="10"/>
      <c r="G39" s="11"/>
      <c r="H39" s="13"/>
      <c r="I39" s="14"/>
      <c r="J39" s="4"/>
      <c r="K39" s="4"/>
      <c r="L39" s="4"/>
      <c r="M39" s="4"/>
      <c r="N39" s="4"/>
      <c r="O39" s="4"/>
      <c r="P39" s="15"/>
      <c r="Q39" s="5"/>
      <c r="R39" s="5"/>
      <c r="S39" s="5"/>
      <c r="T39" s="5"/>
      <c r="U39" s="5"/>
      <c r="V39" s="6"/>
      <c r="W39" s="7"/>
      <c r="X39" s="8"/>
    </row>
    <row r="40" spans="1:24" ht="30" customHeight="1" x14ac:dyDescent="0.25">
      <c r="A40" s="181"/>
      <c r="B40" s="3" t="s">
        <v>22</v>
      </c>
      <c r="C40" s="136"/>
      <c r="D40" s="53"/>
      <c r="E40" s="53"/>
      <c r="F40" s="53"/>
      <c r="G40" s="137"/>
      <c r="H40" s="53"/>
      <c r="I40" s="137"/>
      <c r="J40" s="53"/>
      <c r="K40" s="53"/>
      <c r="L40" s="53"/>
      <c r="M40" s="53"/>
      <c r="N40" s="53"/>
      <c r="O40" s="53"/>
      <c r="P40" s="137"/>
      <c r="Q40" s="53"/>
      <c r="R40" s="53"/>
      <c r="S40" s="53" t="s">
        <v>60</v>
      </c>
      <c r="T40" s="53" t="s">
        <v>60</v>
      </c>
      <c r="U40" s="53" t="s">
        <v>60</v>
      </c>
      <c r="V40" s="137" t="str">
        <f ca="1">COUNTIF(INDIRECT(ADDRESS(ROW(), 3)):INDIRECT(ADDRESS(ROW(), COLUMN() - 1)), " ") &amp; " week" &amp; IF(COUNTIF(INDIRECT(ADDRESS(ROW(), 3)):INDIRECT(ADDRESS(ROW(), COLUMN() - 1)), " ")=1, "", "s")</f>
        <v>3 weeks</v>
      </c>
      <c r="W40" s="53"/>
      <c r="X40" s="137"/>
    </row>
    <row r="41" spans="1:24" s="1" customFormat="1" ht="8.25" x14ac:dyDescent="0.15">
      <c r="A41" s="181"/>
      <c r="B41" s="2"/>
      <c r="C41" s="9"/>
      <c r="D41" s="10"/>
      <c r="E41" s="10"/>
      <c r="F41" s="10"/>
      <c r="G41" s="11"/>
      <c r="H41" s="13"/>
      <c r="I41" s="14"/>
      <c r="J41" s="4"/>
      <c r="K41" s="4"/>
      <c r="L41" s="4"/>
      <c r="M41" s="4"/>
      <c r="N41" s="4"/>
      <c r="O41" s="4"/>
      <c r="P41" s="15"/>
      <c r="Q41" s="5"/>
      <c r="R41" s="5"/>
      <c r="S41" s="5"/>
      <c r="T41" s="5"/>
      <c r="U41" s="5"/>
      <c r="V41" s="6"/>
      <c r="W41" s="7"/>
      <c r="X41" s="8"/>
    </row>
    <row r="42" spans="1:24" ht="30" customHeight="1" x14ac:dyDescent="0.25">
      <c r="A42" s="181"/>
      <c r="B42" s="3" t="s">
        <v>23</v>
      </c>
      <c r="C42" s="81"/>
      <c r="D42" s="54"/>
      <c r="E42" s="54"/>
      <c r="F42" s="54"/>
      <c r="G42" s="55"/>
      <c r="H42" s="54"/>
      <c r="I42" s="55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 t="s">
        <v>60</v>
      </c>
      <c r="V42" s="55" t="s">
        <v>60</v>
      </c>
      <c r="W42" s="54" t="str">
        <f ca="1">COUNTIF(INDIRECT(ADDRESS(ROW(), 3)):INDIRECT(ADDRESS(ROW(), COLUMN() - 1)), " ") &amp; " week" &amp; IF(COUNTIF(INDIRECT(ADDRESS(ROW(), 3)):INDIRECT(ADDRESS(ROW(), COLUMN() - 1)), " ")=1, "", "s")</f>
        <v>2 weeks</v>
      </c>
      <c r="X42" s="55"/>
    </row>
    <row r="43" spans="1:24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4"/>
      <c r="J43" s="4"/>
      <c r="K43" s="4"/>
      <c r="L43" s="4"/>
      <c r="M43" s="4"/>
      <c r="N43" s="4"/>
      <c r="O43" s="4"/>
      <c r="P43" s="15"/>
      <c r="Q43" s="5"/>
      <c r="R43" s="6"/>
      <c r="S43" s="5"/>
      <c r="T43" s="5"/>
      <c r="U43" s="5"/>
      <c r="V43" s="6"/>
      <c r="W43" s="7"/>
      <c r="X43" s="8"/>
    </row>
    <row r="44" spans="1:24" ht="30" customHeight="1" x14ac:dyDescent="0.25">
      <c r="A44" s="182" t="s">
        <v>28</v>
      </c>
      <c r="B44" s="3" t="s">
        <v>24</v>
      </c>
      <c r="C44" s="116"/>
      <c r="D44" s="56"/>
      <c r="E44" s="56"/>
      <c r="F44" s="56"/>
      <c r="G44" s="138"/>
      <c r="H44" s="56"/>
      <c r="I44" s="138"/>
      <c r="J44" s="56"/>
      <c r="K44" s="56"/>
      <c r="L44" s="56"/>
      <c r="M44" s="56"/>
      <c r="N44" s="56"/>
      <c r="O44" s="56"/>
      <c r="P44" s="138"/>
      <c r="Q44" s="56"/>
      <c r="R44" s="138"/>
      <c r="S44" s="56" t="s">
        <v>60</v>
      </c>
      <c r="T44" s="56" t="s">
        <v>60</v>
      </c>
      <c r="U44" s="56" t="s">
        <v>60</v>
      </c>
      <c r="V44" s="56" t="s">
        <v>60</v>
      </c>
      <c r="W44" s="56" t="str">
        <f ca="1">COUNTIF(INDIRECT(ADDRESS(ROW(), 3)):INDIRECT(ADDRESS(ROW(), COLUMN() - 1)), " ") &amp; " week" &amp; IF(COUNTIF(INDIRECT(ADDRESS(ROW(), 3)):INDIRECT(ADDRESS(ROW(), COLUMN() - 1)), " ")=1, "", "s")</f>
        <v>4 weeks</v>
      </c>
      <c r="X44" s="138"/>
    </row>
    <row r="45" spans="1:24" s="1" customFormat="1" ht="8.25" x14ac:dyDescent="0.15">
      <c r="A45" s="182"/>
      <c r="B45" s="2"/>
      <c r="C45" s="9"/>
      <c r="D45" s="10"/>
      <c r="E45" s="10"/>
      <c r="F45" s="10"/>
      <c r="G45" s="11"/>
      <c r="H45" s="13"/>
      <c r="I45" s="14"/>
      <c r="J45" s="4"/>
      <c r="K45" s="4"/>
      <c r="L45" s="4"/>
      <c r="M45" s="4"/>
      <c r="N45" s="4"/>
      <c r="O45" s="4"/>
      <c r="P45" s="15"/>
      <c r="Q45" s="5"/>
      <c r="R45" s="6"/>
      <c r="S45" s="7"/>
      <c r="T45" s="7"/>
      <c r="U45" s="7"/>
      <c r="V45" s="7"/>
      <c r="W45" s="7"/>
      <c r="X45" s="8"/>
    </row>
    <row r="46" spans="1:24" ht="30" customHeight="1" x14ac:dyDescent="0.25">
      <c r="A46" s="182"/>
      <c r="B46" s="3" t="s">
        <v>25</v>
      </c>
      <c r="C46" s="139"/>
      <c r="D46" s="57"/>
      <c r="E46" s="57"/>
      <c r="F46" s="57"/>
      <c r="G46" s="58"/>
      <c r="H46" s="57"/>
      <c r="I46" s="58"/>
      <c r="J46" s="57"/>
      <c r="K46" s="57"/>
      <c r="L46" s="57"/>
      <c r="M46" s="57"/>
      <c r="N46" s="57"/>
      <c r="O46" s="57"/>
      <c r="P46" s="58"/>
      <c r="Q46" s="57"/>
      <c r="R46" s="58"/>
      <c r="S46" s="57"/>
      <c r="T46" s="57" t="s">
        <v>60</v>
      </c>
      <c r="U46" s="57" t="s">
        <v>60</v>
      </c>
      <c r="V46" s="57" t="s">
        <v>60</v>
      </c>
      <c r="W46" s="57" t="s">
        <v>60</v>
      </c>
      <c r="X46" s="58" t="s">
        <v>30</v>
      </c>
    </row>
    <row r="47" spans="1:24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70"/>
      <c r="J47" s="71"/>
      <c r="K47" s="71"/>
      <c r="L47" s="71"/>
      <c r="M47" s="71"/>
      <c r="N47" s="71"/>
      <c r="O47" s="71"/>
      <c r="P47" s="72"/>
      <c r="Q47" s="73"/>
      <c r="R47" s="74"/>
      <c r="S47" s="75"/>
      <c r="T47" s="75"/>
      <c r="U47" s="75"/>
      <c r="V47" s="75"/>
      <c r="W47" s="75"/>
      <c r="X47" s="76"/>
    </row>
  </sheetData>
  <sheetProtection sheet="1" objects="1" scenarios="1"/>
  <mergeCells count="7">
    <mergeCell ref="A44:A46"/>
    <mergeCell ref="A1:B2"/>
    <mergeCell ref="C1:X1"/>
    <mergeCell ref="A4:A18"/>
    <mergeCell ref="A20:A22"/>
    <mergeCell ref="A24:A32"/>
    <mergeCell ref="A34:A42"/>
  </mergeCells>
  <conditionalFormatting sqref="C18:G47 C3:H17">
    <cfRule type="cellIs" dxfId="16" priority="6" operator="notEqual">
      <formula>" "</formula>
    </cfRule>
  </conditionalFormatting>
  <conditionalFormatting sqref="I3:K17 H18:K21 H22:I47">
    <cfRule type="cellIs" dxfId="15" priority="5" operator="notEqual">
      <formula>" "</formula>
    </cfRule>
  </conditionalFormatting>
  <conditionalFormatting sqref="L3:P21 J22:P47">
    <cfRule type="cellIs" dxfId="14" priority="4" operator="notEqual">
      <formula>" "</formula>
    </cfRule>
  </conditionalFormatting>
  <conditionalFormatting sqref="Q44:R47 Q3:V43">
    <cfRule type="cellIs" dxfId="13" priority="3" operator="notEqual">
      <formula>" "</formula>
    </cfRule>
  </conditionalFormatting>
  <conditionalFormatting sqref="W3:X43 S44:X47">
    <cfRule type="cellIs" dxfId="12" priority="2" operator="notEqual">
      <formula>" "</formula>
    </cfRule>
  </conditionalFormatting>
  <conditionalFormatting sqref="X46">
    <cfRule type="cellIs" dxfId="11" priority="1" operator="equal">
      <formula>"∞"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B26" sqref="AB26"/>
    </sheetView>
  </sheetViews>
  <sheetFormatPr defaultRowHeight="15" x14ac:dyDescent="0.25"/>
  <cols>
    <col min="1" max="1" width="7" style="77" bestFit="1" customWidth="1"/>
    <col min="2" max="3" width="5.28515625" style="78" customWidth="1"/>
    <col min="4" max="10" width="3.42578125" style="77" customWidth="1"/>
    <col min="11" max="11" width="10.140625" bestFit="1" customWidth="1"/>
    <col min="12" max="33" width="3.5703125" style="78" customWidth="1"/>
  </cols>
  <sheetData>
    <row r="1" spans="1:33" x14ac:dyDescent="0.25">
      <c r="A1" s="191" t="s">
        <v>41</v>
      </c>
      <c r="B1" s="191" t="s">
        <v>42</v>
      </c>
      <c r="C1" s="191"/>
      <c r="D1" s="191" t="s">
        <v>40</v>
      </c>
      <c r="E1" s="191"/>
      <c r="F1" s="191"/>
      <c r="G1" s="191"/>
      <c r="H1" s="191"/>
      <c r="I1" s="191"/>
      <c r="J1" s="191"/>
      <c r="K1" s="191" t="s">
        <v>62</v>
      </c>
      <c r="L1" s="191" t="s">
        <v>59</v>
      </c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</row>
    <row r="2" spans="1:33" x14ac:dyDescent="0.25">
      <c r="A2" s="191"/>
      <c r="B2" s="111" t="s">
        <v>43</v>
      </c>
      <c r="C2" s="111" t="s">
        <v>44</v>
      </c>
      <c r="D2" s="79" t="s">
        <v>45</v>
      </c>
      <c r="E2" s="79" t="s">
        <v>46</v>
      </c>
      <c r="F2" s="79" t="s">
        <v>47</v>
      </c>
      <c r="G2" s="79" t="s">
        <v>48</v>
      </c>
      <c r="H2" s="79" t="s">
        <v>49</v>
      </c>
      <c r="I2" s="79" t="s">
        <v>50</v>
      </c>
      <c r="J2" s="79" t="s">
        <v>51</v>
      </c>
      <c r="K2" s="191"/>
      <c r="L2" s="88"/>
      <c r="M2" s="89"/>
      <c r="N2" s="90"/>
      <c r="O2" s="91"/>
      <c r="P2" s="92"/>
      <c r="Q2" s="93"/>
      <c r="R2" s="94"/>
      <c r="S2" s="95"/>
      <c r="T2" s="96"/>
      <c r="U2" s="97"/>
      <c r="V2" s="98"/>
      <c r="W2" s="99"/>
      <c r="X2" s="100"/>
      <c r="Y2" s="101"/>
      <c r="Z2" s="102"/>
      <c r="AA2" s="103"/>
      <c r="AB2" s="104"/>
      <c r="AC2" s="105"/>
      <c r="AD2" s="106"/>
      <c r="AE2" s="107"/>
      <c r="AF2" s="108"/>
      <c r="AG2" s="109"/>
    </row>
    <row r="3" spans="1:33" x14ac:dyDescent="0.25">
      <c r="A3" s="192" t="s">
        <v>52</v>
      </c>
      <c r="B3" s="112">
        <v>22</v>
      </c>
      <c r="C3" s="110" t="str">
        <f t="shared" ref="C3:C5" ca="1" si="0">IF(ISNUMBER(INDIRECT(ADDRESS(ROW() - 1, COLUMN()))),INDIRECT(ADDRESS(ROW() - 1, COLUMN())) + 1, IF(K3="Start", 1, ""))</f>
        <v/>
      </c>
      <c r="H3" s="145">
        <v>1</v>
      </c>
      <c r="I3" s="154">
        <v>2</v>
      </c>
      <c r="J3" s="162">
        <v>3</v>
      </c>
      <c r="K3" s="170" t="str">
        <f ca="1">IF(WEEKNUM(NOW() - 1)=B3, Current_Week, "")</f>
        <v/>
      </c>
      <c r="L3" s="88" t="str">
        <f ca="1">IF(ISNUMBER(INDIRECT(ADDRESS(ROW(), 3))), IF(INDIRECT("'" &amp; SDLCSheet &amp; "'!" &amp; ADDRESS(2 * COLUMN() - 20, INDIRECT(ADDRESS(ROW(), 3)) + 2))=" "," ",""), "")</f>
        <v/>
      </c>
      <c r="M3" s="89" t="str">
        <f t="shared" ref="M3:AG3" ca="1" si="1">IF(ISNUMBER(INDIRECT(ADDRESS(ROW(), 3))), IF(INDIRECT("'" &amp; SDLCSheet &amp; "'!" &amp; ADDRESS(2 * COLUMN() - 20, INDIRECT(ADDRESS(ROW(), 3)) + 2))=" "," ",""), "")</f>
        <v/>
      </c>
      <c r="N3" s="90" t="str">
        <f t="shared" ca="1" si="1"/>
        <v/>
      </c>
      <c r="O3" s="91" t="str">
        <f t="shared" ca="1" si="1"/>
        <v/>
      </c>
      <c r="P3" s="92" t="str">
        <f t="shared" ca="1" si="1"/>
        <v/>
      </c>
      <c r="Q3" s="93" t="str">
        <f t="shared" ca="1" si="1"/>
        <v/>
      </c>
      <c r="R3" s="94" t="str">
        <f t="shared" ca="1" si="1"/>
        <v/>
      </c>
      <c r="S3" s="95" t="str">
        <f t="shared" ca="1" si="1"/>
        <v/>
      </c>
      <c r="T3" s="96" t="str">
        <f t="shared" ca="1" si="1"/>
        <v/>
      </c>
      <c r="U3" s="97" t="str">
        <f t="shared" ca="1" si="1"/>
        <v/>
      </c>
      <c r="V3" s="98" t="str">
        <f t="shared" ca="1" si="1"/>
        <v/>
      </c>
      <c r="W3" s="99" t="str">
        <f t="shared" ca="1" si="1"/>
        <v/>
      </c>
      <c r="X3" s="100" t="str">
        <f t="shared" ca="1" si="1"/>
        <v/>
      </c>
      <c r="Y3" s="101" t="str">
        <f t="shared" ca="1" si="1"/>
        <v/>
      </c>
      <c r="Z3" s="102" t="str">
        <f t="shared" ca="1" si="1"/>
        <v/>
      </c>
      <c r="AA3" s="103" t="str">
        <f t="shared" ca="1" si="1"/>
        <v/>
      </c>
      <c r="AB3" s="104" t="str">
        <f t="shared" ca="1" si="1"/>
        <v/>
      </c>
      <c r="AC3" s="105" t="str">
        <f t="shared" ca="1" si="1"/>
        <v/>
      </c>
      <c r="AD3" s="106" t="str">
        <f t="shared" ca="1" si="1"/>
        <v/>
      </c>
      <c r="AE3" s="107" t="str">
        <f t="shared" ca="1" si="1"/>
        <v/>
      </c>
      <c r="AF3" s="108" t="str">
        <f t="shared" ca="1" si="1"/>
        <v/>
      </c>
      <c r="AG3" s="109" t="str">
        <f t="shared" ca="1" si="1"/>
        <v/>
      </c>
    </row>
    <row r="4" spans="1:33" x14ac:dyDescent="0.25">
      <c r="A4" s="192"/>
      <c r="B4" s="112">
        <v>23</v>
      </c>
      <c r="C4" s="110" t="str">
        <f t="shared" ca="1" si="0"/>
        <v/>
      </c>
      <c r="D4" s="145">
        <v>4</v>
      </c>
      <c r="E4" s="145">
        <v>5</v>
      </c>
      <c r="F4" s="145">
        <v>6</v>
      </c>
      <c r="G4" s="145">
        <v>7</v>
      </c>
      <c r="H4" s="145">
        <v>8</v>
      </c>
      <c r="I4" s="154">
        <v>9</v>
      </c>
      <c r="J4" s="162">
        <v>10</v>
      </c>
      <c r="K4" s="170" t="str">
        <f t="shared" ref="K4:K35" ca="1" si="2">IF(WEEKNUM(NOW() - 1)=B4, Current_Week, "")</f>
        <v/>
      </c>
      <c r="L4" s="88" t="str">
        <f t="shared" ref="L4:AA19" ca="1" si="3">IF(ISNUMBER(INDIRECT(ADDRESS(ROW(), 3))), IF(INDIRECT("'" &amp; SDLCSheet &amp; "'!" &amp; ADDRESS(2 * COLUMN() - 20, INDIRECT(ADDRESS(ROW(), 3)) + 2))=" "," ",""), "")</f>
        <v/>
      </c>
      <c r="M4" s="89" t="str">
        <f t="shared" ca="1" si="3"/>
        <v/>
      </c>
      <c r="N4" s="90" t="str">
        <f t="shared" ca="1" si="3"/>
        <v/>
      </c>
      <c r="O4" s="91" t="str">
        <f t="shared" ca="1" si="3"/>
        <v/>
      </c>
      <c r="P4" s="92" t="str">
        <f t="shared" ca="1" si="3"/>
        <v/>
      </c>
      <c r="Q4" s="93" t="str">
        <f t="shared" ca="1" si="3"/>
        <v/>
      </c>
      <c r="R4" s="94" t="str">
        <f t="shared" ca="1" si="3"/>
        <v/>
      </c>
      <c r="S4" s="95" t="str">
        <f t="shared" ca="1" si="3"/>
        <v/>
      </c>
      <c r="T4" s="96" t="str">
        <f t="shared" ca="1" si="3"/>
        <v/>
      </c>
      <c r="U4" s="97" t="str">
        <f t="shared" ca="1" si="3"/>
        <v/>
      </c>
      <c r="V4" s="98" t="str">
        <f t="shared" ca="1" si="3"/>
        <v/>
      </c>
      <c r="W4" s="99" t="str">
        <f t="shared" ca="1" si="3"/>
        <v/>
      </c>
      <c r="X4" s="100" t="str">
        <f t="shared" ca="1" si="3"/>
        <v/>
      </c>
      <c r="Y4" s="101" t="str">
        <f t="shared" ca="1" si="3"/>
        <v/>
      </c>
      <c r="Z4" s="102" t="str">
        <f t="shared" ca="1" si="3"/>
        <v/>
      </c>
      <c r="AA4" s="103" t="str">
        <f t="shared" ca="1" si="3"/>
        <v/>
      </c>
      <c r="AB4" s="104" t="str">
        <f t="shared" ref="AB4:AG18" ca="1" si="4">IF(ISNUMBER(INDIRECT(ADDRESS(ROW(), 3))), IF(INDIRECT("'" &amp; SDLCSheet &amp; "'!" &amp; ADDRESS(2 * COLUMN() - 20, INDIRECT(ADDRESS(ROW(), 3)) + 2))=" "," ",""), "")</f>
        <v/>
      </c>
      <c r="AC4" s="105" t="str">
        <f t="shared" ca="1" si="4"/>
        <v/>
      </c>
      <c r="AD4" s="106" t="str">
        <f t="shared" ca="1" si="4"/>
        <v/>
      </c>
      <c r="AE4" s="107" t="str">
        <f t="shared" ca="1" si="4"/>
        <v/>
      </c>
      <c r="AF4" s="108" t="str">
        <f t="shared" ca="1" si="4"/>
        <v/>
      </c>
      <c r="AG4" s="109" t="str">
        <f t="shared" ca="1" si="4"/>
        <v/>
      </c>
    </row>
    <row r="5" spans="1:33" x14ac:dyDescent="0.25">
      <c r="A5" s="192"/>
      <c r="B5" s="112">
        <v>24</v>
      </c>
      <c r="C5" s="110" t="str">
        <f t="shared" ca="1" si="0"/>
        <v/>
      </c>
      <c r="D5" s="145">
        <v>11</v>
      </c>
      <c r="E5" s="145">
        <v>12</v>
      </c>
      <c r="F5" s="145">
        <v>13</v>
      </c>
      <c r="G5" s="145">
        <v>14</v>
      </c>
      <c r="H5" s="145">
        <v>15</v>
      </c>
      <c r="I5" s="154">
        <v>16</v>
      </c>
      <c r="J5" s="162">
        <v>17</v>
      </c>
      <c r="K5" s="170" t="str">
        <f t="shared" ca="1" si="2"/>
        <v/>
      </c>
      <c r="L5" s="88" t="str">
        <f t="shared" ca="1" si="3"/>
        <v/>
      </c>
      <c r="M5" s="89" t="str">
        <f t="shared" ca="1" si="3"/>
        <v/>
      </c>
      <c r="N5" s="90" t="str">
        <f t="shared" ca="1" si="3"/>
        <v/>
      </c>
      <c r="O5" s="91" t="str">
        <f t="shared" ca="1" si="3"/>
        <v/>
      </c>
      <c r="P5" s="92" t="str">
        <f t="shared" ca="1" si="3"/>
        <v/>
      </c>
      <c r="Q5" s="93" t="str">
        <f t="shared" ca="1" si="3"/>
        <v/>
      </c>
      <c r="R5" s="94" t="str">
        <f t="shared" ca="1" si="3"/>
        <v/>
      </c>
      <c r="S5" s="95" t="str">
        <f t="shared" ca="1" si="3"/>
        <v/>
      </c>
      <c r="T5" s="96" t="str">
        <f t="shared" ca="1" si="3"/>
        <v/>
      </c>
      <c r="U5" s="97" t="str">
        <f t="shared" ca="1" si="3"/>
        <v/>
      </c>
      <c r="V5" s="98" t="str">
        <f t="shared" ca="1" si="3"/>
        <v/>
      </c>
      <c r="W5" s="99" t="str">
        <f t="shared" ca="1" si="3"/>
        <v/>
      </c>
      <c r="X5" s="100" t="str">
        <f t="shared" ca="1" si="3"/>
        <v/>
      </c>
      <c r="Y5" s="101" t="str">
        <f t="shared" ca="1" si="3"/>
        <v/>
      </c>
      <c r="Z5" s="102" t="str">
        <f t="shared" ca="1" si="3"/>
        <v/>
      </c>
      <c r="AA5" s="103" t="str">
        <f t="shared" ca="1" si="3"/>
        <v/>
      </c>
      <c r="AB5" s="104" t="str">
        <f t="shared" ca="1" si="4"/>
        <v/>
      </c>
      <c r="AC5" s="105" t="str">
        <f t="shared" ca="1" si="4"/>
        <v/>
      </c>
      <c r="AD5" s="106" t="str">
        <f t="shared" ca="1" si="4"/>
        <v/>
      </c>
      <c r="AE5" s="107" t="str">
        <f t="shared" ca="1" si="4"/>
        <v/>
      </c>
      <c r="AF5" s="108" t="str">
        <f t="shared" ca="1" si="4"/>
        <v/>
      </c>
      <c r="AG5" s="109" t="str">
        <f t="shared" ca="1" si="4"/>
        <v/>
      </c>
    </row>
    <row r="6" spans="1:33" x14ac:dyDescent="0.25">
      <c r="A6" s="192"/>
      <c r="B6" s="112">
        <v>25</v>
      </c>
      <c r="C6" s="110" t="str">
        <f ca="1">IF(ISNUMBER(INDIRECT(ADDRESS(ROW() - 1, COLUMN()))),INDIRECT(ADDRESS(ROW() - 1, COLUMN())) + 1, IF(K6="Start", 1, ""))</f>
        <v/>
      </c>
      <c r="D6" s="145">
        <v>18</v>
      </c>
      <c r="E6" s="145">
        <v>19</v>
      </c>
      <c r="F6" s="145">
        <v>20</v>
      </c>
      <c r="G6" s="145">
        <v>21</v>
      </c>
      <c r="H6" s="145">
        <v>22</v>
      </c>
      <c r="I6" s="154">
        <v>23</v>
      </c>
      <c r="J6" s="162">
        <v>24</v>
      </c>
      <c r="K6" s="170"/>
      <c r="L6" s="88" t="str">
        <f t="shared" ca="1" si="3"/>
        <v/>
      </c>
      <c r="M6" s="89" t="str">
        <f t="shared" ca="1" si="3"/>
        <v/>
      </c>
      <c r="N6" s="90" t="str">
        <f t="shared" ca="1" si="3"/>
        <v/>
      </c>
      <c r="O6" s="91" t="str">
        <f t="shared" ca="1" si="3"/>
        <v/>
      </c>
      <c r="P6" s="92" t="str">
        <f t="shared" ca="1" si="3"/>
        <v/>
      </c>
      <c r="Q6" s="93" t="str">
        <f t="shared" ca="1" si="3"/>
        <v/>
      </c>
      <c r="R6" s="94" t="str">
        <f t="shared" ca="1" si="3"/>
        <v/>
      </c>
      <c r="S6" s="95" t="str">
        <f t="shared" ca="1" si="3"/>
        <v/>
      </c>
      <c r="T6" s="96" t="str">
        <f t="shared" ca="1" si="3"/>
        <v/>
      </c>
      <c r="U6" s="97" t="str">
        <f t="shared" ca="1" si="3"/>
        <v/>
      </c>
      <c r="V6" s="98" t="str">
        <f t="shared" ca="1" si="3"/>
        <v/>
      </c>
      <c r="W6" s="99" t="str">
        <f t="shared" ca="1" si="3"/>
        <v/>
      </c>
      <c r="X6" s="100" t="str">
        <f t="shared" ca="1" si="3"/>
        <v/>
      </c>
      <c r="Y6" s="101" t="str">
        <f t="shared" ca="1" si="3"/>
        <v/>
      </c>
      <c r="Z6" s="102" t="str">
        <f t="shared" ca="1" si="3"/>
        <v/>
      </c>
      <c r="AA6" s="103" t="str">
        <f t="shared" ca="1" si="3"/>
        <v/>
      </c>
      <c r="AB6" s="104" t="str">
        <f t="shared" ca="1" si="4"/>
        <v/>
      </c>
      <c r="AC6" s="105" t="str">
        <f t="shared" ca="1" si="4"/>
        <v/>
      </c>
      <c r="AD6" s="106" t="str">
        <f t="shared" ca="1" si="4"/>
        <v/>
      </c>
      <c r="AE6" s="107" t="str">
        <f t="shared" ca="1" si="4"/>
        <v/>
      </c>
      <c r="AF6" s="108" t="str">
        <f t="shared" ca="1" si="4"/>
        <v/>
      </c>
      <c r="AG6" s="109" t="str">
        <f t="shared" ca="1" si="4"/>
        <v/>
      </c>
    </row>
    <row r="7" spans="1:33" x14ac:dyDescent="0.25">
      <c r="A7" s="192"/>
      <c r="B7" s="112">
        <v>26</v>
      </c>
      <c r="C7" s="110" t="str">
        <f t="shared" ref="C7:C34" ca="1" si="5">IF(ISNUMBER(INDIRECT(ADDRESS(ROW() - 1, COLUMN()))), IF(K6="Finish", "", INDIRECT(ADDRESS(ROW() - 1, COLUMN())) + 1), IF(K7="Start", 1, ""))</f>
        <v/>
      </c>
      <c r="D7" s="145">
        <v>25</v>
      </c>
      <c r="E7" s="145">
        <v>26</v>
      </c>
      <c r="F7" s="145">
        <v>27</v>
      </c>
      <c r="G7" s="145">
        <v>28</v>
      </c>
      <c r="H7" s="145">
        <v>29</v>
      </c>
      <c r="I7" s="154">
        <v>30</v>
      </c>
      <c r="J7" s="163">
        <v>1</v>
      </c>
      <c r="K7" s="170" t="str">
        <f t="shared" ca="1" si="2"/>
        <v/>
      </c>
      <c r="L7" s="144" t="str">
        <f t="shared" ca="1" si="3"/>
        <v/>
      </c>
      <c r="M7" s="143" t="str">
        <f t="shared" ca="1" si="3"/>
        <v/>
      </c>
      <c r="N7" s="90" t="str">
        <f t="shared" ca="1" si="3"/>
        <v/>
      </c>
      <c r="O7" s="91" t="str">
        <f t="shared" ca="1" si="3"/>
        <v/>
      </c>
      <c r="P7" s="92" t="str">
        <f t="shared" ca="1" si="3"/>
        <v/>
      </c>
      <c r="Q7" s="93" t="str">
        <f t="shared" ca="1" si="3"/>
        <v/>
      </c>
      <c r="R7" s="94" t="str">
        <f t="shared" ca="1" si="3"/>
        <v/>
      </c>
      <c r="S7" s="95" t="str">
        <f t="shared" ca="1" si="3"/>
        <v/>
      </c>
      <c r="T7" s="96" t="str">
        <f t="shared" ca="1" si="3"/>
        <v/>
      </c>
      <c r="U7" s="97" t="str">
        <f t="shared" ca="1" si="3"/>
        <v/>
      </c>
      <c r="V7" s="98" t="str">
        <f t="shared" ca="1" si="3"/>
        <v/>
      </c>
      <c r="W7" s="99" t="str">
        <f t="shared" ca="1" si="3"/>
        <v/>
      </c>
      <c r="X7" s="100" t="str">
        <f t="shared" ca="1" si="3"/>
        <v/>
      </c>
      <c r="Y7" s="101" t="str">
        <f t="shared" ca="1" si="3"/>
        <v/>
      </c>
      <c r="Z7" s="102" t="str">
        <f t="shared" ca="1" si="3"/>
        <v/>
      </c>
      <c r="AA7" s="103" t="str">
        <f t="shared" ca="1" si="3"/>
        <v/>
      </c>
      <c r="AB7" s="104" t="str">
        <f t="shared" ca="1" si="4"/>
        <v/>
      </c>
      <c r="AC7" s="105" t="str">
        <f t="shared" ca="1" si="4"/>
        <v/>
      </c>
      <c r="AD7" s="106" t="str">
        <f t="shared" ca="1" si="4"/>
        <v/>
      </c>
      <c r="AE7" s="107" t="str">
        <f t="shared" ca="1" si="4"/>
        <v/>
      </c>
      <c r="AF7" s="108" t="str">
        <f t="shared" ca="1" si="4"/>
        <v/>
      </c>
      <c r="AG7" s="109" t="str">
        <f t="shared" ca="1" si="4"/>
        <v/>
      </c>
    </row>
    <row r="8" spans="1:33" x14ac:dyDescent="0.25">
      <c r="A8" s="193" t="s">
        <v>53</v>
      </c>
      <c r="B8" s="112">
        <v>27</v>
      </c>
      <c r="C8" s="110" t="str">
        <f t="shared" ca="1" si="5"/>
        <v/>
      </c>
      <c r="D8" s="146">
        <v>2</v>
      </c>
      <c r="E8" s="146">
        <v>3</v>
      </c>
      <c r="F8" s="146">
        <v>4</v>
      </c>
      <c r="G8" s="146">
        <v>5</v>
      </c>
      <c r="H8" s="146">
        <v>6</v>
      </c>
      <c r="I8" s="155">
        <v>7</v>
      </c>
      <c r="J8" s="163">
        <v>8</v>
      </c>
      <c r="K8" s="170"/>
      <c r="L8" s="144" t="str">
        <f t="shared" ca="1" si="3"/>
        <v/>
      </c>
      <c r="M8" s="143" t="str">
        <f t="shared" ca="1" si="3"/>
        <v/>
      </c>
      <c r="N8" s="142" t="str">
        <f t="shared" ca="1" si="3"/>
        <v/>
      </c>
      <c r="O8" s="91" t="str">
        <f t="shared" ca="1" si="3"/>
        <v/>
      </c>
      <c r="P8" s="92" t="str">
        <f t="shared" ca="1" si="3"/>
        <v/>
      </c>
      <c r="Q8" s="93" t="str">
        <f t="shared" ca="1" si="3"/>
        <v/>
      </c>
      <c r="R8" s="94" t="str">
        <f t="shared" ca="1" si="3"/>
        <v/>
      </c>
      <c r="S8" s="95" t="str">
        <f t="shared" ca="1" si="3"/>
        <v/>
      </c>
      <c r="T8" s="96" t="str">
        <f t="shared" ca="1" si="3"/>
        <v/>
      </c>
      <c r="U8" s="97" t="str">
        <f t="shared" ca="1" si="3"/>
        <v/>
      </c>
      <c r="V8" s="98" t="str">
        <f t="shared" ca="1" si="3"/>
        <v/>
      </c>
      <c r="W8" s="99" t="str">
        <f t="shared" ca="1" si="3"/>
        <v/>
      </c>
      <c r="X8" s="100" t="str">
        <f t="shared" ca="1" si="3"/>
        <v/>
      </c>
      <c r="Y8" s="101" t="str">
        <f t="shared" ca="1" si="3"/>
        <v/>
      </c>
      <c r="Z8" s="102" t="str">
        <f t="shared" ca="1" si="3"/>
        <v/>
      </c>
      <c r="AA8" s="103" t="str">
        <f t="shared" ca="1" si="3"/>
        <v/>
      </c>
      <c r="AB8" s="104" t="str">
        <f t="shared" ca="1" si="4"/>
        <v/>
      </c>
      <c r="AC8" s="105" t="str">
        <f t="shared" ca="1" si="4"/>
        <v/>
      </c>
      <c r="AD8" s="106" t="str">
        <f t="shared" ca="1" si="4"/>
        <v/>
      </c>
      <c r="AE8" s="107" t="str">
        <f t="shared" ca="1" si="4"/>
        <v/>
      </c>
      <c r="AF8" s="108" t="str">
        <f t="shared" ca="1" si="4"/>
        <v/>
      </c>
      <c r="AG8" s="109" t="str">
        <f t="shared" ca="1" si="4"/>
        <v/>
      </c>
    </row>
    <row r="9" spans="1:33" x14ac:dyDescent="0.25">
      <c r="A9" s="193"/>
      <c r="B9" s="112">
        <v>28</v>
      </c>
      <c r="C9" s="110" t="str">
        <f t="shared" ca="1" si="5"/>
        <v/>
      </c>
      <c r="D9" s="146">
        <v>9</v>
      </c>
      <c r="E9" s="146">
        <v>10</v>
      </c>
      <c r="F9" s="146">
        <v>11</v>
      </c>
      <c r="G9" s="146">
        <v>12</v>
      </c>
      <c r="H9" s="146">
        <v>13</v>
      </c>
      <c r="I9" s="155">
        <v>14</v>
      </c>
      <c r="J9" s="163">
        <v>15</v>
      </c>
      <c r="K9" s="170"/>
      <c r="L9" s="144" t="str">
        <f t="shared" ca="1" si="3"/>
        <v/>
      </c>
      <c r="M9" s="143" t="str">
        <f t="shared" ca="1" si="3"/>
        <v/>
      </c>
      <c r="N9" s="142" t="str">
        <f t="shared" ca="1" si="3"/>
        <v/>
      </c>
      <c r="O9" s="141" t="str">
        <f t="shared" ca="1" si="3"/>
        <v/>
      </c>
      <c r="P9" s="92" t="str">
        <f t="shared" ca="1" si="3"/>
        <v/>
      </c>
      <c r="Q9" s="93" t="str">
        <f t="shared" ca="1" si="3"/>
        <v/>
      </c>
      <c r="R9" s="94" t="str">
        <f t="shared" ca="1" si="3"/>
        <v/>
      </c>
      <c r="S9" s="95" t="str">
        <f t="shared" ca="1" si="3"/>
        <v/>
      </c>
      <c r="T9" s="96" t="str">
        <f t="shared" ca="1" si="3"/>
        <v/>
      </c>
      <c r="U9" s="97" t="str">
        <f t="shared" ca="1" si="3"/>
        <v/>
      </c>
      <c r="V9" s="98" t="str">
        <f t="shared" ca="1" si="3"/>
        <v/>
      </c>
      <c r="W9" s="99" t="str">
        <f t="shared" ca="1" si="3"/>
        <v/>
      </c>
      <c r="X9" s="100" t="str">
        <f t="shared" ca="1" si="3"/>
        <v/>
      </c>
      <c r="Y9" s="101" t="str">
        <f t="shared" ca="1" si="3"/>
        <v/>
      </c>
      <c r="Z9" s="102" t="str">
        <f t="shared" ca="1" si="3"/>
        <v/>
      </c>
      <c r="AA9" s="103" t="str">
        <f t="shared" ca="1" si="3"/>
        <v/>
      </c>
      <c r="AB9" s="104" t="str">
        <f t="shared" ca="1" si="4"/>
        <v/>
      </c>
      <c r="AC9" s="105" t="str">
        <f t="shared" ca="1" si="4"/>
        <v/>
      </c>
      <c r="AD9" s="106" t="str">
        <f t="shared" ca="1" si="4"/>
        <v/>
      </c>
      <c r="AE9" s="107" t="str">
        <f t="shared" ca="1" si="4"/>
        <v/>
      </c>
      <c r="AF9" s="108" t="str">
        <f t="shared" ca="1" si="4"/>
        <v/>
      </c>
      <c r="AG9" s="109" t="str">
        <f t="shared" ca="1" si="4"/>
        <v/>
      </c>
    </row>
    <row r="10" spans="1:33" x14ac:dyDescent="0.25">
      <c r="A10" s="193"/>
      <c r="B10" s="112">
        <v>29</v>
      </c>
      <c r="C10" s="110" t="str">
        <f t="shared" ca="1" si="5"/>
        <v/>
      </c>
      <c r="D10" s="146">
        <v>16</v>
      </c>
      <c r="E10" s="146">
        <v>17</v>
      </c>
      <c r="F10" s="146">
        <v>18</v>
      </c>
      <c r="G10" s="146">
        <v>19</v>
      </c>
      <c r="H10" s="146">
        <v>20</v>
      </c>
      <c r="I10" s="155">
        <v>21</v>
      </c>
      <c r="J10" s="163">
        <v>22</v>
      </c>
      <c r="K10" s="170"/>
      <c r="L10" s="144" t="str">
        <f t="shared" ca="1" si="3"/>
        <v/>
      </c>
      <c r="M10" s="143" t="str">
        <f t="shared" ca="1" si="3"/>
        <v/>
      </c>
      <c r="N10" s="142" t="str">
        <f t="shared" ca="1" si="3"/>
        <v/>
      </c>
      <c r="O10" s="141" t="str">
        <f t="shared" ca="1" si="3"/>
        <v/>
      </c>
      <c r="P10" s="140" t="str">
        <f t="shared" ca="1" si="3"/>
        <v/>
      </c>
      <c r="Q10" s="93" t="str">
        <f t="shared" ca="1" si="3"/>
        <v/>
      </c>
      <c r="R10" s="94" t="str">
        <f t="shared" ca="1" si="3"/>
        <v/>
      </c>
      <c r="S10" s="95" t="str">
        <f t="shared" ca="1" si="3"/>
        <v/>
      </c>
      <c r="T10" s="96" t="str">
        <f t="shared" ca="1" si="3"/>
        <v/>
      </c>
      <c r="U10" s="97" t="str">
        <f t="shared" ca="1" si="3"/>
        <v/>
      </c>
      <c r="V10" s="98" t="str">
        <f t="shared" ca="1" si="3"/>
        <v/>
      </c>
      <c r="W10" s="99" t="str">
        <f t="shared" ca="1" si="3"/>
        <v/>
      </c>
      <c r="X10" s="100" t="str">
        <f t="shared" ca="1" si="3"/>
        <v/>
      </c>
      <c r="Y10" s="101" t="str">
        <f t="shared" ca="1" si="3"/>
        <v/>
      </c>
      <c r="Z10" s="102" t="str">
        <f t="shared" ca="1" si="3"/>
        <v/>
      </c>
      <c r="AA10" s="103" t="str">
        <f t="shared" ca="1" si="3"/>
        <v/>
      </c>
      <c r="AB10" s="104" t="str">
        <f t="shared" ca="1" si="4"/>
        <v/>
      </c>
      <c r="AC10" s="105" t="str">
        <f t="shared" ca="1" si="4"/>
        <v/>
      </c>
      <c r="AD10" s="106" t="str">
        <f t="shared" ca="1" si="4"/>
        <v/>
      </c>
      <c r="AE10" s="107" t="str">
        <f t="shared" ca="1" si="4"/>
        <v/>
      </c>
      <c r="AF10" s="108" t="str">
        <f t="shared" ca="1" si="4"/>
        <v/>
      </c>
      <c r="AG10" s="109" t="str">
        <f t="shared" ca="1" si="4"/>
        <v/>
      </c>
    </row>
    <row r="11" spans="1:33" x14ac:dyDescent="0.25">
      <c r="A11" s="193"/>
      <c r="B11" s="112">
        <v>30</v>
      </c>
      <c r="C11" s="110">
        <f t="shared" ca="1" si="5"/>
        <v>1</v>
      </c>
      <c r="D11" s="146">
        <v>23</v>
      </c>
      <c r="E11" s="146">
        <v>24</v>
      </c>
      <c r="F11" s="146">
        <v>25</v>
      </c>
      <c r="G11" s="146">
        <v>26</v>
      </c>
      <c r="H11" s="146">
        <v>27</v>
      </c>
      <c r="I11" s="155">
        <v>28</v>
      </c>
      <c r="J11" s="163">
        <v>29</v>
      </c>
      <c r="K11" s="170" t="s">
        <v>63</v>
      </c>
      <c r="L11" s="144" t="str">
        <f t="shared" ca="1" si="3"/>
        <v xml:space="preserve"> </v>
      </c>
      <c r="M11" s="143" t="str">
        <f t="shared" ca="1" si="3"/>
        <v xml:space="preserve"> </v>
      </c>
      <c r="N11" s="142" t="str">
        <f t="shared" ca="1" si="3"/>
        <v/>
      </c>
      <c r="O11" s="141" t="str">
        <f t="shared" ca="1" si="3"/>
        <v/>
      </c>
      <c r="P11" s="140" t="str">
        <f t="shared" ca="1" si="3"/>
        <v/>
      </c>
      <c r="Q11" s="93" t="str">
        <f t="shared" ca="1" si="3"/>
        <v/>
      </c>
      <c r="R11" s="94" t="str">
        <f t="shared" ca="1" si="3"/>
        <v/>
      </c>
      <c r="S11" s="95" t="str">
        <f t="shared" ca="1" si="3"/>
        <v/>
      </c>
      <c r="T11" s="96" t="str">
        <f t="shared" ca="1" si="3"/>
        <v/>
      </c>
      <c r="U11" s="97" t="str">
        <f t="shared" ca="1" si="3"/>
        <v/>
      </c>
      <c r="V11" s="98" t="str">
        <f t="shared" ca="1" si="3"/>
        <v/>
      </c>
      <c r="W11" s="99" t="str">
        <f t="shared" ca="1" si="3"/>
        <v/>
      </c>
      <c r="X11" s="100" t="str">
        <f t="shared" ca="1" si="3"/>
        <v/>
      </c>
      <c r="Y11" s="101" t="str">
        <f t="shared" ca="1" si="3"/>
        <v/>
      </c>
      <c r="Z11" s="102" t="str">
        <f t="shared" ca="1" si="3"/>
        <v/>
      </c>
      <c r="AA11" s="103" t="str">
        <f t="shared" ca="1" si="3"/>
        <v/>
      </c>
      <c r="AB11" s="104" t="str">
        <f t="shared" ca="1" si="4"/>
        <v/>
      </c>
      <c r="AC11" s="105" t="str">
        <f t="shared" ca="1" si="4"/>
        <v/>
      </c>
      <c r="AD11" s="106" t="str">
        <f t="shared" ca="1" si="4"/>
        <v/>
      </c>
      <c r="AE11" s="107" t="str">
        <f t="shared" ca="1" si="4"/>
        <v/>
      </c>
      <c r="AF11" s="108" t="str">
        <f t="shared" ca="1" si="4"/>
        <v/>
      </c>
      <c r="AG11" s="109" t="str">
        <f t="shared" ca="1" si="4"/>
        <v/>
      </c>
    </row>
    <row r="12" spans="1:33" x14ac:dyDescent="0.25">
      <c r="A12" s="194" t="s">
        <v>54</v>
      </c>
      <c r="B12" s="112">
        <v>31</v>
      </c>
      <c r="C12" s="110">
        <f t="shared" ca="1" si="5"/>
        <v>2</v>
      </c>
      <c r="D12" s="146">
        <v>30</v>
      </c>
      <c r="E12" s="146">
        <v>31</v>
      </c>
      <c r="F12" s="147">
        <v>1</v>
      </c>
      <c r="G12" s="147">
        <v>2</v>
      </c>
      <c r="H12" s="147">
        <v>3</v>
      </c>
      <c r="I12" s="156">
        <v>4</v>
      </c>
      <c r="J12" s="164">
        <v>5</v>
      </c>
      <c r="K12" s="170" t="str">
        <f t="shared" ca="1" si="2"/>
        <v/>
      </c>
      <c r="L12" s="144" t="str">
        <f t="shared" ca="1" si="3"/>
        <v/>
      </c>
      <c r="M12" s="143" t="str">
        <f t="shared" ca="1" si="3"/>
        <v xml:space="preserve"> </v>
      </c>
      <c r="N12" s="142" t="str">
        <f t="shared" ca="1" si="3"/>
        <v xml:space="preserve"> </v>
      </c>
      <c r="O12" s="141" t="str">
        <f t="shared" ca="1" si="3"/>
        <v xml:space="preserve"> </v>
      </c>
      <c r="P12" s="140" t="str">
        <f t="shared" ca="1" si="3"/>
        <v xml:space="preserve"> </v>
      </c>
      <c r="Q12" s="93" t="str">
        <f t="shared" ca="1" si="3"/>
        <v/>
      </c>
      <c r="R12" s="94" t="str">
        <f t="shared" ca="1" si="3"/>
        <v xml:space="preserve"> </v>
      </c>
      <c r="S12" s="95" t="str">
        <f t="shared" ca="1" si="3"/>
        <v/>
      </c>
      <c r="T12" s="96" t="str">
        <f t="shared" ca="1" si="3"/>
        <v/>
      </c>
      <c r="U12" s="97" t="str">
        <f t="shared" ca="1" si="3"/>
        <v/>
      </c>
      <c r="V12" s="98" t="str">
        <f t="shared" ca="1" si="3"/>
        <v/>
      </c>
      <c r="W12" s="99" t="str">
        <f t="shared" ca="1" si="3"/>
        <v/>
      </c>
      <c r="X12" s="100" t="str">
        <f t="shared" ca="1" si="3"/>
        <v/>
      </c>
      <c r="Y12" s="101" t="str">
        <f t="shared" ca="1" si="3"/>
        <v/>
      </c>
      <c r="Z12" s="102" t="str">
        <f t="shared" ca="1" si="3"/>
        <v/>
      </c>
      <c r="AA12" s="103" t="str">
        <f t="shared" ca="1" si="3"/>
        <v/>
      </c>
      <c r="AB12" s="104" t="str">
        <f t="shared" ca="1" si="4"/>
        <v/>
      </c>
      <c r="AC12" s="105" t="str">
        <f t="shared" ca="1" si="4"/>
        <v/>
      </c>
      <c r="AD12" s="106" t="str">
        <f t="shared" ca="1" si="4"/>
        <v/>
      </c>
      <c r="AE12" s="107" t="str">
        <f t="shared" ca="1" si="4"/>
        <v/>
      </c>
      <c r="AF12" s="108" t="str">
        <f t="shared" ca="1" si="4"/>
        <v/>
      </c>
      <c r="AG12" s="109" t="str">
        <f t="shared" ca="1" si="4"/>
        <v/>
      </c>
    </row>
    <row r="13" spans="1:33" x14ac:dyDescent="0.25">
      <c r="A13" s="194"/>
      <c r="B13" s="112">
        <v>32</v>
      </c>
      <c r="C13" s="110">
        <f t="shared" ca="1" si="5"/>
        <v>3</v>
      </c>
      <c r="D13" s="147">
        <v>6</v>
      </c>
      <c r="E13" s="147">
        <v>7</v>
      </c>
      <c r="F13" s="147">
        <v>8</v>
      </c>
      <c r="G13" s="147">
        <v>9</v>
      </c>
      <c r="H13" s="147">
        <v>10</v>
      </c>
      <c r="I13" s="156">
        <v>11</v>
      </c>
      <c r="J13" s="164">
        <v>12</v>
      </c>
      <c r="K13" s="170" t="str">
        <f t="shared" ca="1" si="2"/>
        <v/>
      </c>
      <c r="L13" s="144" t="str">
        <f t="shared" ca="1" si="3"/>
        <v/>
      </c>
      <c r="M13" s="143" t="str">
        <f t="shared" ca="1" si="3"/>
        <v/>
      </c>
      <c r="N13" s="142" t="str">
        <f t="shared" ca="1" si="3"/>
        <v xml:space="preserve"> </v>
      </c>
      <c r="O13" s="141" t="str">
        <f t="shared" ca="1" si="3"/>
        <v xml:space="preserve"> </v>
      </c>
      <c r="P13" s="140" t="str">
        <f t="shared" ca="1" si="3"/>
        <v xml:space="preserve"> </v>
      </c>
      <c r="Q13" s="93" t="str">
        <f t="shared" ca="1" si="3"/>
        <v/>
      </c>
      <c r="R13" s="94" t="str">
        <f t="shared" ca="1" si="3"/>
        <v xml:space="preserve"> </v>
      </c>
      <c r="S13" s="95" t="str">
        <f t="shared" ca="1" si="3"/>
        <v/>
      </c>
      <c r="T13" s="96" t="str">
        <f t="shared" ca="1" si="3"/>
        <v/>
      </c>
      <c r="U13" s="97" t="str">
        <f t="shared" ca="1" si="3"/>
        <v/>
      </c>
      <c r="V13" s="98" t="str">
        <f t="shared" ca="1" si="3"/>
        <v/>
      </c>
      <c r="W13" s="99" t="str">
        <f t="shared" ca="1" si="3"/>
        <v/>
      </c>
      <c r="X13" s="100" t="str">
        <f t="shared" ca="1" si="3"/>
        <v/>
      </c>
      <c r="Y13" s="101" t="str">
        <f t="shared" ca="1" si="3"/>
        <v/>
      </c>
      <c r="Z13" s="102" t="str">
        <f t="shared" ca="1" si="3"/>
        <v/>
      </c>
      <c r="AA13" s="103" t="str">
        <f t="shared" ca="1" si="3"/>
        <v/>
      </c>
      <c r="AB13" s="104" t="str">
        <f t="shared" ca="1" si="4"/>
        <v/>
      </c>
      <c r="AC13" s="105" t="str">
        <f t="shared" ca="1" si="4"/>
        <v/>
      </c>
      <c r="AD13" s="106" t="str">
        <f t="shared" ca="1" si="4"/>
        <v/>
      </c>
      <c r="AE13" s="107" t="str">
        <f t="shared" ca="1" si="4"/>
        <v/>
      </c>
      <c r="AF13" s="108" t="str">
        <f t="shared" ca="1" si="4"/>
        <v/>
      </c>
      <c r="AG13" s="109" t="str">
        <f t="shared" ca="1" si="4"/>
        <v/>
      </c>
    </row>
    <row r="14" spans="1:33" x14ac:dyDescent="0.25">
      <c r="A14" s="194"/>
      <c r="B14" s="112">
        <v>33</v>
      </c>
      <c r="C14" s="110">
        <f t="shared" ca="1" si="5"/>
        <v>4</v>
      </c>
      <c r="D14" s="147">
        <v>13</v>
      </c>
      <c r="E14" s="147">
        <v>14</v>
      </c>
      <c r="F14" s="147">
        <v>15</v>
      </c>
      <c r="G14" s="147">
        <v>16</v>
      </c>
      <c r="H14" s="147">
        <v>17</v>
      </c>
      <c r="I14" s="156">
        <v>18</v>
      </c>
      <c r="J14" s="164">
        <v>19</v>
      </c>
      <c r="K14" s="170" t="str">
        <f t="shared" ca="1" si="2"/>
        <v/>
      </c>
      <c r="L14" s="144" t="str">
        <f t="shared" ca="1" si="3"/>
        <v/>
      </c>
      <c r="M14" s="143" t="str">
        <f t="shared" ca="1" si="3"/>
        <v/>
      </c>
      <c r="N14" s="142" t="str">
        <f t="shared" ca="1" si="3"/>
        <v/>
      </c>
      <c r="O14" s="141" t="str">
        <f t="shared" ca="1" si="3"/>
        <v/>
      </c>
      <c r="P14" s="140" t="str">
        <f t="shared" ca="1" si="3"/>
        <v xml:space="preserve"> </v>
      </c>
      <c r="Q14" s="93" t="str">
        <f t="shared" ca="1" si="3"/>
        <v xml:space="preserve"> </v>
      </c>
      <c r="R14" s="94" t="str">
        <f t="shared" ca="1" si="3"/>
        <v xml:space="preserve"> </v>
      </c>
      <c r="S14" s="95" t="str">
        <f t="shared" ca="1" si="3"/>
        <v/>
      </c>
      <c r="T14" s="96" t="str">
        <f t="shared" ca="1" si="3"/>
        <v/>
      </c>
      <c r="U14" s="97" t="str">
        <f t="shared" ca="1" si="3"/>
        <v/>
      </c>
      <c r="V14" s="98" t="str">
        <f t="shared" ca="1" si="3"/>
        <v/>
      </c>
      <c r="W14" s="99" t="str">
        <f t="shared" ca="1" si="3"/>
        <v/>
      </c>
      <c r="X14" s="100" t="str">
        <f t="shared" ca="1" si="3"/>
        <v/>
      </c>
      <c r="Y14" s="101" t="str">
        <f t="shared" ca="1" si="3"/>
        <v/>
      </c>
      <c r="Z14" s="102" t="str">
        <f t="shared" ca="1" si="3"/>
        <v/>
      </c>
      <c r="AA14" s="103" t="str">
        <f t="shared" ca="1" si="3"/>
        <v/>
      </c>
      <c r="AB14" s="104" t="str">
        <f t="shared" ca="1" si="4"/>
        <v/>
      </c>
      <c r="AC14" s="105" t="str">
        <f t="shared" ca="1" si="4"/>
        <v/>
      </c>
      <c r="AD14" s="106" t="str">
        <f t="shared" ca="1" si="4"/>
        <v/>
      </c>
      <c r="AE14" s="107" t="str">
        <f t="shared" ca="1" si="4"/>
        <v/>
      </c>
      <c r="AF14" s="108" t="str">
        <f t="shared" ca="1" si="4"/>
        <v/>
      </c>
      <c r="AG14" s="109" t="str">
        <f t="shared" ca="1" si="4"/>
        <v/>
      </c>
    </row>
    <row r="15" spans="1:33" x14ac:dyDescent="0.25">
      <c r="A15" s="194"/>
      <c r="B15" s="112">
        <v>34</v>
      </c>
      <c r="C15" s="110">
        <f t="shared" ca="1" si="5"/>
        <v>5</v>
      </c>
      <c r="D15" s="147">
        <v>20</v>
      </c>
      <c r="E15" s="147">
        <v>21</v>
      </c>
      <c r="F15" s="147">
        <v>22</v>
      </c>
      <c r="G15" s="147">
        <v>23</v>
      </c>
      <c r="H15" s="147">
        <v>24</v>
      </c>
      <c r="I15" s="156">
        <v>25</v>
      </c>
      <c r="J15" s="164">
        <v>26</v>
      </c>
      <c r="K15" s="170" t="str">
        <f t="shared" ca="1" si="2"/>
        <v/>
      </c>
      <c r="L15" s="144" t="str">
        <f t="shared" ca="1" si="3"/>
        <v/>
      </c>
      <c r="M15" s="143" t="str">
        <f t="shared" ca="1" si="3"/>
        <v/>
      </c>
      <c r="N15" s="142" t="str">
        <f t="shared" ca="1" si="3"/>
        <v/>
      </c>
      <c r="O15" s="141" t="str">
        <f t="shared" ca="1" si="3"/>
        <v/>
      </c>
      <c r="P15" s="140" t="str">
        <f t="shared" ca="1" si="3"/>
        <v/>
      </c>
      <c r="Q15" s="93" t="str">
        <f t="shared" ca="1" si="3"/>
        <v xml:space="preserve"> </v>
      </c>
      <c r="R15" s="94" t="str">
        <f t="shared" ca="1" si="3"/>
        <v xml:space="preserve"> </v>
      </c>
      <c r="S15" s="95" t="str">
        <f t="shared" ca="1" si="3"/>
        <v/>
      </c>
      <c r="T15" s="96" t="str">
        <f t="shared" ca="1" si="3"/>
        <v/>
      </c>
      <c r="U15" s="97" t="str">
        <f t="shared" ca="1" si="3"/>
        <v/>
      </c>
      <c r="V15" s="98" t="str">
        <f t="shared" ca="1" si="3"/>
        <v/>
      </c>
      <c r="W15" s="99" t="str">
        <f t="shared" ca="1" si="3"/>
        <v/>
      </c>
      <c r="X15" s="100" t="str">
        <f t="shared" ca="1" si="3"/>
        <v/>
      </c>
      <c r="Y15" s="101" t="str">
        <f t="shared" ca="1" si="3"/>
        <v/>
      </c>
      <c r="Z15" s="102" t="str">
        <f t="shared" ca="1" si="3"/>
        <v/>
      </c>
      <c r="AA15" s="103" t="str">
        <f t="shared" ca="1" si="3"/>
        <v/>
      </c>
      <c r="AB15" s="104" t="str">
        <f t="shared" ca="1" si="4"/>
        <v/>
      </c>
      <c r="AC15" s="105" t="str">
        <f t="shared" ca="1" si="4"/>
        <v/>
      </c>
      <c r="AD15" s="106" t="str">
        <f t="shared" ca="1" si="4"/>
        <v/>
      </c>
      <c r="AE15" s="107" t="str">
        <f t="shared" ca="1" si="4"/>
        <v/>
      </c>
      <c r="AF15" s="108" t="str">
        <f t="shared" ca="1" si="4"/>
        <v/>
      </c>
      <c r="AG15" s="109" t="str">
        <f t="shared" ca="1" si="4"/>
        <v/>
      </c>
    </row>
    <row r="16" spans="1:33" x14ac:dyDescent="0.25">
      <c r="A16" s="194"/>
      <c r="B16" s="112">
        <v>35</v>
      </c>
      <c r="C16" s="110">
        <f t="shared" ca="1" si="5"/>
        <v>6</v>
      </c>
      <c r="D16" s="147">
        <v>27</v>
      </c>
      <c r="E16" s="147">
        <v>28</v>
      </c>
      <c r="F16" s="147">
        <v>29</v>
      </c>
      <c r="G16" s="147">
        <v>30</v>
      </c>
      <c r="H16" s="147">
        <v>31</v>
      </c>
      <c r="I16" s="157">
        <v>1</v>
      </c>
      <c r="J16" s="165">
        <v>2</v>
      </c>
      <c r="K16" s="170" t="str">
        <f t="shared" ca="1" si="2"/>
        <v/>
      </c>
      <c r="L16" s="144" t="str">
        <f t="shared" ca="1" si="3"/>
        <v/>
      </c>
      <c r="M16" s="143" t="str">
        <f t="shared" ca="1" si="3"/>
        <v/>
      </c>
      <c r="N16" s="142" t="str">
        <f t="shared" ca="1" si="3"/>
        <v/>
      </c>
      <c r="O16" s="141" t="str">
        <f t="shared" ca="1" si="3"/>
        <v/>
      </c>
      <c r="P16" s="140" t="str">
        <f t="shared" ca="1" si="3"/>
        <v/>
      </c>
      <c r="Q16" s="93" t="str">
        <f t="shared" ca="1" si="3"/>
        <v/>
      </c>
      <c r="R16" s="94" t="str">
        <f t="shared" ca="1" si="3"/>
        <v xml:space="preserve"> </v>
      </c>
      <c r="S16" s="95" t="str">
        <f t="shared" ca="1" si="3"/>
        <v xml:space="preserve"> </v>
      </c>
      <c r="T16" s="96" t="str">
        <f t="shared" ca="1" si="3"/>
        <v xml:space="preserve"> </v>
      </c>
      <c r="U16" s="97" t="str">
        <f t="shared" ca="1" si="3"/>
        <v/>
      </c>
      <c r="V16" s="98" t="str">
        <f t="shared" ca="1" si="3"/>
        <v/>
      </c>
      <c r="W16" s="99" t="str">
        <f t="shared" ca="1" si="3"/>
        <v/>
      </c>
      <c r="X16" s="100" t="str">
        <f t="shared" ca="1" si="3"/>
        <v/>
      </c>
      <c r="Y16" s="101" t="str">
        <f t="shared" ca="1" si="3"/>
        <v/>
      </c>
      <c r="Z16" s="102" t="str">
        <f t="shared" ca="1" si="3"/>
        <v/>
      </c>
      <c r="AA16" s="103" t="str">
        <f t="shared" ca="1" si="3"/>
        <v/>
      </c>
      <c r="AB16" s="104" t="str">
        <f t="shared" ca="1" si="4"/>
        <v/>
      </c>
      <c r="AC16" s="105" t="str">
        <f t="shared" ca="1" si="4"/>
        <v/>
      </c>
      <c r="AD16" s="106" t="str">
        <f t="shared" ca="1" si="4"/>
        <v/>
      </c>
      <c r="AE16" s="107" t="str">
        <f t="shared" ca="1" si="4"/>
        <v/>
      </c>
      <c r="AF16" s="108" t="str">
        <f t="shared" ca="1" si="4"/>
        <v/>
      </c>
      <c r="AG16" s="109" t="str">
        <f t="shared" ca="1" si="4"/>
        <v/>
      </c>
    </row>
    <row r="17" spans="1:33" x14ac:dyDescent="0.25">
      <c r="A17" s="195" t="s">
        <v>55</v>
      </c>
      <c r="B17" s="112">
        <v>36</v>
      </c>
      <c r="C17" s="110">
        <f t="shared" ca="1" si="5"/>
        <v>7</v>
      </c>
      <c r="D17" s="148">
        <v>3</v>
      </c>
      <c r="E17" s="148">
        <v>4</v>
      </c>
      <c r="F17" s="148">
        <v>5</v>
      </c>
      <c r="G17" s="148">
        <v>6</v>
      </c>
      <c r="H17" s="148">
        <v>7</v>
      </c>
      <c r="I17" s="157">
        <v>8</v>
      </c>
      <c r="J17" s="165">
        <v>9</v>
      </c>
      <c r="K17" s="170" t="str">
        <f t="shared" ca="1" si="2"/>
        <v/>
      </c>
      <c r="L17" s="144" t="str">
        <f t="shared" ca="1" si="3"/>
        <v/>
      </c>
      <c r="M17" s="143" t="str">
        <f t="shared" ca="1" si="3"/>
        <v/>
      </c>
      <c r="N17" s="142" t="str">
        <f t="shared" ca="1" si="3"/>
        <v/>
      </c>
      <c r="O17" s="141" t="str">
        <f t="shared" ca="1" si="3"/>
        <v/>
      </c>
      <c r="P17" s="140" t="str">
        <f t="shared" ca="1" si="3"/>
        <v/>
      </c>
      <c r="Q17" s="93" t="str">
        <f t="shared" ca="1" si="3"/>
        <v/>
      </c>
      <c r="R17" s="94" t="str">
        <f t="shared" ca="1" si="3"/>
        <v/>
      </c>
      <c r="S17" s="95" t="str">
        <f t="shared" ca="1" si="3"/>
        <v xml:space="preserve"> </v>
      </c>
      <c r="T17" s="96" t="str">
        <f t="shared" ca="1" si="3"/>
        <v xml:space="preserve"> </v>
      </c>
      <c r="U17" s="97" t="str">
        <f t="shared" ca="1" si="3"/>
        <v xml:space="preserve"> </v>
      </c>
      <c r="V17" s="98" t="str">
        <f t="shared" ca="1" si="3"/>
        <v/>
      </c>
      <c r="W17" s="99" t="str">
        <f t="shared" ca="1" si="3"/>
        <v/>
      </c>
      <c r="X17" s="100" t="str">
        <f t="shared" ca="1" si="3"/>
        <v/>
      </c>
      <c r="Y17" s="101" t="str">
        <f t="shared" ca="1" si="3"/>
        <v/>
      </c>
      <c r="Z17" s="102" t="str">
        <f t="shared" ca="1" si="3"/>
        <v/>
      </c>
      <c r="AA17" s="103" t="str">
        <f t="shared" ca="1" si="3"/>
        <v/>
      </c>
      <c r="AB17" s="104" t="str">
        <f t="shared" ca="1" si="4"/>
        <v/>
      </c>
      <c r="AC17" s="105" t="str">
        <f t="shared" ca="1" si="4"/>
        <v/>
      </c>
      <c r="AD17" s="106" t="str">
        <f t="shared" ca="1" si="4"/>
        <v/>
      </c>
      <c r="AE17" s="107" t="str">
        <f t="shared" ca="1" si="4"/>
        <v/>
      </c>
      <c r="AF17" s="108" t="str">
        <f t="shared" ca="1" si="4"/>
        <v/>
      </c>
      <c r="AG17" s="109" t="str">
        <f t="shared" ca="1" si="4"/>
        <v/>
      </c>
    </row>
    <row r="18" spans="1:33" x14ac:dyDescent="0.25">
      <c r="A18" s="195"/>
      <c r="B18" s="112">
        <v>37</v>
      </c>
      <c r="C18" s="110">
        <f t="shared" ca="1" si="5"/>
        <v>8</v>
      </c>
      <c r="D18" s="148">
        <v>10</v>
      </c>
      <c r="E18" s="148">
        <v>11</v>
      </c>
      <c r="F18" s="148">
        <v>12</v>
      </c>
      <c r="G18" s="148">
        <v>13</v>
      </c>
      <c r="H18" s="148">
        <v>14</v>
      </c>
      <c r="I18" s="157">
        <v>15</v>
      </c>
      <c r="J18" s="165">
        <v>16</v>
      </c>
      <c r="K18" s="170" t="str">
        <f t="shared" ca="1" si="2"/>
        <v/>
      </c>
      <c r="L18" s="144" t="str">
        <f t="shared" ca="1" si="3"/>
        <v/>
      </c>
      <c r="M18" s="143" t="str">
        <f t="shared" ca="1" si="3"/>
        <v/>
      </c>
      <c r="N18" s="142" t="str">
        <f t="shared" ca="1" si="3"/>
        <v/>
      </c>
      <c r="O18" s="141" t="str">
        <f t="shared" ca="1" si="3"/>
        <v/>
      </c>
      <c r="P18" s="140" t="str">
        <f t="shared" ca="1" si="3"/>
        <v/>
      </c>
      <c r="Q18" s="93" t="str">
        <f t="shared" ca="1" si="3"/>
        <v/>
      </c>
      <c r="R18" s="94" t="str">
        <f t="shared" ca="1" si="3"/>
        <v/>
      </c>
      <c r="S18" s="95" t="str">
        <f t="shared" ca="1" si="3"/>
        <v xml:space="preserve"> </v>
      </c>
      <c r="T18" s="96" t="str">
        <f t="shared" ca="1" si="3"/>
        <v xml:space="preserve"> </v>
      </c>
      <c r="U18" s="97" t="str">
        <f t="shared" ca="1" si="3"/>
        <v xml:space="preserve"> </v>
      </c>
      <c r="V18" s="98" t="str">
        <f t="shared" ca="1" si="3"/>
        <v xml:space="preserve"> </v>
      </c>
      <c r="W18" s="99" t="str">
        <f t="shared" ca="1" si="3"/>
        <v/>
      </c>
      <c r="X18" s="100" t="str">
        <f t="shared" ca="1" si="3"/>
        <v/>
      </c>
      <c r="Y18" s="101" t="str">
        <f t="shared" ca="1" si="3"/>
        <v/>
      </c>
      <c r="Z18" s="102" t="str">
        <f t="shared" ca="1" si="3"/>
        <v/>
      </c>
      <c r="AA18" s="103" t="str">
        <f t="shared" ca="1" si="3"/>
        <v/>
      </c>
      <c r="AB18" s="104" t="str">
        <f t="shared" ca="1" si="4"/>
        <v/>
      </c>
      <c r="AC18" s="105" t="str">
        <f t="shared" ca="1" si="4"/>
        <v/>
      </c>
      <c r="AD18" s="106" t="str">
        <f t="shared" ca="1" si="4"/>
        <v/>
      </c>
      <c r="AE18" s="107" t="str">
        <f t="shared" ca="1" si="4"/>
        <v/>
      </c>
      <c r="AF18" s="108" t="str">
        <f t="shared" ca="1" si="4"/>
        <v/>
      </c>
      <c r="AG18" s="109" t="str">
        <f t="shared" ca="1" si="4"/>
        <v/>
      </c>
    </row>
    <row r="19" spans="1:33" x14ac:dyDescent="0.25">
      <c r="A19" s="195"/>
      <c r="B19" s="112">
        <v>38</v>
      </c>
      <c r="C19" s="110">
        <f t="shared" ca="1" si="5"/>
        <v>9</v>
      </c>
      <c r="D19" s="148">
        <v>17</v>
      </c>
      <c r="E19" s="148">
        <v>18</v>
      </c>
      <c r="F19" s="148">
        <v>19</v>
      </c>
      <c r="G19" s="148">
        <v>20</v>
      </c>
      <c r="H19" s="148">
        <v>21</v>
      </c>
      <c r="I19" s="157">
        <v>22</v>
      </c>
      <c r="J19" s="165">
        <v>23</v>
      </c>
      <c r="K19" s="170" t="str">
        <f t="shared" ca="1" si="2"/>
        <v/>
      </c>
      <c r="L19" s="144" t="str">
        <f t="shared" ca="1" si="3"/>
        <v/>
      </c>
      <c r="M19" s="143" t="str">
        <f t="shared" ca="1" si="3"/>
        <v/>
      </c>
      <c r="N19" s="142" t="str">
        <f t="shared" ca="1" si="3"/>
        <v/>
      </c>
      <c r="O19" s="141" t="str">
        <f t="shared" ca="1" si="3"/>
        <v/>
      </c>
      <c r="P19" s="140" t="str">
        <f t="shared" ca="1" si="3"/>
        <v/>
      </c>
      <c r="Q19" s="93" t="str">
        <f t="shared" ca="1" si="3"/>
        <v/>
      </c>
      <c r="R19" s="94" t="str">
        <f t="shared" ca="1" si="3"/>
        <v/>
      </c>
      <c r="S19" s="95" t="str">
        <f t="shared" ca="1" si="3"/>
        <v xml:space="preserve"> </v>
      </c>
      <c r="T19" s="96" t="str">
        <f t="shared" ca="1" si="3"/>
        <v xml:space="preserve"> </v>
      </c>
      <c r="U19" s="97" t="str">
        <f t="shared" ca="1" si="3"/>
        <v xml:space="preserve"> </v>
      </c>
      <c r="V19" s="98" t="str">
        <f t="shared" ca="1" si="3"/>
        <v xml:space="preserve"> </v>
      </c>
      <c r="W19" s="99" t="str">
        <f t="shared" ca="1" si="3"/>
        <v xml:space="preserve"> </v>
      </c>
      <c r="X19" s="100" t="str">
        <f t="shared" ca="1" si="3"/>
        <v/>
      </c>
      <c r="Y19" s="101" t="str">
        <f t="shared" ca="1" si="3"/>
        <v/>
      </c>
      <c r="Z19" s="102" t="str">
        <f t="shared" ca="1" si="3"/>
        <v/>
      </c>
      <c r="AA19" s="103" t="str">
        <f t="shared" ref="AA19:AG34" ca="1" si="6">IF(ISNUMBER(INDIRECT(ADDRESS(ROW(), 3))), IF(INDIRECT("'" &amp; SDLCSheet &amp; "'!" &amp; ADDRESS(2 * COLUMN() - 20, INDIRECT(ADDRESS(ROW(), 3)) + 2))=" "," ",""), "")</f>
        <v/>
      </c>
      <c r="AB19" s="104" t="str">
        <f t="shared" ca="1" si="6"/>
        <v/>
      </c>
      <c r="AC19" s="105" t="str">
        <f t="shared" ca="1" si="6"/>
        <v/>
      </c>
      <c r="AD19" s="106" t="str">
        <f t="shared" ca="1" si="6"/>
        <v/>
      </c>
      <c r="AE19" s="107" t="str">
        <f t="shared" ca="1" si="6"/>
        <v/>
      </c>
      <c r="AF19" s="108" t="str">
        <f t="shared" ca="1" si="6"/>
        <v/>
      </c>
      <c r="AG19" s="109" t="str">
        <f t="shared" ca="1" si="6"/>
        <v/>
      </c>
    </row>
    <row r="20" spans="1:33" x14ac:dyDescent="0.25">
      <c r="A20" s="195"/>
      <c r="B20" s="112">
        <v>39</v>
      </c>
      <c r="C20" s="110">
        <f t="shared" ca="1" si="5"/>
        <v>10</v>
      </c>
      <c r="D20" s="148">
        <v>24</v>
      </c>
      <c r="E20" s="148">
        <v>25</v>
      </c>
      <c r="F20" s="148">
        <v>26</v>
      </c>
      <c r="G20" s="148">
        <v>27</v>
      </c>
      <c r="H20" s="148">
        <v>28</v>
      </c>
      <c r="I20" s="157">
        <v>29</v>
      </c>
      <c r="J20" s="165">
        <v>30</v>
      </c>
      <c r="K20" s="170" t="str">
        <f t="shared" ca="1" si="2"/>
        <v/>
      </c>
      <c r="L20" s="144" t="str">
        <f t="shared" ref="L20:AA35" ca="1" si="7">IF(ISNUMBER(INDIRECT(ADDRESS(ROW(), 3))), IF(INDIRECT("'" &amp; SDLCSheet &amp; "'!" &amp; ADDRESS(2 * COLUMN() - 20, INDIRECT(ADDRESS(ROW(), 3)) + 2))=" "," ",""), "")</f>
        <v/>
      </c>
      <c r="M20" s="143" t="str">
        <f t="shared" ca="1" si="7"/>
        <v/>
      </c>
      <c r="N20" s="142" t="str">
        <f t="shared" ca="1" si="7"/>
        <v/>
      </c>
      <c r="O20" s="141" t="str">
        <f t="shared" ca="1" si="7"/>
        <v/>
      </c>
      <c r="P20" s="140" t="str">
        <f t="shared" ca="1" si="7"/>
        <v/>
      </c>
      <c r="Q20" s="93" t="str">
        <f t="shared" ca="1" si="7"/>
        <v/>
      </c>
      <c r="R20" s="94" t="str">
        <f t="shared" ca="1" si="7"/>
        <v/>
      </c>
      <c r="S20" s="95" t="str">
        <f t="shared" ca="1" si="7"/>
        <v xml:space="preserve"> </v>
      </c>
      <c r="T20" s="96" t="str">
        <f t="shared" ca="1" si="7"/>
        <v/>
      </c>
      <c r="U20" s="97" t="str">
        <f t="shared" ca="1" si="7"/>
        <v xml:space="preserve"> </v>
      </c>
      <c r="V20" s="98" t="str">
        <f t="shared" ca="1" si="7"/>
        <v xml:space="preserve"> </v>
      </c>
      <c r="W20" s="99" t="str">
        <f t="shared" ca="1" si="7"/>
        <v xml:space="preserve"> </v>
      </c>
      <c r="X20" s="100" t="str">
        <f t="shared" ca="1" si="7"/>
        <v xml:space="preserve"> </v>
      </c>
      <c r="Y20" s="101" t="str">
        <f t="shared" ca="1" si="7"/>
        <v/>
      </c>
      <c r="Z20" s="102" t="str">
        <f t="shared" ca="1" si="7"/>
        <v/>
      </c>
      <c r="AA20" s="103" t="str">
        <f t="shared" ca="1" si="7"/>
        <v/>
      </c>
      <c r="AB20" s="104" t="str">
        <f t="shared" ca="1" si="6"/>
        <v/>
      </c>
      <c r="AC20" s="105" t="str">
        <f t="shared" ca="1" si="6"/>
        <v/>
      </c>
      <c r="AD20" s="106" t="str">
        <f t="shared" ca="1" si="6"/>
        <v/>
      </c>
      <c r="AE20" s="107" t="str">
        <f t="shared" ca="1" si="6"/>
        <v/>
      </c>
      <c r="AF20" s="108" t="str">
        <f t="shared" ca="1" si="6"/>
        <v/>
      </c>
      <c r="AG20" s="109" t="str">
        <f t="shared" ca="1" si="6"/>
        <v/>
      </c>
    </row>
    <row r="21" spans="1:33" x14ac:dyDescent="0.25">
      <c r="A21" s="196" t="s">
        <v>56</v>
      </c>
      <c r="B21" s="112">
        <v>40</v>
      </c>
      <c r="C21" s="110">
        <f t="shared" ca="1" si="5"/>
        <v>11</v>
      </c>
      <c r="D21" s="149">
        <v>1</v>
      </c>
      <c r="E21" s="149">
        <v>2</v>
      </c>
      <c r="F21" s="149">
        <v>3</v>
      </c>
      <c r="G21" s="149">
        <v>4</v>
      </c>
      <c r="H21" s="149">
        <v>5</v>
      </c>
      <c r="I21" s="158">
        <v>6</v>
      </c>
      <c r="J21" s="166">
        <v>7</v>
      </c>
      <c r="K21" s="170" t="str">
        <f t="shared" ca="1" si="2"/>
        <v/>
      </c>
      <c r="L21" s="144" t="str">
        <f t="shared" ca="1" si="7"/>
        <v/>
      </c>
      <c r="M21" s="143" t="str">
        <f t="shared" ca="1" si="7"/>
        <v/>
      </c>
      <c r="N21" s="142" t="str">
        <f t="shared" ca="1" si="7"/>
        <v/>
      </c>
      <c r="O21" s="141" t="str">
        <f t="shared" ca="1" si="7"/>
        <v/>
      </c>
      <c r="P21" s="140" t="str">
        <f t="shared" ca="1" si="7"/>
        <v/>
      </c>
      <c r="Q21" s="93" t="str">
        <f t="shared" ca="1" si="7"/>
        <v/>
      </c>
      <c r="R21" s="94" t="str">
        <f t="shared" ca="1" si="7"/>
        <v/>
      </c>
      <c r="S21" s="95" t="str">
        <f t="shared" ca="1" si="7"/>
        <v xml:space="preserve"> </v>
      </c>
      <c r="T21" s="96" t="str">
        <f t="shared" ca="1" si="7"/>
        <v/>
      </c>
      <c r="U21" s="97" t="str">
        <f t="shared" ca="1" si="7"/>
        <v xml:space="preserve"> </v>
      </c>
      <c r="V21" s="98" t="str">
        <f t="shared" ca="1" si="7"/>
        <v xml:space="preserve"> </v>
      </c>
      <c r="W21" s="99" t="str">
        <f t="shared" ca="1" si="7"/>
        <v xml:space="preserve"> </v>
      </c>
      <c r="X21" s="100" t="str">
        <f t="shared" ca="1" si="7"/>
        <v xml:space="preserve"> </v>
      </c>
      <c r="Y21" s="101" t="str">
        <f t="shared" ca="1" si="7"/>
        <v/>
      </c>
      <c r="Z21" s="102" t="str">
        <f t="shared" ca="1" si="7"/>
        <v/>
      </c>
      <c r="AA21" s="103" t="str">
        <f t="shared" ca="1" si="7"/>
        <v/>
      </c>
      <c r="AB21" s="104" t="str">
        <f t="shared" ca="1" si="6"/>
        <v/>
      </c>
      <c r="AC21" s="105" t="str">
        <f t="shared" ca="1" si="6"/>
        <v/>
      </c>
      <c r="AD21" s="106" t="str">
        <f t="shared" ca="1" si="6"/>
        <v/>
      </c>
      <c r="AE21" s="107" t="str">
        <f t="shared" ca="1" si="6"/>
        <v/>
      </c>
      <c r="AF21" s="108" t="str">
        <f t="shared" ca="1" si="6"/>
        <v/>
      </c>
      <c r="AG21" s="109" t="str">
        <f t="shared" ca="1" si="6"/>
        <v/>
      </c>
    </row>
    <row r="22" spans="1:33" x14ac:dyDescent="0.25">
      <c r="A22" s="196"/>
      <c r="B22" s="112">
        <v>41</v>
      </c>
      <c r="C22" s="110">
        <f t="shared" ca="1" si="5"/>
        <v>12</v>
      </c>
      <c r="D22" s="149">
        <v>8</v>
      </c>
      <c r="E22" s="149">
        <v>9</v>
      </c>
      <c r="F22" s="149">
        <v>10</v>
      </c>
      <c r="G22" s="149">
        <v>11</v>
      </c>
      <c r="H22" s="149">
        <v>12</v>
      </c>
      <c r="I22" s="158">
        <v>13</v>
      </c>
      <c r="J22" s="166">
        <v>14</v>
      </c>
      <c r="K22" s="170" t="str">
        <f t="shared" ca="1" si="2"/>
        <v/>
      </c>
      <c r="L22" s="144" t="str">
        <f t="shared" ca="1" si="7"/>
        <v/>
      </c>
      <c r="M22" s="143" t="str">
        <f t="shared" ca="1" si="7"/>
        <v/>
      </c>
      <c r="N22" s="142" t="str">
        <f t="shared" ca="1" si="7"/>
        <v/>
      </c>
      <c r="O22" s="141" t="str">
        <f t="shared" ca="1" si="7"/>
        <v/>
      </c>
      <c r="P22" s="140" t="str">
        <f t="shared" ca="1" si="7"/>
        <v/>
      </c>
      <c r="Q22" s="93" t="str">
        <f t="shared" ca="1" si="7"/>
        <v/>
      </c>
      <c r="R22" s="94" t="str">
        <f t="shared" ca="1" si="7"/>
        <v/>
      </c>
      <c r="S22" s="95" t="str">
        <f t="shared" ca="1" si="7"/>
        <v xml:space="preserve"> </v>
      </c>
      <c r="T22" s="96" t="str">
        <f t="shared" ca="1" si="7"/>
        <v/>
      </c>
      <c r="U22" s="97" t="str">
        <f t="shared" ca="1" si="7"/>
        <v xml:space="preserve"> </v>
      </c>
      <c r="V22" s="98" t="str">
        <f t="shared" ca="1" si="7"/>
        <v xml:space="preserve"> </v>
      </c>
      <c r="W22" s="99" t="str">
        <f t="shared" ca="1" si="7"/>
        <v xml:space="preserve"> </v>
      </c>
      <c r="X22" s="100" t="str">
        <f t="shared" ca="1" si="7"/>
        <v xml:space="preserve"> </v>
      </c>
      <c r="Y22" s="101" t="str">
        <f t="shared" ca="1" si="7"/>
        <v xml:space="preserve"> </v>
      </c>
      <c r="Z22" s="102" t="str">
        <f t="shared" ca="1" si="7"/>
        <v/>
      </c>
      <c r="AA22" s="103" t="str">
        <f t="shared" ca="1" si="7"/>
        <v/>
      </c>
      <c r="AB22" s="104" t="str">
        <f t="shared" ca="1" si="6"/>
        <v/>
      </c>
      <c r="AC22" s="105" t="str">
        <f t="shared" ca="1" si="6"/>
        <v/>
      </c>
      <c r="AD22" s="106" t="str">
        <f t="shared" ca="1" si="6"/>
        <v/>
      </c>
      <c r="AE22" s="107" t="str">
        <f t="shared" ca="1" si="6"/>
        <v/>
      </c>
      <c r="AF22" s="108" t="str">
        <f t="shared" ca="1" si="6"/>
        <v/>
      </c>
      <c r="AG22" s="109" t="str">
        <f t="shared" ca="1" si="6"/>
        <v/>
      </c>
    </row>
    <row r="23" spans="1:33" x14ac:dyDescent="0.25">
      <c r="A23" s="196"/>
      <c r="B23" s="112">
        <v>42</v>
      </c>
      <c r="C23" s="110">
        <f t="shared" ca="1" si="5"/>
        <v>13</v>
      </c>
      <c r="D23" s="149">
        <v>15</v>
      </c>
      <c r="E23" s="149">
        <v>16</v>
      </c>
      <c r="F23" s="149">
        <v>17</v>
      </c>
      <c r="G23" s="149">
        <v>18</v>
      </c>
      <c r="H23" s="149">
        <v>19</v>
      </c>
      <c r="I23" s="158">
        <v>20</v>
      </c>
      <c r="J23" s="166">
        <v>21</v>
      </c>
      <c r="K23" s="170" t="str">
        <f t="shared" ca="1" si="2"/>
        <v/>
      </c>
      <c r="L23" s="144" t="str">
        <f t="shared" ca="1" si="7"/>
        <v/>
      </c>
      <c r="M23" s="143" t="str">
        <f t="shared" ca="1" si="7"/>
        <v/>
      </c>
      <c r="N23" s="142" t="str">
        <f t="shared" ca="1" si="7"/>
        <v/>
      </c>
      <c r="O23" s="141" t="str">
        <f t="shared" ca="1" si="7"/>
        <v/>
      </c>
      <c r="P23" s="140" t="str">
        <f t="shared" ca="1" si="7"/>
        <v/>
      </c>
      <c r="Q23" s="93" t="str">
        <f t="shared" ca="1" si="7"/>
        <v/>
      </c>
      <c r="R23" s="94" t="str">
        <f t="shared" ca="1" si="7"/>
        <v/>
      </c>
      <c r="S23" s="95" t="str">
        <f t="shared" ca="1" si="7"/>
        <v xml:space="preserve"> </v>
      </c>
      <c r="T23" s="96" t="str">
        <f t="shared" ca="1" si="7"/>
        <v/>
      </c>
      <c r="U23" s="97" t="str">
        <f t="shared" ca="1" si="7"/>
        <v xml:space="preserve"> </v>
      </c>
      <c r="V23" s="98" t="str">
        <f t="shared" ca="1" si="7"/>
        <v/>
      </c>
      <c r="W23" s="99" t="str">
        <f t="shared" ca="1" si="7"/>
        <v xml:space="preserve"> </v>
      </c>
      <c r="X23" s="100" t="str">
        <f t="shared" ca="1" si="7"/>
        <v/>
      </c>
      <c r="Y23" s="101" t="str">
        <f t="shared" ca="1" si="7"/>
        <v xml:space="preserve"> </v>
      </c>
      <c r="Z23" s="102" t="str">
        <f t="shared" ca="1" si="7"/>
        <v xml:space="preserve"> </v>
      </c>
      <c r="AA23" s="103" t="str">
        <f t="shared" ca="1" si="7"/>
        <v/>
      </c>
      <c r="AB23" s="104" t="str">
        <f t="shared" ca="1" si="6"/>
        <v/>
      </c>
      <c r="AC23" s="105" t="str">
        <f t="shared" ca="1" si="6"/>
        <v/>
      </c>
      <c r="AD23" s="106" t="str">
        <f t="shared" ca="1" si="6"/>
        <v/>
      </c>
      <c r="AE23" s="107" t="str">
        <f t="shared" ca="1" si="6"/>
        <v/>
      </c>
      <c r="AF23" s="108" t="str">
        <f t="shared" ca="1" si="6"/>
        <v/>
      </c>
      <c r="AG23" s="109" t="str">
        <f t="shared" ca="1" si="6"/>
        <v/>
      </c>
    </row>
    <row r="24" spans="1:33" x14ac:dyDescent="0.25">
      <c r="A24" s="196"/>
      <c r="B24" s="112">
        <v>43</v>
      </c>
      <c r="C24" s="110">
        <f t="shared" ca="1" si="5"/>
        <v>14</v>
      </c>
      <c r="D24" s="149">
        <v>22</v>
      </c>
      <c r="E24" s="149">
        <v>23</v>
      </c>
      <c r="F24" s="149">
        <v>24</v>
      </c>
      <c r="G24" s="149">
        <v>25</v>
      </c>
      <c r="H24" s="149">
        <v>26</v>
      </c>
      <c r="I24" s="158">
        <v>27</v>
      </c>
      <c r="J24" s="166">
        <v>28</v>
      </c>
      <c r="K24" s="170" t="str">
        <f t="shared" ca="1" si="2"/>
        <v/>
      </c>
      <c r="L24" s="144" t="str">
        <f t="shared" ca="1" si="7"/>
        <v/>
      </c>
      <c r="M24" s="143" t="str">
        <f t="shared" ca="1" si="7"/>
        <v/>
      </c>
      <c r="N24" s="142" t="str">
        <f t="shared" ca="1" si="7"/>
        <v/>
      </c>
      <c r="O24" s="141" t="str">
        <f t="shared" ca="1" si="7"/>
        <v/>
      </c>
      <c r="P24" s="140" t="str">
        <f t="shared" ca="1" si="7"/>
        <v/>
      </c>
      <c r="Q24" s="93" t="str">
        <f t="shared" ca="1" si="7"/>
        <v/>
      </c>
      <c r="R24" s="94" t="str">
        <f t="shared" ca="1" si="7"/>
        <v/>
      </c>
      <c r="S24" s="95" t="str">
        <f t="shared" ca="1" si="7"/>
        <v xml:space="preserve"> </v>
      </c>
      <c r="T24" s="96" t="str">
        <f t="shared" ca="1" si="7"/>
        <v/>
      </c>
      <c r="U24" s="97" t="str">
        <f t="shared" ca="1" si="7"/>
        <v xml:space="preserve"> </v>
      </c>
      <c r="V24" s="98" t="str">
        <f t="shared" ca="1" si="7"/>
        <v/>
      </c>
      <c r="W24" s="99" t="str">
        <f t="shared" ca="1" si="7"/>
        <v xml:space="preserve"> </v>
      </c>
      <c r="X24" s="100" t="str">
        <f t="shared" ca="1" si="7"/>
        <v/>
      </c>
      <c r="Y24" s="101" t="str">
        <f t="shared" ca="1" si="7"/>
        <v/>
      </c>
      <c r="Z24" s="102" t="str">
        <f t="shared" ca="1" si="7"/>
        <v xml:space="preserve"> </v>
      </c>
      <c r="AA24" s="103" t="str">
        <f t="shared" ca="1" si="7"/>
        <v/>
      </c>
      <c r="AB24" s="104" t="str">
        <f t="shared" ca="1" si="6"/>
        <v/>
      </c>
      <c r="AC24" s="105" t="str">
        <f t="shared" ca="1" si="6"/>
        <v/>
      </c>
      <c r="AD24" s="106" t="str">
        <f t="shared" ca="1" si="6"/>
        <v/>
      </c>
      <c r="AE24" s="107" t="str">
        <f t="shared" ca="1" si="6"/>
        <v/>
      </c>
      <c r="AF24" s="108" t="str">
        <f t="shared" ca="1" si="6"/>
        <v/>
      </c>
      <c r="AG24" s="109" t="str">
        <f t="shared" ca="1" si="6"/>
        <v/>
      </c>
    </row>
    <row r="25" spans="1:33" x14ac:dyDescent="0.25">
      <c r="A25" s="197" t="s">
        <v>57</v>
      </c>
      <c r="B25" s="112">
        <v>44</v>
      </c>
      <c r="C25" s="110">
        <f t="shared" ca="1" si="5"/>
        <v>15</v>
      </c>
      <c r="D25" s="149">
        <v>29</v>
      </c>
      <c r="E25" s="149">
        <v>30</v>
      </c>
      <c r="F25" s="149">
        <v>31</v>
      </c>
      <c r="G25" s="150">
        <v>1</v>
      </c>
      <c r="H25" s="150">
        <v>2</v>
      </c>
      <c r="I25" s="159">
        <v>3</v>
      </c>
      <c r="J25" s="167">
        <v>4</v>
      </c>
      <c r="K25" s="170" t="str">
        <f t="shared" ca="1" si="2"/>
        <v/>
      </c>
      <c r="L25" s="144" t="str">
        <f t="shared" ca="1" si="7"/>
        <v/>
      </c>
      <c r="M25" s="143" t="str">
        <f t="shared" ca="1" si="7"/>
        <v/>
      </c>
      <c r="N25" s="142" t="str">
        <f t="shared" ca="1" si="7"/>
        <v/>
      </c>
      <c r="O25" s="141" t="str">
        <f t="shared" ca="1" si="7"/>
        <v/>
      </c>
      <c r="P25" s="140" t="str">
        <f t="shared" ca="1" si="7"/>
        <v/>
      </c>
      <c r="Q25" s="93" t="str">
        <f t="shared" ca="1" si="7"/>
        <v/>
      </c>
      <c r="R25" s="94" t="str">
        <f t="shared" ca="1" si="7"/>
        <v/>
      </c>
      <c r="S25" s="95" t="str">
        <f t="shared" ca="1" si="7"/>
        <v/>
      </c>
      <c r="T25" s="96" t="str">
        <f t="shared" ca="1" si="7"/>
        <v/>
      </c>
      <c r="U25" s="97" t="str">
        <f t="shared" ca="1" si="7"/>
        <v/>
      </c>
      <c r="V25" s="98" t="str">
        <f t="shared" ca="1" si="7"/>
        <v/>
      </c>
      <c r="W25" s="99" t="str">
        <f t="shared" ca="1" si="7"/>
        <v/>
      </c>
      <c r="X25" s="100" t="str">
        <f t="shared" ca="1" si="7"/>
        <v/>
      </c>
      <c r="Y25" s="101" t="str">
        <f t="shared" ca="1" si="7"/>
        <v/>
      </c>
      <c r="Z25" s="102" t="str">
        <f t="shared" ca="1" si="7"/>
        <v/>
      </c>
      <c r="AA25" s="103" t="str">
        <f t="shared" ca="1" si="7"/>
        <v xml:space="preserve"> </v>
      </c>
      <c r="AB25" s="104" t="str">
        <f t="shared" ca="1" si="6"/>
        <v xml:space="preserve"> </v>
      </c>
      <c r="AC25" s="105" t="str">
        <f t="shared" ca="1" si="6"/>
        <v/>
      </c>
      <c r="AD25" s="106" t="str">
        <f t="shared" ca="1" si="6"/>
        <v/>
      </c>
      <c r="AE25" s="107" t="str">
        <f t="shared" ca="1" si="6"/>
        <v/>
      </c>
      <c r="AF25" s="108" t="str">
        <f t="shared" ca="1" si="6"/>
        <v/>
      </c>
      <c r="AG25" s="109" t="str">
        <f t="shared" ca="1" si="6"/>
        <v/>
      </c>
    </row>
    <row r="26" spans="1:33" x14ac:dyDescent="0.25">
      <c r="A26" s="197"/>
      <c r="B26" s="112">
        <v>45</v>
      </c>
      <c r="C26" s="110">
        <f t="shared" ca="1" si="5"/>
        <v>16</v>
      </c>
      <c r="D26" s="150">
        <v>5</v>
      </c>
      <c r="E26" s="150">
        <v>6</v>
      </c>
      <c r="F26" s="150">
        <v>7</v>
      </c>
      <c r="G26" s="150">
        <v>8</v>
      </c>
      <c r="H26" s="150">
        <v>9</v>
      </c>
      <c r="I26" s="159">
        <v>10</v>
      </c>
      <c r="J26" s="167">
        <v>11</v>
      </c>
      <c r="K26" s="170" t="str">
        <f t="shared" ca="1" si="2"/>
        <v/>
      </c>
      <c r="L26" s="144" t="str">
        <f t="shared" ca="1" si="7"/>
        <v/>
      </c>
      <c r="M26" s="143" t="str">
        <f t="shared" ca="1" si="7"/>
        <v/>
      </c>
      <c r="N26" s="142" t="str">
        <f t="shared" ca="1" si="7"/>
        <v/>
      </c>
      <c r="O26" s="141" t="str">
        <f t="shared" ca="1" si="7"/>
        <v/>
      </c>
      <c r="P26" s="140" t="str">
        <f t="shared" ca="1" si="7"/>
        <v/>
      </c>
      <c r="Q26" s="93" t="str">
        <f t="shared" ca="1" si="7"/>
        <v/>
      </c>
      <c r="R26" s="94" t="str">
        <f t="shared" ca="1" si="7"/>
        <v/>
      </c>
      <c r="S26" s="95" t="str">
        <f t="shared" ca="1" si="7"/>
        <v/>
      </c>
      <c r="T26" s="96" t="str">
        <f t="shared" ca="1" si="7"/>
        <v/>
      </c>
      <c r="U26" s="97" t="str">
        <f t="shared" ca="1" si="7"/>
        <v/>
      </c>
      <c r="V26" s="98" t="str">
        <f t="shared" ca="1" si="7"/>
        <v/>
      </c>
      <c r="W26" s="99" t="str">
        <f t="shared" ca="1" si="7"/>
        <v/>
      </c>
      <c r="X26" s="100" t="str">
        <f t="shared" ca="1" si="7"/>
        <v/>
      </c>
      <c r="Y26" s="101" t="str">
        <f t="shared" ca="1" si="7"/>
        <v/>
      </c>
      <c r="Z26" s="102" t="str">
        <f t="shared" ca="1" si="7"/>
        <v/>
      </c>
      <c r="AA26" s="103" t="str">
        <f t="shared" ca="1" si="7"/>
        <v xml:space="preserve"> </v>
      </c>
      <c r="AB26" s="104" t="str">
        <f t="shared" ca="1" si="6"/>
        <v xml:space="preserve"> </v>
      </c>
      <c r="AC26" s="105" t="str">
        <f t="shared" ca="1" si="6"/>
        <v xml:space="preserve"> </v>
      </c>
      <c r="AD26" s="106" t="str">
        <f t="shared" ca="1" si="6"/>
        <v/>
      </c>
      <c r="AE26" s="107" t="str">
        <f t="shared" ca="1" si="6"/>
        <v/>
      </c>
      <c r="AF26" s="108" t="str">
        <f t="shared" ca="1" si="6"/>
        <v/>
      </c>
      <c r="AG26" s="109" t="str">
        <f t="shared" ca="1" si="6"/>
        <v/>
      </c>
    </row>
    <row r="27" spans="1:33" x14ac:dyDescent="0.25">
      <c r="A27" s="197"/>
      <c r="B27" s="112">
        <v>46</v>
      </c>
      <c r="C27" s="110">
        <f t="shared" ca="1" si="5"/>
        <v>17</v>
      </c>
      <c r="D27" s="150">
        <v>12</v>
      </c>
      <c r="E27" s="150">
        <v>13</v>
      </c>
      <c r="F27" s="150">
        <v>14</v>
      </c>
      <c r="G27" s="150">
        <v>15</v>
      </c>
      <c r="H27" s="150">
        <v>16</v>
      </c>
      <c r="I27" s="159">
        <v>17</v>
      </c>
      <c r="J27" s="167">
        <v>18</v>
      </c>
      <c r="K27" s="170" t="str">
        <f t="shared" ca="1" si="2"/>
        <v/>
      </c>
      <c r="L27" s="144" t="str">
        <f t="shared" ca="1" si="7"/>
        <v/>
      </c>
      <c r="M27" s="143" t="str">
        <f t="shared" ca="1" si="7"/>
        <v/>
      </c>
      <c r="N27" s="142" t="str">
        <f t="shared" ca="1" si="7"/>
        <v/>
      </c>
      <c r="O27" s="141" t="str">
        <f t="shared" ca="1" si="7"/>
        <v/>
      </c>
      <c r="P27" s="140" t="str">
        <f t="shared" ca="1" si="7"/>
        <v/>
      </c>
      <c r="Q27" s="93" t="str">
        <f t="shared" ca="1" si="7"/>
        <v/>
      </c>
      <c r="R27" s="94" t="str">
        <f t="shared" ca="1" si="7"/>
        <v/>
      </c>
      <c r="S27" s="95" t="str">
        <f t="shared" ca="1" si="7"/>
        <v/>
      </c>
      <c r="T27" s="96" t="str">
        <f t="shared" ca="1" si="7"/>
        <v/>
      </c>
      <c r="U27" s="97" t="str">
        <f t="shared" ca="1" si="7"/>
        <v/>
      </c>
      <c r="V27" s="98" t="str">
        <f t="shared" ca="1" si="7"/>
        <v/>
      </c>
      <c r="W27" s="99" t="str">
        <f t="shared" ca="1" si="7"/>
        <v/>
      </c>
      <c r="X27" s="100" t="str">
        <f t="shared" ca="1" si="7"/>
        <v/>
      </c>
      <c r="Y27" s="101" t="str">
        <f t="shared" ca="1" si="7"/>
        <v/>
      </c>
      <c r="Z27" s="102" t="str">
        <f t="shared" ca="1" si="7"/>
        <v/>
      </c>
      <c r="AA27" s="103" t="str">
        <f t="shared" ca="1" si="7"/>
        <v/>
      </c>
      <c r="AB27" s="104" t="str">
        <f t="shared" ca="1" si="6"/>
        <v/>
      </c>
      <c r="AC27" s="105" t="str">
        <f t="shared" ca="1" si="6"/>
        <v xml:space="preserve"> </v>
      </c>
      <c r="AD27" s="106" t="str">
        <f t="shared" ca="1" si="6"/>
        <v xml:space="preserve"> </v>
      </c>
      <c r="AE27" s="107" t="str">
        <f t="shared" ca="1" si="6"/>
        <v/>
      </c>
      <c r="AF27" s="108" t="str">
        <f t="shared" ca="1" si="6"/>
        <v xml:space="preserve"> </v>
      </c>
      <c r="AG27" s="109" t="str">
        <f t="shared" ca="1" si="6"/>
        <v/>
      </c>
    </row>
    <row r="28" spans="1:33" x14ac:dyDescent="0.25">
      <c r="A28" s="197"/>
      <c r="B28" s="112">
        <v>47</v>
      </c>
      <c r="C28" s="110">
        <f t="shared" ca="1" si="5"/>
        <v>18</v>
      </c>
      <c r="D28" s="150">
        <v>19</v>
      </c>
      <c r="E28" s="150">
        <v>20</v>
      </c>
      <c r="F28" s="150">
        <v>21</v>
      </c>
      <c r="G28" s="150">
        <v>22</v>
      </c>
      <c r="H28" s="150">
        <v>23</v>
      </c>
      <c r="I28" s="159">
        <v>24</v>
      </c>
      <c r="J28" s="167">
        <v>25</v>
      </c>
      <c r="K28" s="170" t="str">
        <f t="shared" ca="1" si="2"/>
        <v/>
      </c>
      <c r="L28" s="144" t="str">
        <f t="shared" ca="1" si="7"/>
        <v/>
      </c>
      <c r="M28" s="143" t="str">
        <f t="shared" ca="1" si="7"/>
        <v/>
      </c>
      <c r="N28" s="142" t="str">
        <f t="shared" ca="1" si="7"/>
        <v/>
      </c>
      <c r="O28" s="141" t="str">
        <f t="shared" ca="1" si="7"/>
        <v/>
      </c>
      <c r="P28" s="140" t="str">
        <f t="shared" ca="1" si="7"/>
        <v/>
      </c>
      <c r="Q28" s="93" t="str">
        <f t="shared" ca="1" si="7"/>
        <v/>
      </c>
      <c r="R28" s="94" t="str">
        <f t="shared" ca="1" si="7"/>
        <v/>
      </c>
      <c r="S28" s="95" t="str">
        <f t="shared" ca="1" si="7"/>
        <v/>
      </c>
      <c r="T28" s="96" t="str">
        <f t="shared" ca="1" si="7"/>
        <v/>
      </c>
      <c r="U28" s="97" t="str">
        <f t="shared" ca="1" si="7"/>
        <v/>
      </c>
      <c r="V28" s="98" t="str">
        <f t="shared" ca="1" si="7"/>
        <v/>
      </c>
      <c r="W28" s="99" t="str">
        <f t="shared" ca="1" si="7"/>
        <v/>
      </c>
      <c r="X28" s="100" t="str">
        <f t="shared" ca="1" si="7"/>
        <v/>
      </c>
      <c r="Y28" s="101" t="str">
        <f t="shared" ca="1" si="7"/>
        <v/>
      </c>
      <c r="Z28" s="102" t="str">
        <f t="shared" ca="1" si="7"/>
        <v/>
      </c>
      <c r="AA28" s="103" t="str">
        <f t="shared" ca="1" si="7"/>
        <v/>
      </c>
      <c r="AB28" s="104" t="str">
        <f t="shared" ca="1" si="6"/>
        <v/>
      </c>
      <c r="AC28" s="105" t="str">
        <f t="shared" ca="1" si="6"/>
        <v/>
      </c>
      <c r="AD28" s="106" t="str">
        <f t="shared" ca="1" si="6"/>
        <v xml:space="preserve"> </v>
      </c>
      <c r="AE28" s="107" t="str">
        <f t="shared" ca="1" si="6"/>
        <v/>
      </c>
      <c r="AF28" s="108" t="str">
        <f t="shared" ca="1" si="6"/>
        <v xml:space="preserve"> </v>
      </c>
      <c r="AG28" s="109" t="str">
        <f t="shared" ca="1" si="6"/>
        <v xml:space="preserve"> </v>
      </c>
    </row>
    <row r="29" spans="1:33" x14ac:dyDescent="0.25">
      <c r="A29" s="197"/>
      <c r="B29" s="112">
        <v>48</v>
      </c>
      <c r="C29" s="110">
        <f t="shared" ca="1" si="5"/>
        <v>19</v>
      </c>
      <c r="D29" s="150">
        <v>26</v>
      </c>
      <c r="E29" s="150">
        <v>27</v>
      </c>
      <c r="F29" s="150">
        <v>28</v>
      </c>
      <c r="G29" s="150">
        <v>29</v>
      </c>
      <c r="H29" s="150">
        <v>30</v>
      </c>
      <c r="I29" s="160">
        <v>1</v>
      </c>
      <c r="J29" s="168">
        <v>2</v>
      </c>
      <c r="K29" s="170" t="str">
        <f t="shared" ca="1" si="2"/>
        <v/>
      </c>
      <c r="L29" s="144" t="str">
        <f t="shared" ca="1" si="7"/>
        <v/>
      </c>
      <c r="M29" s="143" t="str">
        <f t="shared" ca="1" si="7"/>
        <v/>
      </c>
      <c r="N29" s="142" t="str">
        <f t="shared" ca="1" si="7"/>
        <v/>
      </c>
      <c r="O29" s="141" t="str">
        <f t="shared" ca="1" si="7"/>
        <v/>
      </c>
      <c r="P29" s="140" t="str">
        <f t="shared" ca="1" si="7"/>
        <v/>
      </c>
      <c r="Q29" s="93" t="str">
        <f t="shared" ca="1" si="7"/>
        <v/>
      </c>
      <c r="R29" s="94" t="str">
        <f t="shared" ca="1" si="7"/>
        <v/>
      </c>
      <c r="S29" s="95" t="str">
        <f t="shared" ca="1" si="7"/>
        <v/>
      </c>
      <c r="T29" s="96" t="str">
        <f t="shared" ca="1" si="7"/>
        <v/>
      </c>
      <c r="U29" s="97" t="str">
        <f t="shared" ca="1" si="7"/>
        <v/>
      </c>
      <c r="V29" s="98" t="str">
        <f t="shared" ca="1" si="7"/>
        <v/>
      </c>
      <c r="W29" s="99" t="str">
        <f t="shared" ca="1" si="7"/>
        <v/>
      </c>
      <c r="X29" s="100" t="str">
        <f t="shared" ca="1" si="7"/>
        <v/>
      </c>
      <c r="Y29" s="101" t="str">
        <f t="shared" ca="1" si="7"/>
        <v/>
      </c>
      <c r="Z29" s="102" t="str">
        <f t="shared" ca="1" si="7"/>
        <v/>
      </c>
      <c r="AA29" s="103" t="str">
        <f t="shared" ca="1" si="7"/>
        <v/>
      </c>
      <c r="AB29" s="104" t="str">
        <f t="shared" ca="1" si="6"/>
        <v/>
      </c>
      <c r="AC29" s="105" t="str">
        <f t="shared" ca="1" si="6"/>
        <v/>
      </c>
      <c r="AD29" s="106" t="str">
        <f t="shared" ca="1" si="6"/>
        <v xml:space="preserve"> </v>
      </c>
      <c r="AE29" s="107" t="str">
        <f t="shared" ca="1" si="6"/>
        <v xml:space="preserve"> </v>
      </c>
      <c r="AF29" s="108" t="str">
        <f t="shared" ca="1" si="6"/>
        <v xml:space="preserve"> </v>
      </c>
      <c r="AG29" s="109" t="str">
        <f t="shared" ca="1" si="6"/>
        <v xml:space="preserve"> </v>
      </c>
    </row>
    <row r="30" spans="1:33" x14ac:dyDescent="0.25">
      <c r="A30" s="198" t="s">
        <v>58</v>
      </c>
      <c r="B30" s="112">
        <v>49</v>
      </c>
      <c r="C30" s="110">
        <f t="shared" ca="1" si="5"/>
        <v>20</v>
      </c>
      <c r="D30" s="151">
        <v>3</v>
      </c>
      <c r="E30" s="151">
        <v>4</v>
      </c>
      <c r="F30" s="151">
        <v>5</v>
      </c>
      <c r="G30" s="151">
        <v>6</v>
      </c>
      <c r="H30" s="151">
        <v>7</v>
      </c>
      <c r="I30" s="160">
        <v>8</v>
      </c>
      <c r="J30" s="168">
        <v>9</v>
      </c>
      <c r="K30" s="170" t="str">
        <f t="shared" ca="1" si="2"/>
        <v/>
      </c>
      <c r="L30" s="144" t="str">
        <f t="shared" ca="1" si="7"/>
        <v/>
      </c>
      <c r="M30" s="143" t="str">
        <f t="shared" ca="1" si="7"/>
        <v/>
      </c>
      <c r="N30" s="142" t="str">
        <f t="shared" ca="1" si="7"/>
        <v/>
      </c>
      <c r="O30" s="141" t="str">
        <f t="shared" ca="1" si="7"/>
        <v/>
      </c>
      <c r="P30" s="140" t="str">
        <f t="shared" ca="1" si="7"/>
        <v/>
      </c>
      <c r="Q30" s="93" t="str">
        <f t="shared" ca="1" si="7"/>
        <v/>
      </c>
      <c r="R30" s="94" t="str">
        <f t="shared" ca="1" si="7"/>
        <v/>
      </c>
      <c r="S30" s="95" t="str">
        <f t="shared" ca="1" si="7"/>
        <v/>
      </c>
      <c r="T30" s="96" t="str">
        <f t="shared" ca="1" si="7"/>
        <v/>
      </c>
      <c r="U30" s="97" t="str">
        <f t="shared" ca="1" si="7"/>
        <v/>
      </c>
      <c r="V30" s="98" t="str">
        <f t="shared" ca="1" si="7"/>
        <v/>
      </c>
      <c r="W30" s="99" t="str">
        <f t="shared" ca="1" si="7"/>
        <v/>
      </c>
      <c r="X30" s="100" t="str">
        <f t="shared" ca="1" si="7"/>
        <v/>
      </c>
      <c r="Y30" s="101" t="str">
        <f t="shared" ca="1" si="7"/>
        <v/>
      </c>
      <c r="Z30" s="102" t="str">
        <f t="shared" ca="1" si="7"/>
        <v/>
      </c>
      <c r="AA30" s="103" t="str">
        <f t="shared" ca="1" si="7"/>
        <v/>
      </c>
      <c r="AB30" s="104" t="str">
        <f t="shared" ca="1" si="6"/>
        <v/>
      </c>
      <c r="AC30" s="105" t="str">
        <f t="shared" ca="1" si="6"/>
        <v/>
      </c>
      <c r="AD30" s="106" t="str">
        <f t="shared" ca="1" si="6"/>
        <v/>
      </c>
      <c r="AE30" s="107" t="str">
        <f t="shared" ca="1" si="6"/>
        <v xml:space="preserve"> </v>
      </c>
      <c r="AF30" s="108" t="str">
        <f t="shared" ca="1" si="6"/>
        <v xml:space="preserve"> </v>
      </c>
      <c r="AG30" s="109" t="str">
        <f t="shared" ca="1" si="6"/>
        <v xml:space="preserve"> </v>
      </c>
    </row>
    <row r="31" spans="1:33" x14ac:dyDescent="0.25">
      <c r="A31" s="198"/>
      <c r="B31" s="112">
        <v>50</v>
      </c>
      <c r="C31" s="110">
        <f t="shared" ca="1" si="5"/>
        <v>21</v>
      </c>
      <c r="D31" s="151">
        <v>10</v>
      </c>
      <c r="E31" s="151">
        <v>11</v>
      </c>
      <c r="F31" s="151">
        <v>12</v>
      </c>
      <c r="G31" s="151">
        <v>13</v>
      </c>
      <c r="H31" s="151">
        <v>14</v>
      </c>
      <c r="I31" s="160">
        <v>15</v>
      </c>
      <c r="J31" s="168">
        <v>16</v>
      </c>
      <c r="K31" s="170" t="str">
        <f t="shared" ca="1" si="2"/>
        <v/>
      </c>
      <c r="L31" s="144" t="str">
        <f t="shared" ca="1" si="7"/>
        <v/>
      </c>
      <c r="M31" s="143" t="str">
        <f t="shared" ca="1" si="7"/>
        <v/>
      </c>
      <c r="N31" s="142" t="str">
        <f t="shared" ca="1" si="7"/>
        <v/>
      </c>
      <c r="O31" s="141" t="str">
        <f t="shared" ca="1" si="7"/>
        <v/>
      </c>
      <c r="P31" s="140" t="str">
        <f t="shared" ca="1" si="7"/>
        <v/>
      </c>
      <c r="Q31" s="93" t="str">
        <f t="shared" ca="1" si="7"/>
        <v/>
      </c>
      <c r="R31" s="94" t="str">
        <f t="shared" ca="1" si="7"/>
        <v/>
      </c>
      <c r="S31" s="95" t="str">
        <f t="shared" ca="1" si="7"/>
        <v/>
      </c>
      <c r="T31" s="96" t="str">
        <f t="shared" ca="1" si="7"/>
        <v/>
      </c>
      <c r="U31" s="97" t="str">
        <f t="shared" ca="1" si="7"/>
        <v/>
      </c>
      <c r="V31" s="98" t="str">
        <f t="shared" ca="1" si="7"/>
        <v/>
      </c>
      <c r="W31" s="99" t="str">
        <f t="shared" ca="1" si="7"/>
        <v/>
      </c>
      <c r="X31" s="100" t="str">
        <f t="shared" ca="1" si="7"/>
        <v/>
      </c>
      <c r="Y31" s="101" t="str">
        <f t="shared" ca="1" si="7"/>
        <v/>
      </c>
      <c r="Z31" s="102" t="str">
        <f t="shared" ca="1" si="7"/>
        <v/>
      </c>
      <c r="AA31" s="103" t="str">
        <f t="shared" ca="1" si="7"/>
        <v/>
      </c>
      <c r="AB31" s="104" t="str">
        <f t="shared" ca="1" si="6"/>
        <v/>
      </c>
      <c r="AC31" s="105" t="str">
        <f t="shared" ca="1" si="6"/>
        <v/>
      </c>
      <c r="AD31" s="106" t="str">
        <f t="shared" ca="1" si="6"/>
        <v/>
      </c>
      <c r="AE31" s="107" t="str">
        <f t="shared" ca="1" si="6"/>
        <v/>
      </c>
      <c r="AF31" s="108" t="str">
        <f t="shared" ca="1" si="6"/>
        <v/>
      </c>
      <c r="AG31" s="109" t="str">
        <f t="shared" ca="1" si="6"/>
        <v xml:space="preserve"> </v>
      </c>
    </row>
    <row r="32" spans="1:33" x14ac:dyDescent="0.25">
      <c r="A32" s="198"/>
      <c r="B32" s="112">
        <v>51</v>
      </c>
      <c r="C32" s="110">
        <f t="shared" ca="1" si="5"/>
        <v>22</v>
      </c>
      <c r="D32" s="151">
        <v>17</v>
      </c>
      <c r="E32" s="151">
        <v>18</v>
      </c>
      <c r="F32" s="151">
        <v>19</v>
      </c>
      <c r="G32" s="151">
        <v>20</v>
      </c>
      <c r="H32" s="151">
        <v>21</v>
      </c>
      <c r="I32" s="160">
        <v>22</v>
      </c>
      <c r="J32" s="168">
        <v>23</v>
      </c>
      <c r="K32" s="170" t="str">
        <f t="shared" ca="1" si="2"/>
        <v/>
      </c>
      <c r="L32" s="144" t="str">
        <f t="shared" ca="1" si="7"/>
        <v/>
      </c>
      <c r="M32" s="143" t="str">
        <f t="shared" ca="1" si="7"/>
        <v/>
      </c>
      <c r="N32" s="142" t="str">
        <f t="shared" ca="1" si="7"/>
        <v/>
      </c>
      <c r="O32" s="141" t="str">
        <f t="shared" ca="1" si="7"/>
        <v/>
      </c>
      <c r="P32" s="140" t="str">
        <f t="shared" ca="1" si="7"/>
        <v/>
      </c>
      <c r="Q32" s="93" t="str">
        <f t="shared" ca="1" si="7"/>
        <v/>
      </c>
      <c r="R32" s="94" t="str">
        <f t="shared" ca="1" si="7"/>
        <v/>
      </c>
      <c r="S32" s="95" t="str">
        <f t="shared" ca="1" si="7"/>
        <v/>
      </c>
      <c r="T32" s="96" t="str">
        <f t="shared" ca="1" si="7"/>
        <v/>
      </c>
      <c r="U32" s="97" t="str">
        <f t="shared" ca="1" si="7"/>
        <v/>
      </c>
      <c r="V32" s="98" t="str">
        <f t="shared" ca="1" si="7"/>
        <v/>
      </c>
      <c r="W32" s="99" t="str">
        <f t="shared" ca="1" si="7"/>
        <v/>
      </c>
      <c r="X32" s="100" t="str">
        <f t="shared" ca="1" si="7"/>
        <v/>
      </c>
      <c r="Y32" s="101" t="str">
        <f t="shared" ca="1" si="7"/>
        <v/>
      </c>
      <c r="Z32" s="102" t="str">
        <f t="shared" ca="1" si="7"/>
        <v/>
      </c>
      <c r="AA32" s="103" t="str">
        <f t="shared" ca="1" si="7"/>
        <v/>
      </c>
      <c r="AB32" s="104" t="str">
        <f t="shared" ca="1" si="6"/>
        <v/>
      </c>
      <c r="AC32" s="105" t="str">
        <f t="shared" ca="1" si="6"/>
        <v/>
      </c>
      <c r="AD32" s="106" t="str">
        <f t="shared" ca="1" si="6"/>
        <v/>
      </c>
      <c r="AE32" s="107" t="str">
        <f t="shared" ca="1" si="6"/>
        <v/>
      </c>
      <c r="AF32" s="108" t="str">
        <f t="shared" ca="1" si="6"/>
        <v/>
      </c>
      <c r="AG32" s="109" t="str">
        <f t="shared" ca="1" si="6"/>
        <v/>
      </c>
    </row>
    <row r="33" spans="1:33" x14ac:dyDescent="0.25">
      <c r="A33" s="198"/>
      <c r="B33" s="112">
        <v>52</v>
      </c>
      <c r="C33" s="110">
        <f t="shared" ca="1" si="5"/>
        <v>23</v>
      </c>
      <c r="D33" s="151">
        <v>24</v>
      </c>
      <c r="E33" s="151">
        <v>25</v>
      </c>
      <c r="F33" s="151">
        <v>26</v>
      </c>
      <c r="G33" s="151">
        <v>27</v>
      </c>
      <c r="H33" s="151">
        <v>28</v>
      </c>
      <c r="I33" s="160">
        <v>29</v>
      </c>
      <c r="J33" s="168">
        <v>30</v>
      </c>
      <c r="K33" s="170" t="str">
        <f t="shared" ca="1" si="2"/>
        <v/>
      </c>
      <c r="L33" s="144" t="str">
        <f t="shared" ca="1" si="7"/>
        <v/>
      </c>
      <c r="M33" s="143" t="str">
        <f t="shared" ca="1" si="7"/>
        <v/>
      </c>
      <c r="N33" s="142" t="str">
        <f t="shared" ca="1" si="7"/>
        <v/>
      </c>
      <c r="O33" s="141" t="str">
        <f t="shared" ca="1" si="7"/>
        <v/>
      </c>
      <c r="P33" s="140" t="str">
        <f t="shared" ca="1" si="7"/>
        <v/>
      </c>
      <c r="Q33" s="93" t="str">
        <f t="shared" ca="1" si="7"/>
        <v/>
      </c>
      <c r="R33" s="94" t="str">
        <f t="shared" ca="1" si="7"/>
        <v/>
      </c>
      <c r="S33" s="95" t="str">
        <f t="shared" ca="1" si="7"/>
        <v/>
      </c>
      <c r="T33" s="96" t="str">
        <f t="shared" ca="1" si="7"/>
        <v/>
      </c>
      <c r="U33" s="97" t="str">
        <f t="shared" ca="1" si="7"/>
        <v/>
      </c>
      <c r="V33" s="98" t="str">
        <f t="shared" ca="1" si="7"/>
        <v/>
      </c>
      <c r="W33" s="99" t="str">
        <f t="shared" ca="1" si="7"/>
        <v/>
      </c>
      <c r="X33" s="100" t="str">
        <f t="shared" ca="1" si="7"/>
        <v/>
      </c>
      <c r="Y33" s="101" t="str">
        <f t="shared" ca="1" si="7"/>
        <v/>
      </c>
      <c r="Z33" s="102" t="str">
        <f t="shared" ca="1" si="7"/>
        <v/>
      </c>
      <c r="AA33" s="103" t="str">
        <f t="shared" ca="1" si="7"/>
        <v/>
      </c>
      <c r="AB33" s="104" t="str">
        <f t="shared" ca="1" si="6"/>
        <v/>
      </c>
      <c r="AC33" s="105" t="str">
        <f t="shared" ca="1" si="6"/>
        <v/>
      </c>
      <c r="AD33" s="106" t="str">
        <f t="shared" ca="1" si="6"/>
        <v/>
      </c>
      <c r="AE33" s="107" t="str">
        <f t="shared" ca="1" si="6"/>
        <v/>
      </c>
      <c r="AF33" s="108" t="str">
        <f t="shared" ca="1" si="6"/>
        <v/>
      </c>
      <c r="AG33" s="109" t="str">
        <f t="shared" ca="1" si="6"/>
        <v/>
      </c>
    </row>
    <row r="34" spans="1:33" x14ac:dyDescent="0.25">
      <c r="A34" s="190" t="s">
        <v>61</v>
      </c>
      <c r="B34" s="112">
        <v>1</v>
      </c>
      <c r="C34" s="110">
        <f t="shared" ca="1" si="5"/>
        <v>24</v>
      </c>
      <c r="D34" s="151">
        <v>31</v>
      </c>
      <c r="E34" s="152">
        <v>1</v>
      </c>
      <c r="F34" s="152">
        <v>2</v>
      </c>
      <c r="G34" s="152">
        <v>3</v>
      </c>
      <c r="H34" s="152">
        <v>4</v>
      </c>
      <c r="I34" s="161">
        <v>5</v>
      </c>
      <c r="J34" s="169">
        <v>6</v>
      </c>
      <c r="K34" s="170" t="str">
        <f t="shared" ca="1" si="2"/>
        <v/>
      </c>
      <c r="L34" s="144" t="str">
        <f t="shared" ca="1" si="7"/>
        <v/>
      </c>
      <c r="M34" s="143" t="str">
        <f t="shared" ca="1" si="7"/>
        <v/>
      </c>
      <c r="N34" s="142" t="str">
        <f t="shared" ca="1" si="7"/>
        <v/>
      </c>
      <c r="O34" s="141" t="str">
        <f t="shared" ca="1" si="7"/>
        <v/>
      </c>
      <c r="P34" s="140" t="str">
        <f t="shared" ca="1" si="7"/>
        <v/>
      </c>
      <c r="Q34" s="93" t="str">
        <f t="shared" ca="1" si="7"/>
        <v/>
      </c>
      <c r="R34" s="94" t="str">
        <f t="shared" ca="1" si="7"/>
        <v/>
      </c>
      <c r="S34" s="95" t="str">
        <f t="shared" ca="1" si="7"/>
        <v/>
      </c>
      <c r="T34" s="96" t="str">
        <f t="shared" ca="1" si="7"/>
        <v/>
      </c>
      <c r="U34" s="97" t="str">
        <f t="shared" ca="1" si="7"/>
        <v/>
      </c>
      <c r="V34" s="98" t="str">
        <f t="shared" ca="1" si="7"/>
        <v/>
      </c>
      <c r="W34" s="99" t="str">
        <f t="shared" ca="1" si="7"/>
        <v/>
      </c>
      <c r="X34" s="100" t="str">
        <f t="shared" ca="1" si="7"/>
        <v/>
      </c>
      <c r="Y34" s="101" t="str">
        <f t="shared" ca="1" si="7"/>
        <v/>
      </c>
      <c r="Z34" s="102" t="str">
        <f t="shared" ca="1" si="7"/>
        <v/>
      </c>
      <c r="AA34" s="103" t="str">
        <f t="shared" ca="1" si="7"/>
        <v/>
      </c>
      <c r="AB34" s="104" t="str">
        <f t="shared" ca="1" si="6"/>
        <v/>
      </c>
      <c r="AC34" s="105" t="str">
        <f t="shared" ca="1" si="6"/>
        <v/>
      </c>
      <c r="AD34" s="106" t="str">
        <f t="shared" ca="1" si="6"/>
        <v/>
      </c>
      <c r="AE34" s="107" t="str">
        <f t="shared" ca="1" si="6"/>
        <v/>
      </c>
      <c r="AF34" s="108" t="str">
        <f t="shared" ca="1" si="6"/>
        <v/>
      </c>
      <c r="AG34" s="109" t="str">
        <f t="shared" ca="1" si="6"/>
        <v/>
      </c>
    </row>
    <row r="35" spans="1:33" x14ac:dyDescent="0.25">
      <c r="A35" s="190"/>
      <c r="B35" s="112">
        <v>2</v>
      </c>
      <c r="C35" s="110">
        <f t="shared" ref="C35" ca="1" si="8">IF(ISNUMBER(INDIRECT(ADDRESS(ROW() - 1, COLUMN()))), IF(K34="Finish", "", INDIRECT(ADDRESS(ROW() - 1, COLUMN())) + 1), IF(K35="Start", 1, ""))</f>
        <v>25</v>
      </c>
      <c r="D35" s="152">
        <v>7</v>
      </c>
      <c r="E35" s="152">
        <v>8</v>
      </c>
      <c r="F35" s="152">
        <v>9</v>
      </c>
      <c r="G35" s="152">
        <v>10</v>
      </c>
      <c r="H35" s="152">
        <v>11</v>
      </c>
      <c r="I35" s="161">
        <v>12</v>
      </c>
      <c r="J35" s="169">
        <v>13</v>
      </c>
      <c r="K35" s="170" t="str">
        <f t="shared" ca="1" si="2"/>
        <v/>
      </c>
      <c r="L35" s="144" t="str">
        <f t="shared" ca="1" si="7"/>
        <v/>
      </c>
      <c r="M35" s="143" t="str">
        <f t="shared" ca="1" si="7"/>
        <v/>
      </c>
      <c r="N35" s="142" t="str">
        <f t="shared" ca="1" si="7"/>
        <v/>
      </c>
      <c r="O35" s="141" t="str">
        <f t="shared" ca="1" si="7"/>
        <v/>
      </c>
      <c r="P35" s="140" t="str">
        <f t="shared" ca="1" si="7"/>
        <v/>
      </c>
      <c r="Q35" s="78" t="str">
        <f t="shared" ca="1" si="7"/>
        <v/>
      </c>
      <c r="R35" s="78" t="str">
        <f t="shared" ca="1" si="7"/>
        <v/>
      </c>
      <c r="S35" s="78" t="str">
        <f t="shared" ca="1" si="7"/>
        <v/>
      </c>
      <c r="T35" s="78" t="str">
        <f t="shared" ca="1" si="7"/>
        <v/>
      </c>
      <c r="U35" s="78" t="str">
        <f t="shared" ca="1" si="7"/>
        <v/>
      </c>
      <c r="V35" s="78" t="str">
        <f t="shared" ca="1" si="7"/>
        <v/>
      </c>
      <c r="W35" s="78" t="str">
        <f t="shared" ca="1" si="7"/>
        <v/>
      </c>
      <c r="X35" s="78" t="str">
        <f t="shared" ca="1" si="7"/>
        <v/>
      </c>
      <c r="Y35" s="78" t="str">
        <f t="shared" ca="1" si="7"/>
        <v/>
      </c>
      <c r="Z35" s="78" t="str">
        <f t="shared" ca="1" si="7"/>
        <v/>
      </c>
      <c r="AA35" s="78" t="str">
        <f t="shared" ref="AA35:AG35" ca="1" si="9">IF(ISNUMBER(INDIRECT(ADDRESS(ROW(), 3))), IF(INDIRECT("'" &amp; SDLCSheet &amp; "'!" &amp; ADDRESS(2 * COLUMN() - 20, INDIRECT(ADDRESS(ROW(), 3)) + 2))=" "," ",""), "")</f>
        <v/>
      </c>
      <c r="AB35" s="78" t="str">
        <f t="shared" ca="1" si="9"/>
        <v/>
      </c>
      <c r="AC35" s="78" t="str">
        <f t="shared" ca="1" si="9"/>
        <v/>
      </c>
      <c r="AD35" s="78" t="str">
        <f t="shared" ca="1" si="9"/>
        <v/>
      </c>
      <c r="AE35" s="78" t="str">
        <f t="shared" ca="1" si="9"/>
        <v/>
      </c>
      <c r="AF35" s="78" t="str">
        <f t="shared" ca="1" si="9"/>
        <v/>
      </c>
      <c r="AG35" s="109" t="str">
        <f t="shared" ca="1" si="9"/>
        <v/>
      </c>
    </row>
  </sheetData>
  <sheetProtection sheet="1" objects="1" scenarios="1"/>
  <mergeCells count="13">
    <mergeCell ref="A34:A35"/>
    <mergeCell ref="A1:A2"/>
    <mergeCell ref="B1:C1"/>
    <mergeCell ref="D1:J1"/>
    <mergeCell ref="L1:AG1"/>
    <mergeCell ref="A3:A7"/>
    <mergeCell ref="A8:A11"/>
    <mergeCell ref="K1:K2"/>
    <mergeCell ref="A12:A16"/>
    <mergeCell ref="A17:A20"/>
    <mergeCell ref="A21:A24"/>
    <mergeCell ref="A25:A29"/>
    <mergeCell ref="A30:A33"/>
  </mergeCells>
  <conditionalFormatting sqref="L3:AG35">
    <cfRule type="cellIs" dxfId="10" priority="6" operator="notEqual">
      <formula>" "</formula>
    </cfRule>
  </conditionalFormatting>
  <conditionalFormatting sqref="K3:K35">
    <cfRule type="cellIs" dxfId="9" priority="4" operator="equal">
      <formula>Current_Week</formula>
    </cfRule>
  </conditionalFormatting>
  <conditionalFormatting sqref="B3:C35">
    <cfRule type="expression" dxfId="8" priority="5">
      <formula>WEEKNUM(NOW() - 1)=INDIRECT(ADDRESS(ROW(), 2))</formula>
    </cfRule>
  </conditionalFormatting>
  <conditionalFormatting sqref="D3:J35">
    <cfRule type="expression" dxfId="7" priority="2">
      <formula>(DAY(NOW())=INDIRECT(ADDRESS(ROW(), COLUMN()))) * (WEEKNUM(NOW() - 1)=INDIRECT(ADDRESS(ROW(), 2)))</formula>
    </cfRule>
  </conditionalFormatting>
  <conditionalFormatting sqref="A3:AG35">
    <cfRule type="expression" dxfId="6" priority="1">
      <formula>WEEKNUM(NOW() - 1)=INDIRECT(ADDRESS(ROW(), 2))</formula>
    </cfRule>
  </conditionalFormatting>
  <dataValidations count="23">
    <dataValidation allowBlank="1" showInputMessage="1" showErrorMessage="1" prompt="Evolution" sqref="AG2:AG35"/>
    <dataValidation allowBlank="1" showInputMessage="1" showErrorMessage="1" prompt="Deployment to volunteer target users" sqref="AF2:AF35"/>
    <dataValidation allowBlank="1" showInputMessage="1" showErrorMessage="1" prompt="Summary and analysis of results" sqref="AE2:AE35"/>
    <dataValidation allowBlank="1" showInputMessage="1" showErrorMessage="1" prompt="User tests (functionality, usability, and acceptance)" sqref="AD2:AD35"/>
    <dataValidation allowBlank="1" showInputMessage="1" showErrorMessage="1" prompt="Peer review (functionality, usability, and acceptance)" sqref="AC2:AC35"/>
    <dataValidation allowBlank="1" showInputMessage="1" showErrorMessage="1" prompt="Application of test cases/functionality tests" sqref="AB2:AB35"/>
    <dataValidation allowBlank="1" showInputMessage="1" showErrorMessage="1" prompt="Hardware compatibility tests" sqref="AA2:AA35"/>
    <dataValidation allowBlank="1" showInputMessage="1" showErrorMessage="1" prompt="Development of the class management subsystem" sqref="Z2:Z35"/>
    <dataValidation allowBlank="1" showInputMessage="1" showErrorMessage="1" prompt="Development of the administrator plugin" sqref="Y2:Y35"/>
    <dataValidation allowBlank="1" showInputMessage="1" showErrorMessage="1" prompt="Development of the class record subsystem" sqref="X2:X35"/>
    <dataValidation allowBlank="1" showInputMessage="1" showErrorMessage="1" prompt="Development of the task management subsystem" sqref="W2:W35"/>
    <dataValidation allowBlank="1" showInputMessage="1" showErrorMessage="1" prompt="Development of main/host system and the plugin management subsystem" sqref="V2:V35"/>
    <dataValidation allowBlank="1" showInputMessage="1" showErrorMessage="1" prompt="Formulation of test cases" sqref="U2:U35"/>
    <dataValidation allowBlank="1" showInputMessage="1" showErrorMessage="1" prompt="Creation and maintenance of the design document" sqref="T2:T35"/>
    <dataValidation allowBlank="1" showInputMessage="1" showErrorMessage="1" prompt="Design of usability and acceptance tests" sqref="S2:S35"/>
    <dataValidation allowBlank="1" showInputMessage="1" showErrorMessage="1" prompt="Creation and maintenance of the SRS document" sqref="R2:R35"/>
    <dataValidation allowBlank="1" showInputMessage="1" showErrorMessage="1" prompt="Surveys and prototype demonstration" sqref="Q2:Q35"/>
    <dataValidation allowBlank="1" showInputMessage="1" showErrorMessage="1" prompt="Generation of prototype/design prototype" sqref="P2:P35"/>
    <dataValidation allowBlank="1" showInputMessage="1" showErrorMessage="1" prompt="Field observations" sqref="O2:O35"/>
    <dataValidation allowBlank="1" showInputMessage="1" showErrorMessage="1" prompt="Individual and focus group interviews" sqref="N2:N35"/>
    <dataValidation allowBlank="1" showInputMessage="1" showErrorMessage="1" prompt="Consultation/coordination with schools and offices" sqref="M2:M35"/>
    <dataValidation allowBlank="1" showInputMessage="1" showErrorMessage="1" prompt="Formulation of questionnaires" sqref="L2:L35"/>
    <dataValidation type="list" allowBlank="1" showInputMessage="1" showErrorMessage="1" sqref="K3:K35">
      <formula1>WeekCalendarRemarks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21" sqref="K21"/>
    </sheetView>
  </sheetViews>
  <sheetFormatPr defaultRowHeight="15" x14ac:dyDescent="0.25"/>
  <cols>
    <col min="1" max="1" width="0.85546875" customWidth="1"/>
    <col min="2" max="2" width="7.85546875" customWidth="1"/>
    <col min="3" max="3" width="18.85546875" customWidth="1"/>
    <col min="4" max="4" width="35.42578125" customWidth="1"/>
    <col min="5" max="9" width="11.85546875" style="171" customWidth="1"/>
    <col min="10" max="10" width="0.85546875" customWidth="1"/>
  </cols>
  <sheetData>
    <row r="1" spans="2:9" x14ac:dyDescent="0.25">
      <c r="B1" s="211" t="s">
        <v>66</v>
      </c>
      <c r="C1" s="212"/>
      <c r="D1" s="213"/>
      <c r="E1" s="208" t="s">
        <v>73</v>
      </c>
      <c r="F1" s="209"/>
      <c r="G1" s="209"/>
      <c r="H1" s="209"/>
      <c r="I1" s="210"/>
    </row>
    <row r="2" spans="2:9" ht="29.25" customHeight="1" thickBot="1" x14ac:dyDescent="0.3">
      <c r="B2" s="177" t="s">
        <v>109</v>
      </c>
      <c r="C2" s="178" t="s">
        <v>67</v>
      </c>
      <c r="D2" s="179" t="s">
        <v>68</v>
      </c>
      <c r="E2" s="215" t="s">
        <v>9</v>
      </c>
      <c r="F2" s="216" t="s">
        <v>13</v>
      </c>
      <c r="G2" s="217" t="s">
        <v>26</v>
      </c>
      <c r="H2" s="218" t="s">
        <v>71</v>
      </c>
      <c r="I2" s="219" t="s">
        <v>72</v>
      </c>
    </row>
    <row r="3" spans="2:9" s="77" customFormat="1" ht="26.25" x14ac:dyDescent="0.25">
      <c r="B3" s="207" t="s">
        <v>110</v>
      </c>
      <c r="C3" s="175" t="s">
        <v>69</v>
      </c>
      <c r="D3" s="176" t="s">
        <v>70</v>
      </c>
      <c r="E3" s="220" t="s">
        <v>99</v>
      </c>
      <c r="F3" s="232"/>
      <c r="G3" s="221" t="s">
        <v>99</v>
      </c>
      <c r="H3" s="222" t="s">
        <v>99</v>
      </c>
      <c r="I3" s="223" t="s">
        <v>99</v>
      </c>
    </row>
    <row r="4" spans="2:9" s="77" customFormat="1" ht="26.25" x14ac:dyDescent="0.25">
      <c r="B4" s="199"/>
      <c r="C4" s="172" t="s">
        <v>74</v>
      </c>
      <c r="D4" s="173" t="s">
        <v>75</v>
      </c>
      <c r="E4" s="224" t="s">
        <v>99</v>
      </c>
      <c r="F4" s="225" t="s">
        <v>99</v>
      </c>
      <c r="G4" s="226" t="s">
        <v>99</v>
      </c>
      <c r="H4" s="227" t="s">
        <v>99</v>
      </c>
      <c r="I4" s="228" t="s">
        <v>99</v>
      </c>
    </row>
    <row r="5" spans="2:9" s="77" customFormat="1" ht="69.95" customHeight="1" x14ac:dyDescent="0.25">
      <c r="B5" s="199"/>
      <c r="C5" s="172" t="s">
        <v>98</v>
      </c>
      <c r="D5" s="173" t="s">
        <v>117</v>
      </c>
      <c r="E5" s="224"/>
      <c r="F5" s="225"/>
      <c r="G5" s="226" t="s">
        <v>99</v>
      </c>
      <c r="H5" s="227" t="s">
        <v>99</v>
      </c>
      <c r="I5" s="228"/>
    </row>
    <row r="6" spans="2:9" s="77" customFormat="1" ht="26.25" x14ac:dyDescent="0.25">
      <c r="B6" s="199"/>
      <c r="C6" s="214" t="s">
        <v>90</v>
      </c>
      <c r="D6" s="173" t="s">
        <v>114</v>
      </c>
      <c r="E6" s="224"/>
      <c r="F6" s="225"/>
      <c r="G6" s="226" t="s">
        <v>99</v>
      </c>
      <c r="H6" s="227" t="s">
        <v>99</v>
      </c>
      <c r="I6" s="228" t="s">
        <v>99</v>
      </c>
    </row>
    <row r="7" spans="2:9" s="77" customFormat="1" ht="26.25" x14ac:dyDescent="0.25">
      <c r="B7" s="199"/>
      <c r="C7" s="214"/>
      <c r="D7" s="173" t="s">
        <v>115</v>
      </c>
      <c r="E7" s="224"/>
      <c r="F7" s="225"/>
      <c r="G7" s="226" t="s">
        <v>99</v>
      </c>
      <c r="H7" s="227" t="s">
        <v>99</v>
      </c>
      <c r="I7" s="228" t="s">
        <v>99</v>
      </c>
    </row>
    <row r="8" spans="2:9" s="77" customFormat="1" ht="26.25" x14ac:dyDescent="0.25">
      <c r="B8" s="199" t="s">
        <v>112</v>
      </c>
      <c r="C8" s="172" t="s">
        <v>91</v>
      </c>
      <c r="D8" s="173" t="s">
        <v>76</v>
      </c>
      <c r="E8" s="224" t="s">
        <v>99</v>
      </c>
      <c r="F8" s="225" t="s">
        <v>99</v>
      </c>
      <c r="G8" s="226" t="s">
        <v>99</v>
      </c>
      <c r="H8" s="227" t="s">
        <v>99</v>
      </c>
      <c r="I8" s="228" t="s">
        <v>99</v>
      </c>
    </row>
    <row r="9" spans="2:9" s="77" customFormat="1" ht="26.25" x14ac:dyDescent="0.25">
      <c r="B9" s="199"/>
      <c r="C9" s="172" t="s">
        <v>77</v>
      </c>
      <c r="D9" s="173" t="s">
        <v>78</v>
      </c>
      <c r="E9" s="224" t="s">
        <v>99</v>
      </c>
      <c r="F9" s="225" t="s">
        <v>99</v>
      </c>
      <c r="G9" s="226" t="s">
        <v>99</v>
      </c>
      <c r="H9" s="227" t="s">
        <v>99</v>
      </c>
      <c r="I9" s="228" t="s">
        <v>99</v>
      </c>
    </row>
    <row r="10" spans="2:9" s="77" customFormat="1" ht="26.25" x14ac:dyDescent="0.25">
      <c r="B10" s="199"/>
      <c r="C10" s="201" t="s">
        <v>104</v>
      </c>
      <c r="D10" s="173" t="s">
        <v>80</v>
      </c>
      <c r="E10" s="224"/>
      <c r="F10" s="225" t="s">
        <v>99</v>
      </c>
      <c r="G10" s="226" t="s">
        <v>99</v>
      </c>
      <c r="H10" s="227" t="s">
        <v>99</v>
      </c>
      <c r="I10" s="228"/>
    </row>
    <row r="11" spans="2:9" s="77" customFormat="1" ht="26.25" x14ac:dyDescent="0.25">
      <c r="B11" s="199"/>
      <c r="C11" s="203"/>
      <c r="D11" s="173" t="s">
        <v>81</v>
      </c>
      <c r="E11" s="224"/>
      <c r="F11" s="225"/>
      <c r="G11" s="226" t="s">
        <v>99</v>
      </c>
      <c r="H11" s="227" t="s">
        <v>99</v>
      </c>
      <c r="I11" s="228"/>
    </row>
    <row r="12" spans="2:9" s="77" customFormat="1" ht="26.25" x14ac:dyDescent="0.25">
      <c r="B12" s="199"/>
      <c r="C12" s="203"/>
      <c r="D12" s="173" t="s">
        <v>97</v>
      </c>
      <c r="E12" s="224"/>
      <c r="F12" s="225"/>
      <c r="G12" s="226"/>
      <c r="H12" s="227" t="s">
        <v>99</v>
      </c>
      <c r="I12" s="228"/>
    </row>
    <row r="13" spans="2:9" s="77" customFormat="1" ht="26.25" x14ac:dyDescent="0.25">
      <c r="B13" s="199"/>
      <c r="C13" s="204"/>
      <c r="D13" s="173" t="s">
        <v>79</v>
      </c>
      <c r="E13" s="224"/>
      <c r="F13" s="225"/>
      <c r="G13" s="226"/>
      <c r="H13" s="227" t="s">
        <v>99</v>
      </c>
      <c r="I13" s="228"/>
    </row>
    <row r="14" spans="2:9" s="77" customFormat="1" ht="26.25" x14ac:dyDescent="0.25">
      <c r="B14" s="205" t="s">
        <v>111</v>
      </c>
      <c r="C14" s="172" t="s">
        <v>92</v>
      </c>
      <c r="D14" s="173" t="s">
        <v>96</v>
      </c>
      <c r="E14" s="224" t="s">
        <v>99</v>
      </c>
      <c r="F14" s="225"/>
      <c r="G14" s="226"/>
      <c r="H14" s="227"/>
      <c r="I14" s="228"/>
    </row>
    <row r="15" spans="2:9" s="77" customFormat="1" ht="26.25" x14ac:dyDescent="0.25">
      <c r="B15" s="206"/>
      <c r="C15" s="201" t="s">
        <v>106</v>
      </c>
      <c r="D15" s="173" t="s">
        <v>93</v>
      </c>
      <c r="E15" s="224" t="s">
        <v>99</v>
      </c>
      <c r="F15" s="225"/>
      <c r="G15" s="226"/>
      <c r="H15" s="227"/>
      <c r="I15" s="228"/>
    </row>
    <row r="16" spans="2:9" s="77" customFormat="1" ht="26.25" x14ac:dyDescent="0.25">
      <c r="B16" s="206"/>
      <c r="C16" s="204"/>
      <c r="D16" s="173" t="s">
        <v>94</v>
      </c>
      <c r="E16" s="224"/>
      <c r="F16" s="225"/>
      <c r="G16" s="226"/>
      <c r="H16" s="227" t="s">
        <v>99</v>
      </c>
      <c r="I16" s="228" t="s">
        <v>99</v>
      </c>
    </row>
    <row r="17" spans="2:9" s="77" customFormat="1" ht="26.25" x14ac:dyDescent="0.25">
      <c r="B17" s="206"/>
      <c r="C17" s="201" t="s">
        <v>105</v>
      </c>
      <c r="D17" s="173" t="s">
        <v>95</v>
      </c>
      <c r="E17" s="224" t="s">
        <v>99</v>
      </c>
      <c r="F17" s="225"/>
      <c r="G17" s="226"/>
      <c r="H17" s="227"/>
      <c r="I17" s="228"/>
    </row>
    <row r="18" spans="2:9" s="77" customFormat="1" ht="26.25" x14ac:dyDescent="0.25">
      <c r="B18" s="206"/>
      <c r="C18" s="204"/>
      <c r="D18" s="173" t="s">
        <v>118</v>
      </c>
      <c r="E18" s="224" t="s">
        <v>99</v>
      </c>
      <c r="F18" s="225"/>
      <c r="G18" s="226"/>
      <c r="H18" s="227"/>
      <c r="I18" s="228"/>
    </row>
    <row r="19" spans="2:9" s="77" customFormat="1" ht="26.25" x14ac:dyDescent="0.25">
      <c r="B19" s="207"/>
      <c r="C19" s="175" t="s">
        <v>107</v>
      </c>
      <c r="D19" s="173" t="s">
        <v>108</v>
      </c>
      <c r="E19" s="224"/>
      <c r="F19" s="225"/>
      <c r="G19" s="226"/>
      <c r="H19" s="227" t="s">
        <v>99</v>
      </c>
      <c r="I19" s="228" t="s">
        <v>99</v>
      </c>
    </row>
    <row r="20" spans="2:9" s="77" customFormat="1" ht="38.25" x14ac:dyDescent="0.25">
      <c r="B20" s="199" t="s">
        <v>113</v>
      </c>
      <c r="C20" s="172" t="s">
        <v>85</v>
      </c>
      <c r="D20" s="173" t="s">
        <v>84</v>
      </c>
      <c r="E20" s="224" t="s">
        <v>99</v>
      </c>
      <c r="F20" s="225" t="s">
        <v>99</v>
      </c>
      <c r="G20" s="226"/>
      <c r="H20" s="227"/>
      <c r="I20" s="228"/>
    </row>
    <row r="21" spans="2:9" s="77" customFormat="1" ht="26.25" x14ac:dyDescent="0.25">
      <c r="B21" s="199"/>
      <c r="C21" s="172" t="s">
        <v>83</v>
      </c>
      <c r="D21" s="173" t="s">
        <v>82</v>
      </c>
      <c r="E21" s="224" t="s">
        <v>99</v>
      </c>
      <c r="F21" s="225" t="s">
        <v>99</v>
      </c>
      <c r="G21" s="226" t="s">
        <v>99</v>
      </c>
      <c r="H21" s="227" t="s">
        <v>99</v>
      </c>
      <c r="I21" s="228"/>
    </row>
    <row r="22" spans="2:9" s="77" customFormat="1" ht="26.25" x14ac:dyDescent="0.25">
      <c r="B22" s="199"/>
      <c r="C22" s="172" t="s">
        <v>89</v>
      </c>
      <c r="D22" s="173" t="s">
        <v>86</v>
      </c>
      <c r="E22" s="224" t="s">
        <v>99</v>
      </c>
      <c r="F22" s="225" t="s">
        <v>99</v>
      </c>
      <c r="G22" s="226" t="s">
        <v>99</v>
      </c>
      <c r="H22" s="227" t="s">
        <v>99</v>
      </c>
      <c r="I22" s="228"/>
    </row>
    <row r="23" spans="2:9" s="77" customFormat="1" ht="26.25" x14ac:dyDescent="0.25">
      <c r="B23" s="199"/>
      <c r="C23" s="172" t="s">
        <v>88</v>
      </c>
      <c r="D23" s="173" t="s">
        <v>87</v>
      </c>
      <c r="E23" s="224" t="s">
        <v>99</v>
      </c>
      <c r="F23" s="225"/>
      <c r="G23" s="226"/>
      <c r="H23" s="227"/>
      <c r="I23" s="228"/>
    </row>
    <row r="24" spans="2:9" s="77" customFormat="1" ht="26.25" x14ac:dyDescent="0.25">
      <c r="B24" s="199"/>
      <c r="C24" s="172" t="s">
        <v>100</v>
      </c>
      <c r="D24" s="173" t="s">
        <v>101</v>
      </c>
      <c r="E24" s="224"/>
      <c r="F24" s="225"/>
      <c r="G24" s="226" t="s">
        <v>99</v>
      </c>
      <c r="H24" s="227"/>
      <c r="I24" s="228"/>
    </row>
    <row r="25" spans="2:9" s="77" customFormat="1" ht="26.25" x14ac:dyDescent="0.25">
      <c r="B25" s="199"/>
      <c r="C25" s="201" t="s">
        <v>116</v>
      </c>
      <c r="D25" s="173" t="s">
        <v>102</v>
      </c>
      <c r="E25" s="224" t="s">
        <v>99</v>
      </c>
      <c r="F25" s="225" t="s">
        <v>99</v>
      </c>
      <c r="G25" s="226" t="s">
        <v>99</v>
      </c>
      <c r="H25" s="227" t="s">
        <v>99</v>
      </c>
      <c r="I25" s="228" t="s">
        <v>99</v>
      </c>
    </row>
    <row r="26" spans="2:9" s="77" customFormat="1" ht="27" thickBot="1" x14ac:dyDescent="0.3">
      <c r="B26" s="200"/>
      <c r="C26" s="202"/>
      <c r="D26" s="174" t="s">
        <v>103</v>
      </c>
      <c r="E26" s="229"/>
      <c r="F26" s="230"/>
      <c r="G26" s="231" t="s">
        <v>99</v>
      </c>
      <c r="H26" s="233"/>
      <c r="I26" s="234"/>
    </row>
    <row r="27" spans="2:9" ht="4.5" customHeight="1" x14ac:dyDescent="0.25"/>
  </sheetData>
  <mergeCells count="11">
    <mergeCell ref="E1:I1"/>
    <mergeCell ref="B1:D1"/>
    <mergeCell ref="C6:C7"/>
    <mergeCell ref="B3:B7"/>
    <mergeCell ref="B8:B13"/>
    <mergeCell ref="B20:B26"/>
    <mergeCell ref="C25:C26"/>
    <mergeCell ref="C10:C13"/>
    <mergeCell ref="C15:C16"/>
    <mergeCell ref="C17:C18"/>
    <mergeCell ref="B14:B1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RowHeight="15" x14ac:dyDescent="0.25"/>
  <cols>
    <col min="1" max="1" width="5.5703125" customWidth="1"/>
    <col min="2" max="2" width="37.140625" customWidth="1"/>
    <col min="3" max="32" width="3.42578125" customWidth="1"/>
  </cols>
  <sheetData>
    <row r="1" spans="1:32" x14ac:dyDescent="0.25">
      <c r="A1" s="183" t="s">
        <v>0</v>
      </c>
      <c r="B1" s="185"/>
      <c r="C1" s="183" t="s">
        <v>1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5"/>
    </row>
    <row r="2" spans="1:32" ht="15.75" thickBot="1" x14ac:dyDescent="0.3">
      <c r="A2" s="188"/>
      <c r="B2" s="189"/>
      <c r="C2" s="60">
        <f ca="1">INDIRECT(ADDRESS(ROW(), COLUMN() - 1)) + 1</f>
        <v>1</v>
      </c>
      <c r="D2" s="60">
        <f t="shared" ref="D2:AF2" ca="1" si="0">INDIRECT(ADDRESS(ROW(), COLUMN() - 1)) + 1</f>
        <v>2</v>
      </c>
      <c r="E2" s="60">
        <f t="shared" ca="1" si="0"/>
        <v>3</v>
      </c>
      <c r="F2" s="60">
        <f t="shared" ca="1" si="0"/>
        <v>4</v>
      </c>
      <c r="G2" s="60">
        <f t="shared" ca="1" si="0"/>
        <v>5</v>
      </c>
      <c r="H2" s="60">
        <f t="shared" ca="1" si="0"/>
        <v>6</v>
      </c>
      <c r="I2" s="60">
        <f t="shared" ca="1" si="0"/>
        <v>7</v>
      </c>
      <c r="J2" s="60">
        <f t="shared" ca="1" si="0"/>
        <v>8</v>
      </c>
      <c r="K2" s="60">
        <f t="shared" ca="1" si="0"/>
        <v>9</v>
      </c>
      <c r="L2" s="60">
        <f t="shared" ca="1" si="0"/>
        <v>10</v>
      </c>
      <c r="M2" s="60">
        <f t="shared" ca="1" si="0"/>
        <v>11</v>
      </c>
      <c r="N2" s="60">
        <f t="shared" ca="1" si="0"/>
        <v>12</v>
      </c>
      <c r="O2" s="60">
        <f t="shared" ca="1" si="0"/>
        <v>13</v>
      </c>
      <c r="P2" s="60">
        <f t="shared" ca="1" si="0"/>
        <v>14</v>
      </c>
      <c r="Q2" s="60">
        <f t="shared" ca="1" si="0"/>
        <v>15</v>
      </c>
      <c r="R2" s="60">
        <f t="shared" ca="1" si="0"/>
        <v>16</v>
      </c>
      <c r="S2" s="60">
        <f t="shared" ca="1" si="0"/>
        <v>17</v>
      </c>
      <c r="T2" s="60">
        <f t="shared" ca="1" si="0"/>
        <v>18</v>
      </c>
      <c r="U2" s="60">
        <f t="shared" ca="1" si="0"/>
        <v>19</v>
      </c>
      <c r="V2" s="60">
        <f t="shared" ca="1" si="0"/>
        <v>20</v>
      </c>
      <c r="W2" s="60">
        <f t="shared" ca="1" si="0"/>
        <v>21</v>
      </c>
      <c r="X2" s="60">
        <f t="shared" ca="1" si="0"/>
        <v>22</v>
      </c>
      <c r="Y2" s="60">
        <f t="shared" ca="1" si="0"/>
        <v>23</v>
      </c>
      <c r="Z2" s="60">
        <f t="shared" ca="1" si="0"/>
        <v>24</v>
      </c>
      <c r="AA2" s="60">
        <f t="shared" ca="1" si="0"/>
        <v>25</v>
      </c>
      <c r="AB2" s="60">
        <f t="shared" ca="1" si="0"/>
        <v>26</v>
      </c>
      <c r="AC2" s="60">
        <f t="shared" ca="1" si="0"/>
        <v>27</v>
      </c>
      <c r="AD2" s="60">
        <f t="shared" ca="1" si="0"/>
        <v>28</v>
      </c>
      <c r="AE2" s="153">
        <f t="shared" ca="1" si="0"/>
        <v>29</v>
      </c>
      <c r="AF2" s="60">
        <f t="shared" ca="1" si="0"/>
        <v>30</v>
      </c>
    </row>
    <row r="3" spans="1:32" s="1" customFormat="1" ht="9" thickTop="1" x14ac:dyDescent="0.15">
      <c r="A3" s="62"/>
      <c r="B3" s="59"/>
      <c r="C3" s="9"/>
      <c r="D3" s="10"/>
      <c r="E3" s="10"/>
      <c r="F3" s="10"/>
      <c r="G3" s="10"/>
      <c r="H3" s="10"/>
      <c r="I3" s="11"/>
      <c r="J3" s="12"/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15"/>
      <c r="W3" s="5"/>
      <c r="X3" s="5"/>
      <c r="Y3" s="5"/>
      <c r="Z3" s="5"/>
      <c r="AA3" s="5"/>
      <c r="AB3" s="5"/>
      <c r="AC3" s="5"/>
      <c r="AD3" s="6"/>
      <c r="AE3" s="7"/>
      <c r="AF3" s="8"/>
    </row>
    <row r="4" spans="1:32" ht="30" customHeight="1" x14ac:dyDescent="0.25">
      <c r="A4" s="186" t="s">
        <v>9</v>
      </c>
      <c r="B4" s="3" t="s">
        <v>12</v>
      </c>
      <c r="C4" s="21" t="s">
        <v>60</v>
      </c>
      <c r="D4" s="113" t="str">
        <f ca="1">COUNTIF(INDIRECT(ADDRESS(ROW(), 3)):INDIRECT(ADDRESS(ROW(), COLUMN() - 1)), " ") &amp; " week" &amp; IF(COUNTIF(INDIRECT(ADDRESS(ROW(), 3)):INDIRECT(ADDRESS(ROW(), COLUMN() - 1)), " ")=1, "", "s")</f>
        <v>1 week</v>
      </c>
      <c r="E4" s="113"/>
      <c r="F4" s="113"/>
      <c r="G4" s="113"/>
      <c r="H4" s="113"/>
      <c r="I4" s="114"/>
      <c r="J4" s="21"/>
      <c r="K4" s="113"/>
      <c r="L4" s="114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3"/>
      <c r="X4" s="113"/>
      <c r="Y4" s="113"/>
      <c r="Z4" s="113"/>
      <c r="AA4" s="113"/>
      <c r="AB4" s="113"/>
      <c r="AC4" s="113"/>
      <c r="AD4" s="114"/>
      <c r="AE4" s="113"/>
      <c r="AF4" s="114"/>
    </row>
    <row r="5" spans="1:32" s="1" customFormat="1" ht="8.25" x14ac:dyDescent="0.15">
      <c r="A5" s="186"/>
      <c r="B5" s="2"/>
      <c r="C5" s="9"/>
      <c r="D5" s="10"/>
      <c r="E5" s="10"/>
      <c r="F5" s="10"/>
      <c r="G5" s="10"/>
      <c r="H5" s="10"/>
      <c r="I5" s="11"/>
      <c r="J5" s="12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15"/>
      <c r="W5" s="5"/>
      <c r="X5" s="5"/>
      <c r="Y5" s="5"/>
      <c r="Z5" s="5"/>
      <c r="AA5" s="5"/>
      <c r="AB5" s="5"/>
      <c r="AC5" s="5"/>
      <c r="AD5" s="6"/>
      <c r="AE5" s="7"/>
      <c r="AF5" s="8"/>
    </row>
    <row r="6" spans="1:32" ht="30" customHeight="1" x14ac:dyDescent="0.25">
      <c r="A6" s="186"/>
      <c r="B6" s="3" t="s">
        <v>2</v>
      </c>
      <c r="C6" s="29" t="s">
        <v>60</v>
      </c>
      <c r="D6" s="83" t="str">
        <f ca="1">COUNTIF(INDIRECT(ADDRESS(ROW(), 3)):INDIRECT(ADDRESS(ROW(), COLUMN() - 1)), " ") &amp; " week" &amp; IF(COUNTIF(INDIRECT(ADDRESS(ROW(), 3)):INDIRECT(ADDRESS(ROW(), COLUMN() - 1)), " ")=1, "", "s")</f>
        <v>1 week</v>
      </c>
      <c r="E6" s="83"/>
      <c r="F6" s="83"/>
      <c r="G6" s="83"/>
      <c r="H6" s="83"/>
      <c r="I6" s="84"/>
      <c r="J6" s="29"/>
      <c r="K6" s="83"/>
      <c r="L6" s="84"/>
      <c r="M6" s="83"/>
      <c r="N6" s="83"/>
      <c r="O6" s="83"/>
      <c r="P6" s="83"/>
      <c r="Q6" s="83"/>
      <c r="R6" s="83"/>
      <c r="S6" s="83"/>
      <c r="T6" s="83"/>
      <c r="U6" s="83"/>
      <c r="V6" s="84"/>
      <c r="W6" s="83"/>
      <c r="X6" s="83"/>
      <c r="Y6" s="83"/>
      <c r="Z6" s="83"/>
      <c r="AA6" s="83"/>
      <c r="AB6" s="83"/>
      <c r="AC6" s="83"/>
      <c r="AD6" s="84"/>
      <c r="AE6" s="83"/>
      <c r="AF6" s="84"/>
    </row>
    <row r="7" spans="1:32" s="1" customFormat="1" ht="8.25" x14ac:dyDescent="0.15">
      <c r="A7" s="186"/>
      <c r="B7" s="2"/>
      <c r="C7" s="9"/>
      <c r="D7" s="10"/>
      <c r="E7" s="10"/>
      <c r="F7" s="10"/>
      <c r="G7" s="10"/>
      <c r="H7" s="10"/>
      <c r="I7" s="11"/>
      <c r="J7" s="12"/>
      <c r="K7" s="13"/>
      <c r="L7" s="14"/>
      <c r="M7" s="4"/>
      <c r="N7" s="4"/>
      <c r="O7" s="4"/>
      <c r="P7" s="4"/>
      <c r="Q7" s="4"/>
      <c r="R7" s="4"/>
      <c r="S7" s="4"/>
      <c r="T7" s="4"/>
      <c r="U7" s="4"/>
      <c r="V7" s="15"/>
      <c r="W7" s="5"/>
      <c r="X7" s="5"/>
      <c r="Y7" s="5"/>
      <c r="Z7" s="5"/>
      <c r="AA7" s="5"/>
      <c r="AB7" s="5"/>
      <c r="AC7" s="5"/>
      <c r="AD7" s="6"/>
      <c r="AE7" s="7"/>
      <c r="AF7" s="8"/>
    </row>
    <row r="8" spans="1:32" ht="30" customHeight="1" x14ac:dyDescent="0.25">
      <c r="A8" s="186"/>
      <c r="B8" s="3" t="s">
        <v>3</v>
      </c>
      <c r="C8" s="30" t="s">
        <v>60</v>
      </c>
      <c r="D8" s="31" t="s">
        <v>60</v>
      </c>
      <c r="E8" s="31" t="str">
        <f ca="1">COUNTIF(INDIRECT(ADDRESS(ROW(), 3)):INDIRECT(ADDRESS(ROW(), COLUMN() - 1)), " ") &amp; " week" &amp; IF(COUNTIF(INDIRECT(ADDRESS(ROW(), 3)):INDIRECT(ADDRESS(ROW(), COLUMN() - 1)), " ")=1, "", "s")</f>
        <v>2 weeks</v>
      </c>
      <c r="F8" s="31"/>
      <c r="G8" s="31"/>
      <c r="H8" s="31"/>
      <c r="I8" s="85"/>
      <c r="J8" s="30"/>
      <c r="K8" s="31"/>
      <c r="L8" s="85"/>
      <c r="M8" s="31"/>
      <c r="N8" s="31"/>
      <c r="O8" s="31"/>
      <c r="P8" s="31"/>
      <c r="Q8" s="31"/>
      <c r="R8" s="31"/>
      <c r="S8" s="31"/>
      <c r="T8" s="31"/>
      <c r="U8" s="31"/>
      <c r="V8" s="85"/>
      <c r="W8" s="31"/>
      <c r="X8" s="31"/>
      <c r="Y8" s="31"/>
      <c r="Z8" s="31"/>
      <c r="AA8" s="31"/>
      <c r="AB8" s="31"/>
      <c r="AC8" s="31"/>
      <c r="AD8" s="85"/>
      <c r="AE8" s="31"/>
      <c r="AF8" s="85"/>
    </row>
    <row r="9" spans="1:32" s="1" customFormat="1" ht="8.25" x14ac:dyDescent="0.15">
      <c r="A9" s="186"/>
      <c r="B9" s="2"/>
      <c r="C9" s="9"/>
      <c r="D9" s="10"/>
      <c r="E9" s="10"/>
      <c r="F9" s="10"/>
      <c r="G9" s="10"/>
      <c r="H9" s="10"/>
      <c r="I9" s="11"/>
      <c r="J9" s="12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15"/>
      <c r="W9" s="5"/>
      <c r="X9" s="5"/>
      <c r="Y9" s="5"/>
      <c r="Z9" s="5"/>
      <c r="AA9" s="5"/>
      <c r="AB9" s="5"/>
      <c r="AC9" s="5"/>
      <c r="AD9" s="6"/>
      <c r="AE9" s="7"/>
      <c r="AF9" s="8"/>
    </row>
    <row r="10" spans="1:32" ht="30" customHeight="1" x14ac:dyDescent="0.25">
      <c r="A10" s="186"/>
      <c r="B10" s="3" t="s">
        <v>4</v>
      </c>
      <c r="C10" s="117"/>
      <c r="D10" s="32" t="s">
        <v>60</v>
      </c>
      <c r="E10" s="32" t="s">
        <v>60</v>
      </c>
      <c r="F10" s="32" t="str">
        <f ca="1">COUNTIF(INDIRECT(ADDRESS(ROW(), 3)):INDIRECT(ADDRESS(ROW(), COLUMN() - 1)), " ") &amp; " week" &amp; IF(COUNTIF(INDIRECT(ADDRESS(ROW(), 3)):INDIRECT(ADDRESS(ROW(), COLUMN() - 1)), " ")=1, "", "s")</f>
        <v>2 weeks</v>
      </c>
      <c r="G10" s="32"/>
      <c r="H10" s="32"/>
      <c r="I10" s="82"/>
      <c r="J10" s="32"/>
      <c r="K10" s="32"/>
      <c r="L10" s="82"/>
      <c r="M10" s="32"/>
      <c r="N10" s="32"/>
      <c r="O10" s="32"/>
      <c r="P10" s="32"/>
      <c r="Q10" s="32"/>
      <c r="R10" s="32"/>
      <c r="S10" s="32"/>
      <c r="T10" s="32"/>
      <c r="U10" s="32"/>
      <c r="V10" s="82"/>
      <c r="W10" s="32"/>
      <c r="X10" s="32"/>
      <c r="Y10" s="32"/>
      <c r="Z10" s="32"/>
      <c r="AA10" s="32"/>
      <c r="AB10" s="32"/>
      <c r="AC10" s="32"/>
      <c r="AD10" s="82"/>
      <c r="AE10" s="32"/>
      <c r="AF10" s="82"/>
    </row>
    <row r="11" spans="1:32" s="1" customFormat="1" ht="8.25" x14ac:dyDescent="0.15">
      <c r="A11" s="186"/>
      <c r="B11" s="2"/>
      <c r="C11" s="9"/>
      <c r="D11" s="10"/>
      <c r="E11" s="10"/>
      <c r="F11" s="10"/>
      <c r="G11" s="10"/>
      <c r="H11" s="10"/>
      <c r="I11" s="11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15"/>
      <c r="W11" s="5"/>
      <c r="X11" s="5"/>
      <c r="Y11" s="5"/>
      <c r="Z11" s="5"/>
      <c r="AA11" s="5"/>
      <c r="AB11" s="5"/>
      <c r="AC11" s="5"/>
      <c r="AD11" s="6"/>
      <c r="AE11" s="7"/>
      <c r="AF11" s="8"/>
    </row>
    <row r="12" spans="1:32" ht="30" customHeight="1" x14ac:dyDescent="0.25">
      <c r="A12" s="186"/>
      <c r="B12" s="3" t="s">
        <v>5</v>
      </c>
      <c r="C12" s="118"/>
      <c r="D12" s="33" t="s">
        <v>60</v>
      </c>
      <c r="E12" s="33" t="s">
        <v>60</v>
      </c>
      <c r="F12" s="33" t="s">
        <v>60</v>
      </c>
      <c r="G12" s="33" t="str">
        <f ca="1">COUNTIF(INDIRECT(ADDRESS(ROW(), 3)):INDIRECT(ADDRESS(ROW(), COLUMN() - 1)), " ") &amp; " week" &amp; IF(COUNTIF(INDIRECT(ADDRESS(ROW(), 3)):INDIRECT(ADDRESS(ROW(), COLUMN() - 1)), " ")=1, "", "s")</f>
        <v>3 weeks</v>
      </c>
      <c r="H12" s="33"/>
      <c r="I12" s="119"/>
      <c r="J12" s="33"/>
      <c r="K12" s="33"/>
      <c r="L12" s="119"/>
      <c r="M12" s="33"/>
      <c r="N12" s="33"/>
      <c r="O12" s="33"/>
      <c r="P12" s="33"/>
      <c r="Q12" s="33"/>
      <c r="R12" s="33"/>
      <c r="S12" s="33"/>
      <c r="T12" s="33"/>
      <c r="U12" s="33"/>
      <c r="V12" s="119"/>
      <c r="W12" s="33"/>
      <c r="X12" s="33"/>
      <c r="Y12" s="33"/>
      <c r="Z12" s="33"/>
      <c r="AA12" s="33"/>
      <c r="AB12" s="33"/>
      <c r="AC12" s="33"/>
      <c r="AD12" s="119"/>
      <c r="AE12" s="33"/>
      <c r="AF12" s="119"/>
    </row>
    <row r="13" spans="1:32" s="1" customFormat="1" ht="8.25" x14ac:dyDescent="0.15">
      <c r="A13" s="186"/>
      <c r="B13" s="2"/>
      <c r="C13" s="9"/>
      <c r="D13" s="10"/>
      <c r="E13" s="10"/>
      <c r="F13" s="10"/>
      <c r="G13" s="10"/>
      <c r="H13" s="10"/>
      <c r="I13" s="11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15"/>
      <c r="W13" s="5"/>
      <c r="X13" s="5"/>
      <c r="Y13" s="5"/>
      <c r="Z13" s="5"/>
      <c r="AA13" s="5"/>
      <c r="AB13" s="5"/>
      <c r="AC13" s="5"/>
      <c r="AD13" s="6"/>
      <c r="AE13" s="7"/>
      <c r="AF13" s="8"/>
    </row>
    <row r="14" spans="1:32" ht="30" customHeight="1" x14ac:dyDescent="0.25">
      <c r="A14" s="186"/>
      <c r="B14" s="3" t="s">
        <v>6</v>
      </c>
      <c r="C14" s="120"/>
      <c r="D14" s="34"/>
      <c r="E14" s="34"/>
      <c r="F14" s="34" t="s">
        <v>60</v>
      </c>
      <c r="G14" s="34" t="s">
        <v>60</v>
      </c>
      <c r="H14" s="34" t="str">
        <f ca="1">COUNTIF(INDIRECT(ADDRESS(ROW(), 3)):INDIRECT(ADDRESS(ROW(), COLUMN() - 1)), " ") &amp; " week" &amp; IF(COUNTIF(INDIRECT(ADDRESS(ROW(), 3)):INDIRECT(ADDRESS(ROW(), COLUMN() - 1)), " ")=1, "", "s")</f>
        <v>2 weeks</v>
      </c>
      <c r="I14" s="121"/>
      <c r="J14" s="34"/>
      <c r="K14" s="34"/>
      <c r="L14" s="121"/>
      <c r="M14" s="34"/>
      <c r="N14" s="34"/>
      <c r="O14" s="34"/>
      <c r="P14" s="34"/>
      <c r="Q14" s="34"/>
      <c r="R14" s="34"/>
      <c r="S14" s="34"/>
      <c r="T14" s="34"/>
      <c r="U14" s="34"/>
      <c r="V14" s="121"/>
      <c r="W14" s="34"/>
      <c r="X14" s="34"/>
      <c r="Y14" s="34"/>
      <c r="Z14" s="34"/>
      <c r="AA14" s="34"/>
      <c r="AB14" s="34"/>
      <c r="AC14" s="34"/>
      <c r="AD14" s="121"/>
      <c r="AE14" s="34"/>
      <c r="AF14" s="121"/>
    </row>
    <row r="15" spans="1:32" s="1" customFormat="1" ht="8.25" x14ac:dyDescent="0.15">
      <c r="A15" s="186"/>
      <c r="B15" s="2"/>
      <c r="C15" s="9"/>
      <c r="D15" s="10"/>
      <c r="E15" s="10"/>
      <c r="F15" s="10"/>
      <c r="G15" s="10"/>
      <c r="H15" s="10"/>
      <c r="I15" s="11"/>
      <c r="J15" s="13"/>
      <c r="K15" s="13"/>
      <c r="L15" s="14"/>
      <c r="M15" s="4"/>
      <c r="N15" s="4"/>
      <c r="O15" s="4"/>
      <c r="P15" s="4"/>
      <c r="Q15" s="4"/>
      <c r="R15" s="4"/>
      <c r="S15" s="4"/>
      <c r="T15" s="4"/>
      <c r="U15" s="4"/>
      <c r="V15" s="15"/>
      <c r="W15" s="5"/>
      <c r="X15" s="5"/>
      <c r="Y15" s="5"/>
      <c r="Z15" s="5"/>
      <c r="AA15" s="5"/>
      <c r="AB15" s="5"/>
      <c r="AC15" s="5"/>
      <c r="AD15" s="6"/>
      <c r="AE15" s="7"/>
      <c r="AF15" s="8"/>
    </row>
    <row r="16" spans="1:32" ht="30" customHeight="1" x14ac:dyDescent="0.25">
      <c r="A16" s="186"/>
      <c r="B16" s="3" t="s">
        <v>7</v>
      </c>
      <c r="C16" s="122"/>
      <c r="D16" s="35" t="s">
        <v>60</v>
      </c>
      <c r="E16" s="35" t="s">
        <v>60</v>
      </c>
      <c r="F16" s="35" t="s">
        <v>60</v>
      </c>
      <c r="G16" s="35" t="s">
        <v>60</v>
      </c>
      <c r="H16" s="35" t="s">
        <v>60</v>
      </c>
      <c r="I16" s="36" t="s">
        <v>60</v>
      </c>
      <c r="J16" s="35" t="str">
        <f ca="1">COUNTIF(INDIRECT(ADDRESS(ROW(), 3)):INDIRECT(ADDRESS(ROW(), COLUMN() - 1)), " ") &amp; " week" &amp; IF(COUNTIF(INDIRECT(ADDRESS(ROW(), 3)):INDIRECT(ADDRESS(ROW(), COLUMN() - 1)), " ")=1, "", "s")</f>
        <v>6 weeks</v>
      </c>
      <c r="K16" s="35"/>
      <c r="L16" s="36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5"/>
      <c r="X16" s="35"/>
      <c r="Y16" s="35"/>
      <c r="Z16" s="35"/>
      <c r="AA16" s="35"/>
      <c r="AB16" s="35"/>
      <c r="AC16" s="35"/>
      <c r="AD16" s="36"/>
      <c r="AE16" s="35"/>
      <c r="AF16" s="36"/>
    </row>
    <row r="17" spans="1:32" s="1" customFormat="1" ht="8.25" x14ac:dyDescent="0.15">
      <c r="A17" s="186"/>
      <c r="B17" s="2"/>
      <c r="C17" s="9"/>
      <c r="D17" s="10"/>
      <c r="E17" s="10"/>
      <c r="F17" s="10"/>
      <c r="G17" s="11"/>
      <c r="H17" s="10"/>
      <c r="I17" s="11"/>
      <c r="J17" s="13"/>
      <c r="K17" s="13"/>
      <c r="L17" s="14"/>
      <c r="M17" s="4"/>
      <c r="N17" s="4"/>
      <c r="O17" s="4"/>
      <c r="P17" s="4"/>
      <c r="Q17" s="4"/>
      <c r="R17" s="4"/>
      <c r="S17" s="4"/>
      <c r="T17" s="4"/>
      <c r="U17" s="4"/>
      <c r="V17" s="15"/>
      <c r="W17" s="5"/>
      <c r="X17" s="5"/>
      <c r="Y17" s="5"/>
      <c r="Z17" s="5"/>
      <c r="AA17" s="5"/>
      <c r="AB17" s="5"/>
      <c r="AC17" s="5"/>
      <c r="AD17" s="6"/>
      <c r="AE17" s="7"/>
      <c r="AF17" s="8"/>
    </row>
    <row r="18" spans="1:32" ht="30" customHeight="1" x14ac:dyDescent="0.25">
      <c r="A18" s="186"/>
      <c r="B18" s="3" t="s">
        <v>8</v>
      </c>
      <c r="C18" s="115"/>
      <c r="D18" s="37"/>
      <c r="E18" s="37"/>
      <c r="F18" s="37"/>
      <c r="G18" s="38"/>
      <c r="H18" s="37" t="s">
        <v>60</v>
      </c>
      <c r="I18" s="37" t="s">
        <v>60</v>
      </c>
      <c r="J18" s="37" t="s">
        <v>60</v>
      </c>
      <c r="K18" s="37" t="s">
        <v>60</v>
      </c>
      <c r="L18" s="37" t="s">
        <v>60</v>
      </c>
      <c r="M18" s="37" t="s">
        <v>60</v>
      </c>
      <c r="N18" s="37" t="s">
        <v>60</v>
      </c>
      <c r="O18" s="37" t="s">
        <v>60</v>
      </c>
      <c r="P18" s="37" t="s">
        <v>60</v>
      </c>
      <c r="Q18" s="37" t="s">
        <v>60</v>
      </c>
      <c r="R18" s="37" t="s">
        <v>60</v>
      </c>
      <c r="S18" s="37" t="s">
        <v>60</v>
      </c>
      <c r="T18" s="37" t="s">
        <v>60</v>
      </c>
      <c r="U18" s="37" t="s">
        <v>60</v>
      </c>
      <c r="V18" s="38" t="s">
        <v>60</v>
      </c>
      <c r="W18" s="37" t="str">
        <f ca="1">COUNTIF(INDIRECT(ADDRESS(ROW(), 3)):INDIRECT(ADDRESS(ROW(), COLUMN() - 1)), " ") &amp; " week" &amp; IF(COUNTIF(INDIRECT(ADDRESS(ROW(), 3)):INDIRECT(ADDRESS(ROW(), COLUMN() - 1)), " ")=1, "", "s")</f>
        <v>15 weeks</v>
      </c>
      <c r="X18" s="37"/>
      <c r="Y18" s="37"/>
      <c r="Z18" s="37"/>
      <c r="AA18" s="37"/>
      <c r="AB18" s="37"/>
      <c r="AC18" s="37"/>
      <c r="AD18" s="38"/>
      <c r="AE18" s="37"/>
      <c r="AF18" s="38"/>
    </row>
    <row r="19" spans="1:32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15"/>
      <c r="W19" s="5"/>
      <c r="X19" s="5"/>
      <c r="Y19" s="5"/>
      <c r="Z19" s="5"/>
      <c r="AA19" s="5"/>
      <c r="AB19" s="5"/>
      <c r="AC19" s="5"/>
      <c r="AD19" s="6"/>
      <c r="AE19" s="7"/>
      <c r="AF19" s="8"/>
    </row>
    <row r="20" spans="1:32" ht="30" customHeight="1" x14ac:dyDescent="0.25">
      <c r="A20" s="187" t="s">
        <v>13</v>
      </c>
      <c r="B20" s="3" t="s">
        <v>10</v>
      </c>
      <c r="C20" s="123"/>
      <c r="D20" s="39"/>
      <c r="E20" s="39"/>
      <c r="F20" s="39"/>
      <c r="G20" s="40"/>
      <c r="H20" s="39" t="s">
        <v>60</v>
      </c>
      <c r="I20" s="39" t="s">
        <v>60</v>
      </c>
      <c r="J20" s="39" t="s">
        <v>60</v>
      </c>
      <c r="K20" s="39" t="s">
        <v>60</v>
      </c>
      <c r="L20" s="40" t="s">
        <v>60</v>
      </c>
      <c r="M20" s="39" t="str">
        <f ca="1">COUNTIF(INDIRECT(ADDRESS(ROW(), 3)):INDIRECT(ADDRESS(ROW(), COLUMN() - 1)), " ") &amp; " week" &amp; IF(COUNTIF(INDIRECT(ADDRESS(ROW(), 3)):INDIRECT(ADDRESS(ROW(), COLUMN() - 1)), " ")=1, "", "s")</f>
        <v>5 weeks</v>
      </c>
      <c r="N20" s="39"/>
      <c r="O20" s="39"/>
      <c r="P20" s="39"/>
      <c r="Q20" s="39"/>
      <c r="R20" s="39"/>
      <c r="S20" s="39"/>
      <c r="T20" s="39"/>
      <c r="U20" s="39"/>
      <c r="V20" s="40"/>
      <c r="W20" s="39"/>
      <c r="X20" s="39"/>
      <c r="Y20" s="39"/>
      <c r="Z20" s="39"/>
      <c r="AA20" s="39"/>
      <c r="AB20" s="39"/>
      <c r="AC20" s="39"/>
      <c r="AD20" s="40"/>
      <c r="AE20" s="39"/>
      <c r="AF20" s="40"/>
    </row>
    <row r="21" spans="1:32" s="1" customFormat="1" ht="8.25" x14ac:dyDescent="0.15">
      <c r="A21" s="187"/>
      <c r="B21" s="2"/>
      <c r="C21" s="9"/>
      <c r="D21" s="10"/>
      <c r="E21" s="10"/>
      <c r="F21" s="10"/>
      <c r="G21" s="11"/>
      <c r="H21" s="13"/>
      <c r="I21" s="13"/>
      <c r="J21" s="14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15"/>
      <c r="W21" s="5"/>
      <c r="X21" s="5"/>
      <c r="Y21" s="5"/>
      <c r="Z21" s="5"/>
      <c r="AA21" s="5"/>
      <c r="AB21" s="5"/>
      <c r="AC21" s="5"/>
      <c r="AD21" s="6"/>
      <c r="AE21" s="7"/>
      <c r="AF21" s="8"/>
    </row>
    <row r="22" spans="1:32" ht="30" customHeight="1" x14ac:dyDescent="0.25">
      <c r="A22" s="187"/>
      <c r="B22" s="3" t="s">
        <v>11</v>
      </c>
      <c r="C22" s="124"/>
      <c r="D22" s="42"/>
      <c r="E22" s="42"/>
      <c r="F22" s="42"/>
      <c r="G22" s="41"/>
      <c r="H22" s="42"/>
      <c r="I22" s="42"/>
      <c r="J22" s="42" t="s">
        <v>60</v>
      </c>
      <c r="K22" s="42" t="s">
        <v>60</v>
      </c>
      <c r="L22" s="42" t="s">
        <v>60</v>
      </c>
      <c r="M22" s="42" t="s">
        <v>60</v>
      </c>
      <c r="N22" s="42" t="s">
        <v>60</v>
      </c>
      <c r="O22" s="42" t="s">
        <v>60</v>
      </c>
      <c r="P22" s="42" t="s">
        <v>60</v>
      </c>
      <c r="Q22" s="42" t="s">
        <v>60</v>
      </c>
      <c r="R22" s="42" t="s">
        <v>60</v>
      </c>
      <c r="S22" s="42" t="s">
        <v>60</v>
      </c>
      <c r="T22" s="42" t="s">
        <v>60</v>
      </c>
      <c r="U22" s="42" t="s">
        <v>60</v>
      </c>
      <c r="V22" s="41" t="s">
        <v>60</v>
      </c>
      <c r="W22" s="42" t="str">
        <f ca="1">COUNTIF(INDIRECT(ADDRESS(ROW(), 3)):INDIRECT(ADDRESS(ROW(), COLUMN() - 1)), " ") &amp; " week" &amp; IF(COUNTIF(INDIRECT(ADDRESS(ROW(), 3)):INDIRECT(ADDRESS(ROW(), COLUMN() - 1)), " ")=1, "", "s")</f>
        <v>13 weeks</v>
      </c>
      <c r="X22" s="42"/>
      <c r="Y22" s="42"/>
      <c r="Z22" s="42"/>
      <c r="AA22" s="42"/>
      <c r="AB22" s="42"/>
      <c r="AC22" s="42"/>
      <c r="AD22" s="41"/>
      <c r="AE22" s="42"/>
      <c r="AF22" s="41"/>
    </row>
    <row r="23" spans="1:32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3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5"/>
      <c r="X23" s="5"/>
      <c r="Y23" s="5"/>
      <c r="Z23" s="5"/>
      <c r="AA23" s="5"/>
      <c r="AB23" s="5"/>
      <c r="AC23" s="5"/>
      <c r="AD23" s="6"/>
      <c r="AE23" s="7"/>
      <c r="AF23" s="8"/>
    </row>
    <row r="24" spans="1:32" ht="30" customHeight="1" x14ac:dyDescent="0.25">
      <c r="A24" s="180" t="s">
        <v>26</v>
      </c>
      <c r="B24" s="3" t="s">
        <v>14</v>
      </c>
      <c r="C24" s="125"/>
      <c r="D24" s="43"/>
      <c r="E24" s="43"/>
      <c r="F24" s="43"/>
      <c r="G24" s="126"/>
      <c r="H24" s="43"/>
      <c r="I24" s="43"/>
      <c r="J24" s="126"/>
      <c r="K24" s="43" t="s">
        <v>60</v>
      </c>
      <c r="L24" s="43" t="s">
        <v>60</v>
      </c>
      <c r="M24" s="43" t="s">
        <v>60</v>
      </c>
      <c r="N24" s="43" t="s">
        <v>60</v>
      </c>
      <c r="O24" s="43" t="s">
        <v>60</v>
      </c>
      <c r="P24" s="43" t="s">
        <v>60</v>
      </c>
      <c r="Q24" s="43" t="s">
        <v>60</v>
      </c>
      <c r="R24" s="43" t="str">
        <f ca="1">COUNTIF(INDIRECT(ADDRESS(ROW(), 3)):INDIRECT(ADDRESS(ROW(), COLUMN() - 1)), " ") &amp; " week" &amp; IF(COUNTIF(INDIRECT(ADDRESS(ROW(), 3)):INDIRECT(ADDRESS(ROW(), COLUMN() - 1)), " ")=1, "", "s")</f>
        <v>7 weeks</v>
      </c>
      <c r="S24" s="43"/>
      <c r="T24" s="43"/>
      <c r="U24" s="43"/>
      <c r="V24" s="126"/>
      <c r="W24" s="43"/>
      <c r="X24" s="43"/>
      <c r="Y24" s="43"/>
      <c r="Z24" s="43"/>
      <c r="AA24" s="43"/>
      <c r="AB24" s="43"/>
      <c r="AC24" s="43"/>
      <c r="AD24" s="126"/>
      <c r="AE24" s="43"/>
      <c r="AF24" s="126"/>
    </row>
    <row r="25" spans="1:32" s="1" customFormat="1" ht="8.25" x14ac:dyDescent="0.15">
      <c r="A25" s="180"/>
      <c r="B25" s="2"/>
      <c r="C25" s="9"/>
      <c r="D25" s="10"/>
      <c r="E25" s="10"/>
      <c r="F25" s="10"/>
      <c r="G25" s="11"/>
      <c r="H25" s="13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5"/>
      <c r="X25" s="5"/>
      <c r="Y25" s="5"/>
      <c r="Z25" s="5"/>
      <c r="AA25" s="5"/>
      <c r="AB25" s="5"/>
      <c r="AC25" s="5"/>
      <c r="AD25" s="6"/>
      <c r="AE25" s="7"/>
      <c r="AF25" s="8"/>
    </row>
    <row r="26" spans="1:32" ht="30" customHeight="1" x14ac:dyDescent="0.25">
      <c r="A26" s="180"/>
      <c r="B26" s="3" t="s">
        <v>15</v>
      </c>
      <c r="C26" s="127"/>
      <c r="D26" s="44"/>
      <c r="E26" s="44"/>
      <c r="F26" s="44"/>
      <c r="G26" s="45"/>
      <c r="H26" s="44"/>
      <c r="I26" s="44"/>
      <c r="J26" s="45"/>
      <c r="K26" s="44"/>
      <c r="L26" s="44"/>
      <c r="M26" s="44" t="s">
        <v>60</v>
      </c>
      <c r="N26" s="44" t="s">
        <v>60</v>
      </c>
      <c r="O26" s="44" t="s">
        <v>60</v>
      </c>
      <c r="P26" s="44" t="s">
        <v>60</v>
      </c>
      <c r="Q26" s="44" t="s">
        <v>60</v>
      </c>
      <c r="R26" s="44" t="s">
        <v>60</v>
      </c>
      <c r="S26" s="44" t="s">
        <v>60</v>
      </c>
      <c r="T26" s="44" t="s">
        <v>60</v>
      </c>
      <c r="U26" s="44" t="s">
        <v>60</v>
      </c>
      <c r="V26" s="45" t="s">
        <v>60</v>
      </c>
      <c r="W26" s="44" t="str">
        <f ca="1">COUNTIF(INDIRECT(ADDRESS(ROW(), 3)):INDIRECT(ADDRESS(ROW(), COLUMN() - 1)), " ") &amp; " week" &amp; IF(COUNTIF(INDIRECT(ADDRESS(ROW(), 3)):INDIRECT(ADDRESS(ROW(), COLUMN() - 1)), " ")=1, "", "s")</f>
        <v>10 weeks</v>
      </c>
      <c r="X26" s="44"/>
      <c r="Y26" s="44"/>
      <c r="Z26" s="44"/>
      <c r="AA26" s="44"/>
      <c r="AB26" s="44"/>
      <c r="AC26" s="44"/>
      <c r="AD26" s="45"/>
      <c r="AE26" s="44"/>
      <c r="AF26" s="45"/>
    </row>
    <row r="27" spans="1:32" s="1" customFormat="1" ht="8.25" x14ac:dyDescent="0.15">
      <c r="A27" s="180"/>
      <c r="B27" s="2"/>
      <c r="C27" s="9"/>
      <c r="D27" s="10"/>
      <c r="E27" s="10"/>
      <c r="F27" s="10"/>
      <c r="G27" s="11"/>
      <c r="H27" s="13"/>
      <c r="I27" s="13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5"/>
      <c r="X27" s="5"/>
      <c r="Y27" s="5"/>
      <c r="Z27" s="5"/>
      <c r="AA27" s="5"/>
      <c r="AB27" s="5"/>
      <c r="AC27" s="5"/>
      <c r="AD27" s="6"/>
      <c r="AE27" s="7"/>
      <c r="AF27" s="8"/>
    </row>
    <row r="28" spans="1:32" ht="30" customHeight="1" x14ac:dyDescent="0.25">
      <c r="A28" s="180"/>
      <c r="B28" s="3" t="s">
        <v>16</v>
      </c>
      <c r="C28" s="128"/>
      <c r="D28" s="46"/>
      <c r="E28" s="46"/>
      <c r="F28" s="46"/>
      <c r="G28" s="86"/>
      <c r="H28" s="46"/>
      <c r="I28" s="46"/>
      <c r="J28" s="86"/>
      <c r="K28" s="46"/>
      <c r="L28" s="46"/>
      <c r="M28" s="46"/>
      <c r="N28" s="46"/>
      <c r="O28" s="46"/>
      <c r="P28" s="46" t="s">
        <v>60</v>
      </c>
      <c r="Q28" s="46" t="s">
        <v>60</v>
      </c>
      <c r="R28" s="46" t="s">
        <v>60</v>
      </c>
      <c r="S28" s="46" t="str">
        <f ca="1">COUNTIF(INDIRECT(ADDRESS(ROW(), 3)):INDIRECT(ADDRESS(ROW(), COLUMN() - 1)), " ") &amp; " week" &amp; IF(COUNTIF(INDIRECT(ADDRESS(ROW(), 3)):INDIRECT(ADDRESS(ROW(), COLUMN() - 1)), " ")=1, "", "s")</f>
        <v>3 weeks</v>
      </c>
      <c r="T28" s="46"/>
      <c r="U28" s="46"/>
      <c r="V28" s="86"/>
      <c r="W28" s="46"/>
      <c r="X28" s="46"/>
      <c r="Y28" s="46"/>
      <c r="Z28" s="46"/>
      <c r="AA28" s="46"/>
      <c r="AB28" s="46"/>
      <c r="AC28" s="46"/>
      <c r="AD28" s="86"/>
      <c r="AE28" s="46"/>
      <c r="AF28" s="86"/>
    </row>
    <row r="29" spans="1:32" s="1" customFormat="1" ht="8.25" x14ac:dyDescent="0.15">
      <c r="A29" s="180"/>
      <c r="B29" s="2"/>
      <c r="C29" s="9"/>
      <c r="D29" s="10"/>
      <c r="E29" s="10"/>
      <c r="F29" s="10"/>
      <c r="G29" s="11"/>
      <c r="H29" s="13"/>
      <c r="I29" s="13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"/>
      <c r="W29" s="5"/>
      <c r="X29" s="5"/>
      <c r="Y29" s="5"/>
      <c r="Z29" s="5"/>
      <c r="AA29" s="5"/>
      <c r="AB29" s="5"/>
      <c r="AC29" s="5"/>
      <c r="AD29" s="6"/>
      <c r="AE29" s="7"/>
      <c r="AF29" s="8"/>
    </row>
    <row r="30" spans="1:32" ht="30" customHeight="1" x14ac:dyDescent="0.25">
      <c r="A30" s="180"/>
      <c r="B30" s="3" t="s">
        <v>17</v>
      </c>
      <c r="C30" s="129"/>
      <c r="D30" s="47"/>
      <c r="E30" s="47"/>
      <c r="F30" s="47"/>
      <c r="G30" s="130"/>
      <c r="H30" s="47"/>
      <c r="I30" s="47"/>
      <c r="J30" s="130"/>
      <c r="K30" s="47"/>
      <c r="L30" s="47"/>
      <c r="M30" s="47"/>
      <c r="N30" s="47"/>
      <c r="O30" s="47"/>
      <c r="P30" s="47"/>
      <c r="Q30" s="47"/>
      <c r="R30" s="47" t="s">
        <v>60</v>
      </c>
      <c r="S30" s="47" t="s">
        <v>60</v>
      </c>
      <c r="T30" s="47" t="str">
        <f ca="1">COUNTIF(INDIRECT(ADDRESS(ROW(), 3)):INDIRECT(ADDRESS(ROW(), COLUMN() - 1)), " ") &amp; " week" &amp; IF(COUNTIF(INDIRECT(ADDRESS(ROW(), 3)):INDIRECT(ADDRESS(ROW(), COLUMN() - 1)), " ")=1, "", "s")</f>
        <v>2 weeks</v>
      </c>
      <c r="U30" s="47"/>
      <c r="V30" s="130"/>
      <c r="W30" s="47"/>
      <c r="X30" s="47"/>
      <c r="Y30" s="47"/>
      <c r="Z30" s="47"/>
      <c r="AA30" s="47"/>
      <c r="AB30" s="47"/>
      <c r="AC30" s="47"/>
      <c r="AD30" s="130"/>
      <c r="AE30" s="47"/>
      <c r="AF30" s="130"/>
    </row>
    <row r="31" spans="1:32" s="1" customFormat="1" ht="8.25" x14ac:dyDescent="0.15">
      <c r="A31" s="180"/>
      <c r="B31" s="2"/>
      <c r="C31" s="9"/>
      <c r="D31" s="10"/>
      <c r="E31" s="10"/>
      <c r="F31" s="10"/>
      <c r="G31" s="11"/>
      <c r="H31" s="13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5"/>
      <c r="X31" s="5"/>
      <c r="Y31" s="5"/>
      <c r="Z31" s="5"/>
      <c r="AA31" s="5"/>
      <c r="AB31" s="5"/>
      <c r="AC31" s="5"/>
      <c r="AD31" s="6"/>
      <c r="AE31" s="7"/>
      <c r="AF31" s="8"/>
    </row>
    <row r="32" spans="1:32" ht="30" customHeight="1" x14ac:dyDescent="0.25">
      <c r="A32" s="180"/>
      <c r="B32" s="3" t="s">
        <v>18</v>
      </c>
      <c r="C32" s="131"/>
      <c r="D32" s="48"/>
      <c r="E32" s="48"/>
      <c r="F32" s="48"/>
      <c r="G32" s="49"/>
      <c r="H32" s="48"/>
      <c r="I32" s="48"/>
      <c r="J32" s="49"/>
      <c r="K32" s="48"/>
      <c r="L32" s="48"/>
      <c r="M32" s="48"/>
      <c r="N32" s="48"/>
      <c r="O32" s="48"/>
      <c r="P32" s="48"/>
      <c r="Q32" s="48"/>
      <c r="R32" s="48"/>
      <c r="S32" s="48" t="s">
        <v>60</v>
      </c>
      <c r="T32" s="48" t="s">
        <v>60</v>
      </c>
      <c r="U32" s="48" t="s">
        <v>60</v>
      </c>
      <c r="V32" s="49" t="s">
        <v>60</v>
      </c>
      <c r="W32" s="48" t="str">
        <f ca="1">COUNTIF(INDIRECT(ADDRESS(ROW(), 3)):INDIRECT(ADDRESS(ROW(), COLUMN() - 1)), " ") &amp; " week" &amp; IF(COUNTIF(INDIRECT(ADDRESS(ROW(), 3)):INDIRECT(ADDRESS(ROW(), COLUMN() - 1)), " ")=1, "", "s")</f>
        <v>4 weeks</v>
      </c>
      <c r="X32" s="48"/>
      <c r="Y32" s="48"/>
      <c r="Z32" s="48"/>
      <c r="AA32" s="48"/>
      <c r="AB32" s="48"/>
      <c r="AC32" s="48"/>
      <c r="AD32" s="49"/>
      <c r="AE32" s="48"/>
      <c r="AF32" s="49"/>
    </row>
    <row r="33" spans="1:32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3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"/>
      <c r="W33" s="5"/>
      <c r="X33" s="5"/>
      <c r="Y33" s="5"/>
      <c r="Z33" s="5"/>
      <c r="AA33" s="5"/>
      <c r="AB33" s="5"/>
      <c r="AC33" s="5"/>
      <c r="AD33" s="6"/>
      <c r="AE33" s="7"/>
      <c r="AF33" s="8"/>
    </row>
    <row r="34" spans="1:32" ht="30" customHeight="1" x14ac:dyDescent="0.25">
      <c r="A34" s="181" t="s">
        <v>27</v>
      </c>
      <c r="B34" s="3" t="s">
        <v>19</v>
      </c>
      <c r="C34" s="132"/>
      <c r="D34" s="50"/>
      <c r="E34" s="50"/>
      <c r="F34" s="50"/>
      <c r="G34" s="133"/>
      <c r="H34" s="50"/>
      <c r="I34" s="50"/>
      <c r="J34" s="133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133"/>
      <c r="W34" s="50" t="s">
        <v>60</v>
      </c>
      <c r="X34" s="50" t="s">
        <v>60</v>
      </c>
      <c r="Y34" s="50" t="str">
        <f ca="1">COUNTIF(INDIRECT(ADDRESS(ROW(), 3)):INDIRECT(ADDRESS(ROW(), COLUMN() - 1)), " ") &amp; " week" &amp; IF(COUNTIF(INDIRECT(ADDRESS(ROW(), 3)):INDIRECT(ADDRESS(ROW(), COLUMN() - 1)), " ")=1, "", "s")</f>
        <v>2 weeks</v>
      </c>
      <c r="Z34" s="50"/>
      <c r="AA34" s="50"/>
      <c r="AB34" s="50"/>
      <c r="AC34" s="50"/>
      <c r="AD34" s="133"/>
      <c r="AE34" s="50"/>
      <c r="AF34" s="133"/>
    </row>
    <row r="35" spans="1:32" s="1" customFormat="1" ht="8.25" x14ac:dyDescent="0.15">
      <c r="A35" s="181"/>
      <c r="B35" s="2"/>
      <c r="C35" s="9"/>
      <c r="D35" s="10"/>
      <c r="E35" s="10"/>
      <c r="F35" s="10"/>
      <c r="G35" s="11"/>
      <c r="H35" s="13"/>
      <c r="I35" s="13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5"/>
      <c r="W35" s="5"/>
      <c r="X35" s="5"/>
      <c r="Y35" s="5"/>
      <c r="Z35" s="5"/>
      <c r="AA35" s="5"/>
      <c r="AB35" s="5"/>
      <c r="AC35" s="5"/>
      <c r="AD35" s="6"/>
      <c r="AE35" s="7"/>
      <c r="AF35" s="8"/>
    </row>
    <row r="36" spans="1:32" ht="30" customHeight="1" x14ac:dyDescent="0.25">
      <c r="A36" s="181"/>
      <c r="B36" s="3" t="s">
        <v>20</v>
      </c>
      <c r="C36" s="134"/>
      <c r="D36" s="51"/>
      <c r="E36" s="51"/>
      <c r="F36" s="51"/>
      <c r="G36" s="87"/>
      <c r="H36" s="51"/>
      <c r="I36" s="51"/>
      <c r="J36" s="87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87"/>
      <c r="W36" s="51" t="s">
        <v>60</v>
      </c>
      <c r="X36" s="51" t="s">
        <v>60</v>
      </c>
      <c r="Y36" s="51" t="str">
        <f ca="1">COUNTIF(INDIRECT(ADDRESS(ROW(), 3)):INDIRECT(ADDRESS(ROW(), COLUMN() - 1)), " ") &amp; " week" &amp; IF(COUNTIF(INDIRECT(ADDRESS(ROW(), 3)):INDIRECT(ADDRESS(ROW(), COLUMN() - 1)), " ")=1, "", "s")</f>
        <v>2 weeks</v>
      </c>
      <c r="Z36" s="51"/>
      <c r="AA36" s="51"/>
      <c r="AB36" s="51"/>
      <c r="AC36" s="51"/>
      <c r="AD36" s="87"/>
      <c r="AE36" s="51"/>
      <c r="AF36" s="87"/>
    </row>
    <row r="37" spans="1:32" s="1" customFormat="1" ht="8.25" x14ac:dyDescent="0.15">
      <c r="A37" s="181"/>
      <c r="B37" s="2"/>
      <c r="C37" s="9"/>
      <c r="D37" s="10"/>
      <c r="E37" s="10"/>
      <c r="F37" s="10"/>
      <c r="G37" s="11"/>
      <c r="H37" s="13"/>
      <c r="I37" s="13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/>
      <c r="W37" s="5"/>
      <c r="X37" s="5"/>
      <c r="Y37" s="5"/>
      <c r="Z37" s="5"/>
      <c r="AA37" s="5"/>
      <c r="AB37" s="5"/>
      <c r="AC37" s="5"/>
      <c r="AD37" s="6"/>
      <c r="AE37" s="7"/>
      <c r="AF37" s="8"/>
    </row>
    <row r="38" spans="1:32" ht="30" customHeight="1" x14ac:dyDescent="0.25">
      <c r="A38" s="181"/>
      <c r="B38" s="3" t="s">
        <v>21</v>
      </c>
      <c r="C38" s="80"/>
      <c r="D38" s="52"/>
      <c r="E38" s="52"/>
      <c r="F38" s="52"/>
      <c r="G38" s="135"/>
      <c r="H38" s="52"/>
      <c r="I38" s="52"/>
      <c r="J38" s="13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135"/>
      <c r="W38" s="52"/>
      <c r="X38" s="52" t="s">
        <v>60</v>
      </c>
      <c r="Y38" s="52" t="s">
        <v>60</v>
      </c>
      <c r="Z38" s="52" t="str">
        <f ca="1">COUNTIF(INDIRECT(ADDRESS(ROW(), 3)):INDIRECT(ADDRESS(ROW(), COLUMN() - 1)), " ") &amp; " week" &amp; IF(COUNTIF(INDIRECT(ADDRESS(ROW(), 3)):INDIRECT(ADDRESS(ROW(), COLUMN() - 1)), " ")=1, "", "s")</f>
        <v>2 weeks</v>
      </c>
      <c r="AA38" s="52"/>
      <c r="AB38" s="52"/>
      <c r="AC38" s="52"/>
      <c r="AD38" s="135"/>
      <c r="AE38" s="52"/>
      <c r="AF38" s="135"/>
    </row>
    <row r="39" spans="1:32" s="1" customFormat="1" ht="8.25" x14ac:dyDescent="0.15">
      <c r="A39" s="181"/>
      <c r="B39" s="2"/>
      <c r="C39" s="9"/>
      <c r="D39" s="10"/>
      <c r="E39" s="10"/>
      <c r="F39" s="10"/>
      <c r="G39" s="11"/>
      <c r="H39" s="13"/>
      <c r="I39" s="13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5"/>
      <c r="W39" s="5"/>
      <c r="X39" s="5"/>
      <c r="Y39" s="5"/>
      <c r="Z39" s="5"/>
      <c r="AA39" s="5"/>
      <c r="AB39" s="5"/>
      <c r="AC39" s="5"/>
      <c r="AD39" s="6"/>
      <c r="AE39" s="7"/>
      <c r="AF39" s="8"/>
    </row>
    <row r="40" spans="1:32" ht="30" customHeight="1" x14ac:dyDescent="0.25">
      <c r="A40" s="181"/>
      <c r="B40" s="3" t="s">
        <v>22</v>
      </c>
      <c r="C40" s="136"/>
      <c r="D40" s="53"/>
      <c r="E40" s="53"/>
      <c r="F40" s="53"/>
      <c r="G40" s="137"/>
      <c r="H40" s="53"/>
      <c r="I40" s="53"/>
      <c r="J40" s="137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137"/>
      <c r="W40" s="53"/>
      <c r="X40" s="53"/>
      <c r="Y40" s="53" t="s">
        <v>60</v>
      </c>
      <c r="Z40" s="53" t="s">
        <v>60</v>
      </c>
      <c r="AA40" s="53" t="s">
        <v>60</v>
      </c>
      <c r="AB40" s="53" t="s">
        <v>60</v>
      </c>
      <c r="AC40" s="53" t="s">
        <v>60</v>
      </c>
      <c r="AD40" s="137" t="str">
        <f ca="1">COUNTIF(INDIRECT(ADDRESS(ROW(), 3)):INDIRECT(ADDRESS(ROW(), COLUMN() - 1)), " ") &amp; " week" &amp; IF(COUNTIF(INDIRECT(ADDRESS(ROW(), 3)):INDIRECT(ADDRESS(ROW(), COLUMN() - 1)), " ")=1, "", "s")</f>
        <v>5 weeks</v>
      </c>
      <c r="AE40" s="53"/>
      <c r="AF40" s="137"/>
    </row>
    <row r="41" spans="1:32" s="1" customFormat="1" ht="8.25" x14ac:dyDescent="0.15">
      <c r="A41" s="181"/>
      <c r="B41" s="2"/>
      <c r="C41" s="9"/>
      <c r="D41" s="10"/>
      <c r="E41" s="10"/>
      <c r="F41" s="10"/>
      <c r="G41" s="11"/>
      <c r="H41" s="13"/>
      <c r="I41" s="13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5"/>
      <c r="W41" s="5"/>
      <c r="X41" s="5"/>
      <c r="Y41" s="5"/>
      <c r="Z41" s="5"/>
      <c r="AA41" s="5"/>
      <c r="AB41" s="5"/>
      <c r="AC41" s="5"/>
      <c r="AD41" s="6"/>
      <c r="AE41" s="7"/>
      <c r="AF41" s="8"/>
    </row>
    <row r="42" spans="1:32" ht="30" customHeight="1" x14ac:dyDescent="0.25">
      <c r="A42" s="181"/>
      <c r="B42" s="3" t="s">
        <v>23</v>
      </c>
      <c r="C42" s="81"/>
      <c r="D42" s="54"/>
      <c r="E42" s="54"/>
      <c r="F42" s="54"/>
      <c r="G42" s="55"/>
      <c r="H42" s="54"/>
      <c r="I42" s="54"/>
      <c r="J42" s="55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5"/>
      <c r="W42" s="54"/>
      <c r="X42" s="54"/>
      <c r="Y42" s="54"/>
      <c r="Z42" s="54"/>
      <c r="AA42" s="54"/>
      <c r="AB42" s="54" t="s">
        <v>60</v>
      </c>
      <c r="AC42" s="54" t="s">
        <v>60</v>
      </c>
      <c r="AD42" s="55" t="s">
        <v>60</v>
      </c>
      <c r="AE42" s="54" t="str">
        <f ca="1">COUNTIF(INDIRECT(ADDRESS(ROW(), 3)):INDIRECT(ADDRESS(ROW(), COLUMN() - 1)), " ") &amp; " week" &amp; IF(COUNTIF(INDIRECT(ADDRESS(ROW(), 3)):INDIRECT(ADDRESS(ROW(), COLUMN() - 1)), " ")=1, "", "s")</f>
        <v>3 weeks</v>
      </c>
      <c r="AF42" s="55"/>
    </row>
    <row r="43" spans="1:32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3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5"/>
      <c r="W43" s="5"/>
      <c r="X43" s="6"/>
      <c r="Y43" s="5"/>
      <c r="Z43" s="5"/>
      <c r="AA43" s="5"/>
      <c r="AB43" s="5"/>
      <c r="AC43" s="5"/>
      <c r="AD43" s="6"/>
      <c r="AE43" s="7"/>
      <c r="AF43" s="8"/>
    </row>
    <row r="44" spans="1:32" ht="30" customHeight="1" x14ac:dyDescent="0.25">
      <c r="A44" s="182" t="s">
        <v>28</v>
      </c>
      <c r="B44" s="3" t="s">
        <v>24</v>
      </c>
      <c r="C44" s="116"/>
      <c r="D44" s="56"/>
      <c r="E44" s="56"/>
      <c r="F44" s="56"/>
      <c r="G44" s="138"/>
      <c r="H44" s="56"/>
      <c r="I44" s="56"/>
      <c r="J44" s="138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138"/>
      <c r="W44" s="56"/>
      <c r="X44" s="138"/>
      <c r="Y44" s="56" t="s">
        <v>60</v>
      </c>
      <c r="Z44" s="56" t="s">
        <v>60</v>
      </c>
      <c r="AA44" s="56" t="s">
        <v>60</v>
      </c>
      <c r="AB44" s="56" t="s">
        <v>60</v>
      </c>
      <c r="AC44" s="56" t="s">
        <v>60</v>
      </c>
      <c r="AD44" s="56" t="s">
        <v>60</v>
      </c>
      <c r="AE44" s="56" t="str">
        <f ca="1">COUNTIF(INDIRECT(ADDRESS(ROW(), 3)):INDIRECT(ADDRESS(ROW(), COLUMN() - 1)), " ") &amp; " week" &amp; IF(COUNTIF(INDIRECT(ADDRESS(ROW(), 3)):INDIRECT(ADDRESS(ROW(), COLUMN() - 1)), " ")=1, "", "s")</f>
        <v>6 weeks</v>
      </c>
      <c r="AF44" s="138"/>
    </row>
    <row r="45" spans="1:32" s="1" customFormat="1" ht="8.25" x14ac:dyDescent="0.15">
      <c r="A45" s="182"/>
      <c r="B45" s="2"/>
      <c r="C45" s="9"/>
      <c r="D45" s="10"/>
      <c r="E45" s="10"/>
      <c r="F45" s="10"/>
      <c r="G45" s="11"/>
      <c r="H45" s="13"/>
      <c r="I45" s="13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5"/>
      <c r="W45" s="5"/>
      <c r="X45" s="6"/>
      <c r="Y45" s="7"/>
      <c r="Z45" s="7"/>
      <c r="AA45" s="7"/>
      <c r="AB45" s="7"/>
      <c r="AC45" s="7"/>
      <c r="AD45" s="7"/>
      <c r="AE45" s="7"/>
      <c r="AF45" s="8"/>
    </row>
    <row r="46" spans="1:32" ht="30" customHeight="1" x14ac:dyDescent="0.25">
      <c r="A46" s="182"/>
      <c r="B46" s="3" t="s">
        <v>25</v>
      </c>
      <c r="C46" s="139"/>
      <c r="D46" s="57"/>
      <c r="E46" s="57"/>
      <c r="F46" s="57"/>
      <c r="G46" s="58"/>
      <c r="H46" s="57"/>
      <c r="I46" s="57"/>
      <c r="J46" s="58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8"/>
      <c r="W46" s="57"/>
      <c r="X46" s="58"/>
      <c r="Y46" s="57"/>
      <c r="Z46" s="57" t="s">
        <v>60</v>
      </c>
      <c r="AA46" s="57" t="s">
        <v>60</v>
      </c>
      <c r="AB46" s="57" t="s">
        <v>60</v>
      </c>
      <c r="AC46" s="57" t="s">
        <v>60</v>
      </c>
      <c r="AD46" s="57" t="s">
        <v>60</v>
      </c>
      <c r="AE46" s="57" t="s">
        <v>60</v>
      </c>
      <c r="AF46" s="58" t="s">
        <v>30</v>
      </c>
    </row>
    <row r="47" spans="1:32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69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4"/>
      <c r="Y47" s="75"/>
      <c r="Z47" s="75"/>
      <c r="AA47" s="75"/>
      <c r="AB47" s="75"/>
      <c r="AC47" s="75"/>
      <c r="AD47" s="75"/>
      <c r="AE47" s="75"/>
      <c r="AF47" s="76"/>
    </row>
  </sheetData>
  <sheetProtection sheet="1" objects="1" scenarios="1"/>
  <mergeCells count="7">
    <mergeCell ref="A44:A46"/>
    <mergeCell ref="A1:B2"/>
    <mergeCell ref="C1:AF1"/>
    <mergeCell ref="A4:A18"/>
    <mergeCell ref="A20:A22"/>
    <mergeCell ref="A24:A32"/>
    <mergeCell ref="A34:A42"/>
  </mergeCells>
  <conditionalFormatting sqref="C3:I17 C18:G47">
    <cfRule type="cellIs" dxfId="5" priority="6" operator="notEqual">
      <formula>" "</formula>
    </cfRule>
  </conditionalFormatting>
  <conditionalFormatting sqref="J3:L17 H18:L21 H22:J47">
    <cfRule type="cellIs" dxfId="4" priority="5" operator="notEqual">
      <formula>" "</formula>
    </cfRule>
  </conditionalFormatting>
  <conditionalFormatting sqref="M3:V21 K22:V47">
    <cfRule type="cellIs" dxfId="3" priority="4" operator="notEqual">
      <formula>" "</formula>
    </cfRule>
  </conditionalFormatting>
  <conditionalFormatting sqref="W3:AD43 W44:X47">
    <cfRule type="cellIs" dxfId="2" priority="3" operator="notEqual">
      <formula>" "</formula>
    </cfRule>
  </conditionalFormatting>
  <conditionalFormatting sqref="AE3:AF43 Y44:AF47">
    <cfRule type="cellIs" dxfId="1" priority="2" operator="notEqual">
      <formula>" "</formula>
    </cfRule>
  </conditionalFormatting>
  <conditionalFormatting sqref="AF46">
    <cfRule type="cellIs" dxfId="0" priority="1" operator="equal">
      <formula>"∞"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CASSY-SDLC v0.01</vt:lpstr>
      <vt:lpstr>CASSY-SDLC v0.02</vt:lpstr>
      <vt:lpstr>Week Calendar</vt:lpstr>
      <vt:lpstr>SDLC Tools</vt:lpstr>
      <vt:lpstr>CASSY-SDLC v0.02 (TBF) (2)</vt:lpstr>
      <vt:lpstr>Menus</vt:lpstr>
      <vt:lpstr>'CASSY-SDLC v0.02'!Activities</vt:lpstr>
      <vt:lpstr>'CASSY-SDLC v0.02 (TBF) (2)'!Activities</vt:lpstr>
      <vt:lpstr>Activities</vt:lpstr>
      <vt:lpstr>'CASSY-SDLC v0.01'!Print_Titles</vt:lpstr>
      <vt:lpstr>'CASSY-SDLC v0.02'!Print_Titles</vt:lpstr>
      <vt:lpstr>'CASSY-SDLC v0.02 (TBF) (2)'!Print_Titles</vt:lpstr>
      <vt:lpstr>'CASSY-SDLC v0.02'!Spacer_Rows</vt:lpstr>
      <vt:lpstr>'CASSY-SDLC v0.02 (TBF) (2)'!Spacer_Rows</vt:lpstr>
      <vt:lpstr>Spacer_Rows</vt:lpstr>
      <vt:lpstr>'Week Calendar'!WeekCalendarRemarks</vt:lpstr>
    </vt:vector>
  </TitlesOfParts>
  <Company>Duqueza Family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P. Duqueza</dc:creator>
  <cp:lastModifiedBy>Geovani P. Duqueza</cp:lastModifiedBy>
  <cp:lastPrinted>2018-06-13T16:21:49Z</cp:lastPrinted>
  <dcterms:created xsi:type="dcterms:W3CDTF">2018-05-30T16:43:47Z</dcterms:created>
  <dcterms:modified xsi:type="dcterms:W3CDTF">2018-07-12T20:05:04Z</dcterms:modified>
</cp:coreProperties>
</file>