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1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ePT" sheetId="1" state="visible" r:id="rId2"/>
    <sheet name="20190918" sheetId="2" state="visible" r:id="rId3"/>
    <sheet name="20190916" sheetId="3" state="visible" r:id="rId4"/>
    <sheet name="20190912" sheetId="4" state="visible" r:id="rId5"/>
    <sheet name="20190906" sheetId="5" state="visible" r:id="rId6"/>
    <sheet name="20190826" sheetId="6" state="visible" r:id="rId7"/>
    <sheet name="20190819" sheetId="7" state="visible" r:id="rId8"/>
    <sheet name="20190813" sheetId="8" state="visible" r:id="rId9"/>
    <sheet name="20190503" sheetId="9" state="visible" r:id="rId10"/>
    <sheet name="Countries" sheetId="10" state="visible" r:id="rId11"/>
    <sheet name="LastHarvestingLogError" sheetId="11" state="visible" r:id="rId12"/>
    <sheet name="PT_AllTabl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<sst xmlns="http://schemas.openxmlformats.org/spreadsheetml/2006/main" count="994" uniqueCount="229">
  <si>
    <t xml:space="preserve">PT National DB (2019.09.10)</t>
  </si>
  <si>
    <t xml:space="preserve">PT.SEP18</t>
  </si>
  <si>
    <t xml:space="preserve">PT.SEP16</t>
  </si>
  <si>
    <t xml:space="preserve">Validation</t>
  </si>
  <si>
    <t xml:space="preserve">MF</t>
  </si>
  <si>
    <t xml:space="preserve">MFO</t>
  </si>
  <si>
    <t xml:space="preserve">MPO</t>
  </si>
  <si>
    <t xml:space="preserve">Mine</t>
  </si>
  <si>
    <t xml:space="preserve">UM</t>
  </si>
  <si>
    <t xml:space="preserve">MA</t>
  </si>
  <si>
    <t xml:space="preserve">MZ</t>
  </si>
  <si>
    <t xml:space="preserve">SP</t>
  </si>
  <si>
    <t xml:space="preserve">PSMA</t>
  </si>
  <si>
    <t xml:space="preserve">PTP</t>
  </si>
  <si>
    <t xml:space="preserve">PTA</t>
  </si>
  <si>
    <t xml:space="preserve">PSMW</t>
  </si>
  <si>
    <t xml:space="preserve">Obs</t>
  </si>
  <si>
    <t xml:space="preserve">x</t>
  </si>
  <si>
    <t xml:space="preserve">Missing recs</t>
  </si>
  <si>
    <t xml:space="preserve">Harvesting missing tables</t>
  </si>
  <si>
    <t xml:space="preserve">Number of records in National DB</t>
  </si>
  <si>
    <t xml:space="preserve">mineraldepositgroup</t>
  </si>
  <si>
    <t xml:space="preserve">mineraldeposittype</t>
  </si>
  <si>
    <t xml:space="preserve">planarorientation</t>
  </si>
  <si>
    <t xml:space="preserve">prosumenvironmentalimpact</t>
  </si>
  <si>
    <t xml:space="preserve">prosumwastestorage</t>
  </si>
  <si>
    <t xml:space="preserve">2019.09.18</t>
  </si>
  <si>
    <t xml:space="preserve">GR</t>
  </si>
  <si>
    <t xml:space="preserve">NL</t>
  </si>
  <si>
    <t xml:space="preserve">BE</t>
  </si>
  <si>
    <t xml:space="preserve">FR</t>
  </si>
  <si>
    <t xml:space="preserve">ES</t>
  </si>
  <si>
    <t xml:space="preserve">HU</t>
  </si>
  <si>
    <t xml:space="preserve">IT</t>
  </si>
  <si>
    <t xml:space="preserve">RO</t>
  </si>
  <si>
    <t xml:space="preserve">CH</t>
  </si>
  <si>
    <t xml:space="preserve">AT</t>
  </si>
  <si>
    <t xml:space="preserve">GB</t>
  </si>
  <si>
    <t xml:space="preserve">DK</t>
  </si>
  <si>
    <t xml:space="preserve">SE</t>
  </si>
  <si>
    <t xml:space="preserve">NO</t>
  </si>
  <si>
    <t xml:space="preserve">PL</t>
  </si>
  <si>
    <t xml:space="preserve">PT</t>
  </si>
  <si>
    <t xml:space="preserve">IE</t>
  </si>
  <si>
    <t xml:space="preserve">AL</t>
  </si>
  <si>
    <t xml:space="preserve">CY</t>
  </si>
  <si>
    <t xml:space="preserve">FI</t>
  </si>
  <si>
    <t xml:space="preserve">UA</t>
  </si>
  <si>
    <t xml:space="preserve">RS</t>
  </si>
  <si>
    <t xml:space="preserve">ME</t>
  </si>
  <si>
    <t xml:space="preserve">HR</t>
  </si>
  <si>
    <t xml:space="preserve">SI</t>
  </si>
  <si>
    <t xml:space="preserve">CZ</t>
  </si>
  <si>
    <t xml:space="preserve">SK</t>
  </si>
  <si>
    <t xml:space="preserve">BA-S</t>
  </si>
  <si>
    <t xml:space="preserve">BA-Z</t>
  </si>
  <si>
    <t xml:space="preserve">table (only PT was updated)</t>
  </si>
  <si>
    <t xml:space="preserve">alterationdescription</t>
  </si>
  <si>
    <t xml:space="preserve">alterationdistribution</t>
  </si>
  <si>
    <t xml:space="preserve">commodity</t>
  </si>
  <si>
    <t xml:space="preserve">commoditymeasure</t>
  </si>
  <si>
    <t xml:space="preserve">earthmaterial</t>
  </si>
  <si>
    <t xml:space="preserve">earthresourcematerial</t>
  </si>
  <si>
    <t xml:space="preserve">endowment</t>
  </si>
  <si>
    <t xml:space="preserve">endusepotential</t>
  </si>
  <si>
    <t xml:space="preserve">environmentaldomain</t>
  </si>
  <si>
    <t xml:space="preserve">environmentalimpact</t>
  </si>
  <si>
    <t xml:space="preserve">explorationactivity</t>
  </si>
  <si>
    <t xml:space="preserve">explorationresult</t>
  </si>
  <si>
    <t xml:space="preserve">geologicevent</t>
  </si>
  <si>
    <t xml:space="preserve">harvestinglog</t>
  </si>
  <si>
    <t xml:space="preserve">legislationcitation</t>
  </si>
  <si>
    <t xml:space="preserve">linearorientation</t>
  </si>
  <si>
    <t xml:space="preserve">managementzone</t>
  </si>
  <si>
    <t xml:space="preserve">mine</t>
  </si>
  <si>
    <t xml:space="preserve">minedmaterial</t>
  </si>
  <si>
    <t xml:space="preserve">minename</t>
  </si>
  <si>
    <t xml:space="preserve">mineral</t>
  </si>
  <si>
    <t xml:space="preserve">mineraloccurrence</t>
  </si>
  <si>
    <t xml:space="preserve">mineralproducingcountry</t>
  </si>
  <si>
    <t xml:space="preserve">mineremark</t>
  </si>
  <si>
    <t xml:space="preserve">miningactivity</t>
  </si>
  <si>
    <t xml:space="preserve">miningfeatureoccurrence</t>
  </si>
  <si>
    <t xml:space="preserve">miningwaste</t>
  </si>
  <si>
    <t xml:space="preserve">occurrenceform</t>
  </si>
  <si>
    <t xml:space="preserve">occurrencemanagementzone</t>
  </si>
  <si>
    <t xml:space="preserve">occurrencename</t>
  </si>
  <si>
    <t xml:space="preserve">occurrenceremark</t>
  </si>
  <si>
    <t xml:space="preserve">occurrenceshape</t>
  </si>
  <si>
    <t xml:space="preserve">oremeasure</t>
  </si>
  <si>
    <t xml:space="preserve">processingtransformationactivity</t>
  </si>
  <si>
    <t xml:space="preserve">processingtransformationplant</t>
  </si>
  <si>
    <t xml:space="preserve">processingtransformationplantname</t>
  </si>
  <si>
    <t xml:space="preserve">product</t>
  </si>
  <si>
    <t xml:space="preserve">prosumminingactivity</t>
  </si>
  <si>
    <t xml:space="preserve">prosumminingwaste</t>
  </si>
  <si>
    <t xml:space="preserve">prosumminingwastemeasure</t>
  </si>
  <si>
    <t xml:space="preserve">prosumwastecommoditymeasure</t>
  </si>
  <si>
    <t xml:space="preserve">prosumwastedimension</t>
  </si>
  <si>
    <t xml:space="preserve">reserve</t>
  </si>
  <si>
    <t xml:space="preserve">resource</t>
  </si>
  <si>
    <t xml:space="preserve">rockmaterial</t>
  </si>
  <si>
    <t xml:space="preserve">rockmateriallithology</t>
  </si>
  <si>
    <t xml:space="preserve">thematicid</t>
  </si>
  <si>
    <t xml:space="preserve">unfclassification</t>
  </si>
  <si>
    <t xml:space="preserve">wastestorage</t>
  </si>
  <si>
    <t xml:space="preserve">2019.09.16</t>
  </si>
  <si>
    <t xml:space="preserve">table</t>
  </si>
  <si>
    <t xml:space="preserve">2019.09.12</t>
  </si>
  <si>
    <t xml:space="preserve">2019.09.06</t>
  </si>
  <si>
    <t xml:space="preserve">2019.08.26</t>
  </si>
  <si>
    <t xml:space="preserve">2019.08.19</t>
  </si>
  <si>
    <t xml:space="preserve">2019.08.13</t>
  </si>
  <si>
    <t xml:space="preserve">2019.05.03</t>
  </si>
  <si>
    <t xml:space="preserve">code</t>
  </si>
  <si>
    <t xml:space="preserve">pref</t>
  </si>
  <si>
    <t xml:space="preserve">name</t>
  </si>
  <si>
    <t xml:space="preserve">Greece</t>
  </si>
  <si>
    <t xml:space="preserve">Netherlands</t>
  </si>
  <si>
    <t xml:space="preserve">Belgium</t>
  </si>
  <si>
    <t xml:space="preserve">France</t>
  </si>
  <si>
    <t xml:space="preserve">Spain</t>
  </si>
  <si>
    <t xml:space="preserve">Hungary</t>
  </si>
  <si>
    <t xml:space="preserve">Italy</t>
  </si>
  <si>
    <t xml:space="preserve">Romania</t>
  </si>
  <si>
    <t xml:space="preserve">Switzerland</t>
  </si>
  <si>
    <t xml:space="preserve">Austria</t>
  </si>
  <si>
    <t xml:space="preserve">United Kingdom</t>
  </si>
  <si>
    <t xml:space="preserve">Denmark</t>
  </si>
  <si>
    <t xml:space="preserve">Sweden</t>
  </si>
  <si>
    <t xml:space="preserve">Norway</t>
  </si>
  <si>
    <t xml:space="preserve">Poland</t>
  </si>
  <si>
    <t xml:space="preserve">Portugal</t>
  </si>
  <si>
    <t xml:space="preserve">Ireland</t>
  </si>
  <si>
    <t xml:space="preserve">Albania</t>
  </si>
  <si>
    <t xml:space="preserve">Cyprus</t>
  </si>
  <si>
    <t xml:space="preserve">Finland</t>
  </si>
  <si>
    <t xml:space="preserve">Ukraine</t>
  </si>
  <si>
    <t xml:space="preserve">Serbia</t>
  </si>
  <si>
    <t xml:space="preserve">Montenegro</t>
  </si>
  <si>
    <t xml:space="preserve">Croatia</t>
  </si>
  <si>
    <t xml:space="preserve">Slovenia</t>
  </si>
  <si>
    <t xml:space="preserve">Czech Republic</t>
  </si>
  <si>
    <t xml:space="preserve">Slovakia</t>
  </si>
  <si>
    <t xml:space="preserve">Bosnia and Herzegovina</t>
  </si>
  <si>
    <t xml:space="preserve">table prosum sql server</t>
  </si>
  <si>
    <t xml:space="preserve">#</t>
  </si>
  <si>
    <t xml:space="preserve">check values</t>
  </si>
  <si>
    <t xml:space="preserve">table postgres</t>
  </si>
  <si>
    <t xml:space="preserve">in log</t>
  </si>
  <si>
    <t xml:space="preserve">dic</t>
  </si>
  <si>
    <t xml:space="preserve">missing</t>
  </si>
  <si>
    <t xml:space="preserve">alterationdegreetype</t>
  </si>
  <si>
    <t xml:space="preserve">alterationdistributiontype</t>
  </si>
  <si>
    <t xml:space="preserve">alterationtypetype</t>
  </si>
  <si>
    <t xml:space="preserve">amountestimationmethodtype</t>
  </si>
  <si>
    <t xml:space="preserve">analyticalmethodtypetype</t>
  </si>
  <si>
    <t xml:space="preserve">analyticalprocess</t>
  </si>
  <si>
    <t xml:space="preserve">associationtypetype</t>
  </si>
  <si>
    <t xml:space="preserve">classificationmethodusedtype</t>
  </si>
  <si>
    <t xml:space="preserve">commoditytype</t>
  </si>
  <si>
    <t xml:space="preserve">compositioncategorytype</t>
  </si>
  <si>
    <t xml:space="preserve">compositionestimationmethodtype</t>
  </si>
  <si>
    <t xml:space="preserve">consolidationdegreetype</t>
  </si>
  <si>
    <t xml:space="preserve">constituentpart</t>
  </si>
  <si>
    <t xml:space="preserve">constituentpartroletype</t>
  </si>
  <si>
    <t xml:space="preserve">conventiontype</t>
  </si>
  <si>
    <t xml:space="preserve">countrytype</t>
  </si>
  <si>
    <t xml:space="preserve">depositgrouptype</t>
  </si>
  <si>
    <t xml:space="preserve">deposittypetype</t>
  </si>
  <si>
    <t xml:space="preserve">determinationmethodtype</t>
  </si>
  <si>
    <t xml:space="preserve">documentcitation</t>
  </si>
  <si>
    <t xml:space="preserve">endusepotentialtype</t>
  </si>
  <si>
    <t xml:space="preserve">environmentaldomaintype</t>
  </si>
  <si>
    <t xml:space="preserve">environmentalimpacttype</t>
  </si>
  <si>
    <t xml:space="preserve">eventenvironmenttype</t>
  </si>
  <si>
    <t xml:space="preserve">eventprocesstype</t>
  </si>
  <si>
    <t xml:space="preserve">explorationactivitytypetype</t>
  </si>
  <si>
    <t xml:space="preserve">explorationresulttype</t>
  </si>
  <si>
    <t xml:space="preserve">expressiontype</t>
  </si>
  <si>
    <t xml:space="preserve">extractionmethodtype</t>
  </si>
  <si>
    <t xml:space="preserve">formtype</t>
  </si>
  <si>
    <t xml:space="preserve">geneticcategorytype</t>
  </si>
  <si>
    <t xml:space="preserve">importancetype</t>
  </si>
  <si>
    <t xml:space="preserve">instrumenttypetype</t>
  </si>
  <si>
    <t xml:space="preserve">legislationleveltype</t>
  </si>
  <si>
    <t xml:space="preserve">lineardirectedtype</t>
  </si>
  <si>
    <t xml:space="preserve">lithologytype</t>
  </si>
  <si>
    <t xml:space="preserve">managementzonename</t>
  </si>
  <si>
    <t xml:space="preserve">materialclasstype</t>
  </si>
  <si>
    <t xml:space="preserve">materialroletype</t>
  </si>
  <si>
    <t xml:space="preserve">measurement</t>
  </si>
  <si>
    <t xml:space="preserve">mineralnametype</t>
  </si>
  <si>
    <t xml:space="preserve">minestatustype</t>
  </si>
  <si>
    <t xml:space="preserve">miningactivitytypetype</t>
  </si>
  <si>
    <t xml:space="preserve">namedagetype</t>
  </si>
  <si>
    <t xml:space="preserve">observedpropertytype</t>
  </si>
  <si>
    <t xml:space="preserve">occurrencetypetype</t>
  </si>
  <si>
    <t xml:space="preserve">physicaldescription</t>
  </si>
  <si>
    <t xml:space="preserve">physicalpropertytype</t>
  </si>
  <si>
    <t xml:space="preserve">planarpolaritytype</t>
  </si>
  <si>
    <t xml:space="preserve">processingactivitytypetype</t>
  </si>
  <si>
    <t xml:space="preserve">processingtransformationactivitytype</t>
  </si>
  <si>
    <t xml:space="preserve">processingtransformationplantstatustype</t>
  </si>
  <si>
    <t xml:space="preserve">producttype</t>
  </si>
  <si>
    <t xml:space="preserve">prosumminingactivitytype</t>
  </si>
  <si>
    <t xml:space="preserve">rawmaterialroletype</t>
  </si>
  <si>
    <t xml:space="preserve">reservecategorytype</t>
  </si>
  <si>
    <t xml:space="preserve">resourcecategorytype</t>
  </si>
  <si>
    <t xml:space="preserve">resultqualitytype</t>
  </si>
  <si>
    <t xml:space="preserve">samplingmethodtype</t>
  </si>
  <si>
    <t xml:space="preserve">shapetype</t>
  </si>
  <si>
    <t xml:space="preserve">specialisedzonetypetype</t>
  </si>
  <si>
    <t xml:space="preserve">specimen</t>
  </si>
  <si>
    <t xml:space="preserve">specimentypetype</t>
  </si>
  <si>
    <t xml:space="preserve">supergeneprocesses</t>
  </si>
  <si>
    <t xml:space="preserve">supergeneprocessestypetype</t>
  </si>
  <si>
    <t xml:space="preserve">unfcategorytype</t>
  </si>
  <si>
    <t xml:space="preserve">uomareatype</t>
  </si>
  <si>
    <t xml:space="preserve">uomdensitytype</t>
  </si>
  <si>
    <t xml:space="preserve">uomgeochemistrytype</t>
  </si>
  <si>
    <t xml:space="preserve">uomlengthtype</t>
  </si>
  <si>
    <t xml:space="preserve">uomphysicalpropertytype</t>
  </si>
  <si>
    <t xml:space="preserve">uomvolumetype</t>
  </si>
  <si>
    <t xml:space="preserve">uomweighttype</t>
  </si>
  <si>
    <t xml:space="preserve">voidreasontype</t>
  </si>
  <si>
    <t xml:space="preserve">wastestoragetypetype</t>
  </si>
  <si>
    <t xml:space="preserve">wastetypetype</t>
  </si>
  <si>
    <t xml:space="preserve">zonetypetype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</si>
</sst>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Verdana"/>
      <family val="0"/>
    </font>
    <font>
      <sz val="12"/>
      <name val="Times New Roman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D0D0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267840</xdr:colOff>
      <xdr:row>1</xdr:row>
      <xdr:rowOff>72360</xdr:rowOff>
    </xdr:from>
    <xdr:to>
      <xdr:col>15</xdr:col>
      <xdr:colOff>471240</xdr:colOff>
      <xdr:row>14</xdr:row>
      <xdr:rowOff>162720</xdr:rowOff>
    </xdr:to>
    <xdr:sp>
      <xdr:nvSpPr>
        <xdr:cNvPr id="0" name="CustomShape 1"/>
        <xdr:cNvSpPr/>
      </xdr:nvSpPr>
      <xdr:spPr>
        <a:xfrm>
          <a:off x="267840" y="234720"/>
          <a:ext cx="12395160" cy="2203560"/>
        </a:xfrm>
        <a:prstGeom prst="rect">
          <a:avLst/>
        </a:prstGeom>
        <a:solidFill>
          <a:srgbClr val="7ffe00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PT" sz="1200" spc="-1" strike="noStrike">
              <a:latin typeface="Verdana"/>
            </a:rPr>
            <a:t>-- Server returned HTTP response code:200 for URL: http://lnegmineral4eu.lneg.pt:8080/prosum/services?SERVICE=WFS&amp;VERSION=2.0.0&amp;REQUEST=GetFeature&amp;OUTPUTFORMAT=application%2Fgml%2Bxml%3B+version%3D3.2&amp;STOREDQUERY_ID=urn:ogc:def:query:OGC-WFS::GetFeatureById&amp;ID=M4EU.PTA_1#M4EU.PTA_1</a:t>
          </a:r>
          <a:endParaRPr b="0" lang="pt-PT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PT" sz="1200" spc="-1" strike="noStrike">
              <a:latin typeface="Verdana"/>
            </a:rPr>
            <a:t>-- MiningFeatureType: PTA for MiningFeature: M4EU.MFO_1579 is not valid.</a:t>
          </a:r>
          <a:endParaRPr b="0" lang="pt-PT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PT" sz="1200" spc="-1" strike="noStrike">
              <a:latin typeface="Verdana"/>
            </a:rPr>
            <a:t>-- MiningFeature URL for MiningFeatureOccurrence: http://lnegmineral4eu.lneg.pt:8080/prosum/services?SERVICE=WFS&amp;VERSION=2.0.0&amp;REQUEST=GetFeature&amp;OUTPUTFORMAT=application%2Fgml%2Bxml%3B+version%3D3.2&amp;STOREDQUERY_ID=urn:ogc:def:query:OGC-WFS::GetFeatureById&amp;ID=M4EU.PTA_1#M4EU.PTA_1</a:t>
          </a:r>
          <a:endParaRPr b="0" lang="pt-PT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PT" sz="1200" spc="-1" strike="noStrike">
              <a:latin typeface="Verdana"/>
            </a:rPr>
            <a:t>-- Server returned HTTP response code:200 for URL: http://lnegmineral4eu.lneg.pt:8080/prosum/services?SERVICE=WFS&amp;VERSION=2.0.0&amp;REQUEST=GetFeature&amp;OUTPUTFORMAT=application%2Fgml%2Bxml%3B+version%3D3.2&amp;STOREDQUERY_ID=urn:ogc:def:query:OGC-WFS::GetFeatureById&amp;ID=M4EU.PTP_1#M4EU.PTP_1</a:t>
          </a:r>
          <a:endParaRPr b="0" lang="pt-PT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PT" sz="1200" spc="-1" strike="noStrike">
              <a:latin typeface="Verdana"/>
            </a:rPr>
            <a:t>-- MiningFeatureType: PTP for MiningFeature: M4EU.MFO_1579 is not valid.</a:t>
          </a:r>
          <a:endParaRPr b="0" lang="pt-PT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PT" sz="1200" spc="-1" strike="noStrike">
            <a:latin typeface="Times New Roman"/>
          </a:endParaRPr>
        </a:p>
      </xdr:txBody>
    </xdr:sp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95" topLeftCell="A1" activePane="topLeft" state="split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" width="33.22"/>
    <col collapsed="false" customWidth="true" hidden="false" outlineLevel="0" max="3" min="3" style="1" width="10.19"/>
    <col collapsed="false" customWidth="true" hidden="false" outlineLevel="0" max="4" min="4" style="2" width="15.05"/>
    <col collapsed="false" customWidth="false" hidden="false" outlineLevel="0" max="6" min="5" style="0" width="11.52"/>
    <col collapsed="false" customWidth="true" hidden="false" outlineLevel="0" max="7" min="7" style="3" width="4.14"/>
    <col collapsed="false" customWidth="true" hidden="false" outlineLevel="0" max="8" min="8" style="3" width="5.55"/>
    <col collapsed="false" customWidth="true" hidden="false" outlineLevel="0" max="9" min="9" style="4" width="5.62"/>
    <col collapsed="false" customWidth="true" hidden="false" outlineLevel="0" max="10" min="10" style="3" width="5.62"/>
    <col collapsed="false" customWidth="true" hidden="false" outlineLevel="0" max="12" min="11" style="3" width="4.37"/>
    <col collapsed="false" customWidth="true" hidden="false" outlineLevel="0" max="13" min="13" style="3" width="4.14"/>
    <col collapsed="false" customWidth="true" hidden="false" outlineLevel="0" max="14" min="14" style="3" width="4.05"/>
    <col collapsed="false" customWidth="true" hidden="false" outlineLevel="0" max="15" min="15" style="3" width="6.92"/>
    <col collapsed="false" customWidth="true" hidden="false" outlineLevel="0" max="17" min="16" style="3" width="5.16"/>
    <col collapsed="false" customWidth="true" hidden="false" outlineLevel="0" max="18" min="18" style="3" width="7.26"/>
    <col collapsed="false" customWidth="true" hidden="false" outlineLevel="0" max="19" min="19" style="0" width="7.26"/>
    <col collapsed="false" customWidth="false" hidden="false" outlineLevel="0" max="1025" min="20" style="0" width="11.52"/>
  </cols>
  <sheetData>
    <row r="1" s="5" customFormat="true" ht="12.8" hidden="false" customHeight="false" outlineLevel="0" collapsed="false">
      <c r="B1" s="5" t="s">
        <v>0</v>
      </c>
      <c r="C1" s="5" t="s">
        <v>1</v>
      </c>
      <c r="D1" s="6" t="s">
        <v>2</v>
      </c>
      <c r="E1" s="5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0"/>
      <c r="T1" s="5" t="s">
        <v>16</v>
      </c>
      <c r="AMI1" s="0"/>
      <c r="AMJ1" s="0"/>
    </row>
    <row r="2" customFormat="false" ht="12.8" hidden="false" customHeight="false" outlineLevel="0" collapsed="false">
      <c r="A2" s="8" t="str">
        <f aca="false">'20190906'!A2</f>
        <v>table</v>
      </c>
      <c r="C2" s="5" t="n">
        <f aca="false">'20190918'!Q2</f>
        <v>351</v>
      </c>
      <c r="D2" s="6" t="n">
        <f aca="false">'20190916'!Q2</f>
        <v>351</v>
      </c>
    </row>
    <row r="3" customFormat="false" ht="12.8" hidden="false" customHeight="false" outlineLevel="0" collapsed="false">
      <c r="A3" s="0" t="str">
        <f aca="false">'20190906'!A3</f>
        <v>alterationdescription</v>
      </c>
      <c r="B3" s="1" t="n">
        <v>498</v>
      </c>
      <c r="C3" s="5" t="n">
        <f aca="false">'20190918'!Q3</f>
        <v>183</v>
      </c>
      <c r="D3" s="6" t="n">
        <f aca="false">'20190916'!Q3</f>
        <v>183</v>
      </c>
      <c r="E3" s="0" t="n">
        <f aca="false">C3-B3</f>
        <v>-315</v>
      </c>
      <c r="G3" s="3" t="n">
        <v>1</v>
      </c>
    </row>
    <row r="4" customFormat="false" ht="12.8" hidden="false" customHeight="false" outlineLevel="0" collapsed="false">
      <c r="A4" s="0" t="str">
        <f aca="false">'20190906'!A4</f>
        <v>alterationdistribution</v>
      </c>
      <c r="B4" s="1" t="n">
        <v>329</v>
      </c>
      <c r="C4" s="5" t="n">
        <f aca="false">'20190918'!Q4</f>
        <v>83</v>
      </c>
      <c r="D4" s="6" t="n">
        <f aca="false">'20190916'!Q4</f>
        <v>83</v>
      </c>
      <c r="E4" s="0" t="n">
        <f aca="false">C4-B4</f>
        <v>-246</v>
      </c>
      <c r="G4" s="3" t="n">
        <v>1</v>
      </c>
    </row>
    <row r="5" customFormat="false" ht="12.8" hidden="false" customHeight="false" outlineLevel="0" collapsed="false">
      <c r="A5" s="0" t="str">
        <f aca="false">'20190906'!A5</f>
        <v>commodity</v>
      </c>
      <c r="B5" s="1" t="n">
        <v>3113</v>
      </c>
      <c r="C5" s="5" t="n">
        <f aca="false">'20190918'!Q5</f>
        <v>3120</v>
      </c>
      <c r="D5" s="6" t="n">
        <f aca="false">'20190916'!Q5</f>
        <v>3120</v>
      </c>
      <c r="E5" s="0" t="n">
        <f aca="false">C5-B5</f>
        <v>7</v>
      </c>
      <c r="G5" s="3" t="n">
        <v>1</v>
      </c>
    </row>
    <row r="6" customFormat="false" ht="12.8" hidden="false" customHeight="false" outlineLevel="0" collapsed="false">
      <c r="A6" s="0" t="str">
        <f aca="false">'20190906'!A6</f>
        <v>commoditymeasure</v>
      </c>
      <c r="B6" s="1" t="n">
        <v>0</v>
      </c>
      <c r="C6" s="5" t="n">
        <f aca="false">'20190918'!Q6</f>
        <v>0</v>
      </c>
      <c r="D6" s="6" t="n">
        <f aca="false">'20190916'!Q6</f>
        <v>0</v>
      </c>
      <c r="E6" s="0" t="n">
        <f aca="false">C6-B6</f>
        <v>0</v>
      </c>
    </row>
    <row r="7" customFormat="false" ht="12.8" hidden="false" customHeight="false" outlineLevel="0" collapsed="false">
      <c r="A7" s="0" t="str">
        <f aca="false">'20190906'!A7</f>
        <v>earthmaterial</v>
      </c>
      <c r="B7" s="1" t="n">
        <v>1827</v>
      </c>
      <c r="C7" s="5" t="n">
        <f aca="false">'20190918'!Q7</f>
        <v>615</v>
      </c>
      <c r="D7" s="6" t="n">
        <f aca="false">'20190916'!Q7</f>
        <v>615</v>
      </c>
      <c r="E7" s="0" t="n">
        <f aca="false">C7-B7</f>
        <v>-1212</v>
      </c>
      <c r="G7" s="3" t="n">
        <v>1</v>
      </c>
    </row>
    <row r="8" customFormat="false" ht="12.8" hidden="false" customHeight="false" outlineLevel="0" collapsed="false">
      <c r="A8" s="0" t="str">
        <f aca="false">'20190906'!A8</f>
        <v>earthresourcematerial</v>
      </c>
      <c r="B8" s="1" t="n">
        <v>734</v>
      </c>
      <c r="C8" s="5" t="n">
        <f aca="false">'20190918'!Q8</f>
        <v>734</v>
      </c>
      <c r="D8" s="6" t="n">
        <f aca="false">'20190916'!Q8</f>
        <v>734</v>
      </c>
      <c r="E8" s="0" t="n">
        <f aca="false">C8-B8</f>
        <v>0</v>
      </c>
      <c r="G8" s="3" t="n">
        <v>1</v>
      </c>
    </row>
    <row r="9" customFormat="false" ht="12.8" hidden="false" customHeight="false" outlineLevel="0" collapsed="false">
      <c r="A9" s="0" t="str">
        <f aca="false">'20190906'!A9</f>
        <v>endowment</v>
      </c>
      <c r="B9" s="1" t="n">
        <v>0</v>
      </c>
      <c r="C9" s="5" t="n">
        <f aca="false">'20190918'!Q9</f>
        <v>0</v>
      </c>
      <c r="D9" s="6" t="n">
        <f aca="false">'20190916'!Q9</f>
        <v>0</v>
      </c>
      <c r="E9" s="0" t="n">
        <f aca="false">C9-B9</f>
        <v>0</v>
      </c>
    </row>
    <row r="10" customFormat="false" ht="12.8" hidden="false" customHeight="false" outlineLevel="0" collapsed="false">
      <c r="A10" s="0" t="str">
        <f aca="false">'20190906'!A10</f>
        <v>endusepotential</v>
      </c>
      <c r="B10" s="1" t="n">
        <v>0</v>
      </c>
      <c r="C10" s="5" t="n">
        <f aca="false">'20190918'!Q10</f>
        <v>0</v>
      </c>
      <c r="D10" s="6" t="n">
        <f aca="false">'20190916'!Q10</f>
        <v>0</v>
      </c>
      <c r="E10" s="0" t="n">
        <f aca="false">C10-B10</f>
        <v>0</v>
      </c>
      <c r="G10" s="3" t="n">
        <v>1</v>
      </c>
    </row>
    <row r="11" customFormat="false" ht="12.8" hidden="false" customHeight="false" outlineLevel="0" collapsed="false">
      <c r="A11" s="0" t="str">
        <f aca="false">'20190906'!A11</f>
        <v>environmentaldomain</v>
      </c>
      <c r="B11" s="1" t="n">
        <v>0</v>
      </c>
      <c r="C11" s="5" t="n">
        <f aca="false">'20190918'!Q11</f>
        <v>0</v>
      </c>
      <c r="D11" s="6" t="n">
        <f aca="false">'20190916'!Q11</f>
        <v>0</v>
      </c>
      <c r="E11" s="0" t="n">
        <f aca="false">C11-B11</f>
        <v>0</v>
      </c>
    </row>
    <row r="12" customFormat="false" ht="12.8" hidden="false" customHeight="false" outlineLevel="0" collapsed="false">
      <c r="A12" s="0" t="str">
        <f aca="false">'20190906'!A12</f>
        <v>environmentalimpact</v>
      </c>
      <c r="B12" s="1" t="n">
        <v>339</v>
      </c>
      <c r="C12" s="5" t="n">
        <f aca="false">'20190918'!Q12</f>
        <v>339</v>
      </c>
      <c r="D12" s="6" t="n">
        <f aca="false">'20190916'!Q12</f>
        <v>339</v>
      </c>
      <c r="E12" s="0" t="n">
        <f aca="false">C12-B12</f>
        <v>0</v>
      </c>
      <c r="L12" s="3" t="n">
        <v>4</v>
      </c>
    </row>
    <row r="13" customFormat="false" ht="12.8" hidden="false" customHeight="false" outlineLevel="0" collapsed="false">
      <c r="A13" s="0" t="str">
        <f aca="false">'20190906'!A13</f>
        <v>explorationactivity</v>
      </c>
      <c r="B13" s="1" t="n">
        <v>0</v>
      </c>
      <c r="C13" s="5" t="n">
        <f aca="false">'20190918'!Q13</f>
        <v>0</v>
      </c>
      <c r="D13" s="6" t="n">
        <f aca="false">'20190916'!Q13</f>
        <v>0</v>
      </c>
      <c r="E13" s="0" t="n">
        <f aca="false">C13-B13</f>
        <v>0</v>
      </c>
    </row>
    <row r="14" customFormat="false" ht="12.8" hidden="false" customHeight="false" outlineLevel="0" collapsed="false">
      <c r="A14" s="0" t="str">
        <f aca="false">'20190906'!A14</f>
        <v>explorationresult</v>
      </c>
      <c r="B14" s="1" t="n">
        <v>0</v>
      </c>
      <c r="C14" s="5" t="n">
        <f aca="false">'20190918'!Q14</f>
        <v>0</v>
      </c>
      <c r="D14" s="6" t="n">
        <f aca="false">'20190916'!Q14</f>
        <v>0</v>
      </c>
      <c r="E14" s="0" t="n">
        <f aca="false">C14-B14</f>
        <v>0</v>
      </c>
    </row>
    <row r="15" customFormat="false" ht="12.8" hidden="false" customHeight="false" outlineLevel="0" collapsed="false">
      <c r="A15" s="0" t="str">
        <f aca="false">'20190906'!A15</f>
        <v>geologicevent</v>
      </c>
      <c r="B15" s="1" t="n">
        <v>203</v>
      </c>
      <c r="C15" s="5" t="n">
        <f aca="false">'20190918'!Q15</f>
        <v>203</v>
      </c>
      <c r="D15" s="6" t="n">
        <f aca="false">'20190916'!Q15</f>
        <v>203</v>
      </c>
      <c r="E15" s="0" t="n">
        <f aca="false">C15-B15</f>
        <v>0</v>
      </c>
      <c r="G15" s="3" t="n">
        <v>1</v>
      </c>
    </row>
    <row r="16" customFormat="false" ht="12.8" hidden="false" customHeight="false" outlineLevel="0" collapsed="false">
      <c r="A16" s="0" t="str">
        <f aca="false">'20190906'!A16</f>
        <v>harvestinglog</v>
      </c>
      <c r="B16" s="9" t="n">
        <v>0</v>
      </c>
      <c r="C16" s="5" t="n">
        <f aca="false">'20190918'!Q16</f>
        <v>0</v>
      </c>
      <c r="D16" s="6" t="n">
        <f aca="false">'20190916'!Q16</f>
        <v>0</v>
      </c>
      <c r="E16" s="0" t="n">
        <f aca="false">C16-B16</f>
        <v>0</v>
      </c>
    </row>
    <row r="17" customFormat="false" ht="12.8" hidden="false" customHeight="false" outlineLevel="0" collapsed="false">
      <c r="A17" s="0" t="str">
        <f aca="false">'20190906'!A17</f>
        <v>legislationcitation</v>
      </c>
      <c r="B17" s="1" t="n">
        <v>0</v>
      </c>
      <c r="C17" s="5" t="n">
        <f aca="false">'20190918'!Q17</f>
        <v>0</v>
      </c>
      <c r="D17" s="6" t="n">
        <f aca="false">'20190916'!Q17</f>
        <v>0</v>
      </c>
      <c r="E17" s="0" t="n">
        <f aca="false">C17-B17</f>
        <v>0</v>
      </c>
    </row>
    <row r="18" customFormat="false" ht="12.8" hidden="false" customHeight="false" outlineLevel="0" collapsed="false">
      <c r="A18" s="0" t="str">
        <f aca="false">'20190906'!A18</f>
        <v>linearorientation</v>
      </c>
      <c r="B18" s="1" t="n">
        <v>39</v>
      </c>
      <c r="C18" s="5" t="n">
        <f aca="false">'20190918'!Q18</f>
        <v>35</v>
      </c>
      <c r="D18" s="6" t="n">
        <f aca="false">'20190916'!Q18</f>
        <v>35</v>
      </c>
      <c r="E18" s="0" t="n">
        <f aca="false">C18-B18</f>
        <v>-4</v>
      </c>
      <c r="G18" s="3" t="n">
        <v>1</v>
      </c>
    </row>
    <row r="19" customFormat="false" ht="12.8" hidden="false" customHeight="false" outlineLevel="0" collapsed="false">
      <c r="A19" s="0" t="str">
        <f aca="false">'20190906'!A19</f>
        <v>managementzone</v>
      </c>
      <c r="B19" s="1" t="n">
        <v>0</v>
      </c>
      <c r="C19" s="5" t="n">
        <f aca="false">'20190918'!Q19</f>
        <v>0</v>
      </c>
      <c r="D19" s="6" t="n">
        <f aca="false">'20190916'!Q19</f>
        <v>0</v>
      </c>
      <c r="E19" s="0" t="n">
        <f aca="false">C19-B19</f>
        <v>0</v>
      </c>
    </row>
    <row r="20" customFormat="false" ht="12.8" hidden="false" customHeight="false" outlineLevel="0" collapsed="false">
      <c r="A20" s="0" t="str">
        <f aca="false">'20190906'!A20</f>
        <v>mine</v>
      </c>
      <c r="B20" s="1" t="n">
        <v>455</v>
      </c>
      <c r="C20" s="5" t="n">
        <f aca="false">'20190918'!Q20</f>
        <v>455</v>
      </c>
      <c r="D20" s="6" t="n">
        <f aca="false">'20190916'!Q20</f>
        <v>455</v>
      </c>
      <c r="E20" s="0" t="n">
        <f aca="false">C20-B20</f>
        <v>0</v>
      </c>
      <c r="J20" s="3" t="n">
        <v>3</v>
      </c>
    </row>
    <row r="21" customFormat="false" ht="12.8" hidden="false" customHeight="false" outlineLevel="0" collapsed="false">
      <c r="A21" s="0" t="str">
        <f aca="false">'20190906'!A21</f>
        <v>minedmaterial</v>
      </c>
      <c r="B21" s="1" t="n">
        <v>8</v>
      </c>
      <c r="C21" s="5" t="n">
        <f aca="false">'20190918'!Q21</f>
        <v>0</v>
      </c>
      <c r="D21" s="6" t="n">
        <f aca="false">'20190916'!Q21</f>
        <v>0</v>
      </c>
      <c r="E21" s="0" t="n">
        <f aca="false">C21-B21</f>
        <v>-8</v>
      </c>
    </row>
    <row r="22" customFormat="false" ht="12.8" hidden="false" customHeight="false" outlineLevel="0" collapsed="false">
      <c r="A22" s="0" t="str">
        <f aca="false">'20190906'!A22</f>
        <v>minename</v>
      </c>
      <c r="B22" s="1" t="n">
        <v>33</v>
      </c>
      <c r="C22" s="5" t="n">
        <f aca="false">'20190918'!Q22</f>
        <v>488</v>
      </c>
      <c r="D22" s="6" t="n">
        <f aca="false">'20190916'!Q22</f>
        <v>488</v>
      </c>
      <c r="E22" s="0" t="n">
        <f aca="false">C22-B22</f>
        <v>455</v>
      </c>
      <c r="J22" s="3" t="n">
        <v>3</v>
      </c>
    </row>
    <row r="23" customFormat="false" ht="12.8" hidden="false" customHeight="false" outlineLevel="0" collapsed="false">
      <c r="A23" s="0" t="str">
        <f aca="false">'20190906'!A23</f>
        <v>mineral</v>
      </c>
      <c r="B23" s="1" t="n">
        <v>810</v>
      </c>
      <c r="C23" s="5" t="n">
        <f aca="false">'20190918'!Q23</f>
        <v>211</v>
      </c>
      <c r="D23" s="6" t="n">
        <f aca="false">'20190916'!Q23</f>
        <v>211</v>
      </c>
      <c r="E23" s="0" t="n">
        <f aca="false">C23-B23</f>
        <v>-599</v>
      </c>
      <c r="G23" s="3" t="n">
        <v>1</v>
      </c>
    </row>
    <row r="24" customFormat="false" ht="12.8" hidden="false" customHeight="false" outlineLevel="0" collapsed="false">
      <c r="A24" s="0" t="str">
        <f aca="false">'20190906'!A24</f>
        <v>mineraloccurrence</v>
      </c>
      <c r="B24" s="1" t="n">
        <v>2277</v>
      </c>
      <c r="C24" s="5" t="n">
        <f aca="false">'20190918'!Q24</f>
        <v>2277</v>
      </c>
      <c r="D24" s="6" t="n">
        <f aca="false">'20190916'!Q24</f>
        <v>2277</v>
      </c>
      <c r="E24" s="0" t="n">
        <f aca="false">C24-B24</f>
        <v>0</v>
      </c>
      <c r="G24" s="3" t="n">
        <v>1</v>
      </c>
    </row>
    <row r="25" customFormat="false" ht="12.8" hidden="false" customHeight="false" outlineLevel="0" collapsed="false">
      <c r="A25" s="0" t="str">
        <f aca="false">'20190906'!A25</f>
        <v>mineralproducingcountry</v>
      </c>
      <c r="B25" s="1" t="n">
        <v>1</v>
      </c>
      <c r="C25" s="5" t="n">
        <f aca="false">'20190918'!Q25</f>
        <v>1</v>
      </c>
      <c r="D25" s="6" t="n">
        <f aca="false">'20190916'!Q25</f>
        <v>1</v>
      </c>
      <c r="E25" s="0" t="n">
        <f aca="false">C25-B25</f>
        <v>0</v>
      </c>
      <c r="I25" s="4" t="s">
        <v>17</v>
      </c>
    </row>
    <row r="26" customFormat="false" ht="12.8" hidden="false" customHeight="false" outlineLevel="0" collapsed="false">
      <c r="A26" s="0" t="str">
        <f aca="false">'20190906'!A26</f>
        <v>mineremark</v>
      </c>
      <c r="B26" s="1" t="n">
        <v>72</v>
      </c>
      <c r="C26" s="5" t="n">
        <f aca="false">'20190918'!Q26</f>
        <v>72</v>
      </c>
      <c r="D26" s="6" t="n">
        <f aca="false">'20190916'!Q26</f>
        <v>72</v>
      </c>
      <c r="E26" s="0" t="n">
        <f aca="false">C26-B26</f>
        <v>0</v>
      </c>
      <c r="J26" s="3" t="n">
        <v>3</v>
      </c>
    </row>
    <row r="27" customFormat="false" ht="12.8" hidden="false" customHeight="false" outlineLevel="0" collapsed="false">
      <c r="A27" s="0" t="str">
        <f aca="false">'20190906'!A27</f>
        <v>miningactivity</v>
      </c>
      <c r="B27" s="1" t="n">
        <v>624</v>
      </c>
      <c r="C27" s="5" t="n">
        <f aca="false">'20190918'!Q27</f>
        <v>624</v>
      </c>
      <c r="D27" s="6" t="n">
        <f aca="false">'20190916'!Q27</f>
        <v>624</v>
      </c>
      <c r="E27" s="0" t="n">
        <f aca="false">C27-B27</f>
        <v>0</v>
      </c>
      <c r="L27" s="3" t="n">
        <v>4</v>
      </c>
    </row>
    <row r="28" customFormat="false" ht="12.8" hidden="false" customHeight="false" outlineLevel="0" collapsed="false">
      <c r="A28" s="0" t="str">
        <f aca="false">'20190906'!A28</f>
        <v>miningfeatureoccurrence</v>
      </c>
      <c r="B28" s="1" t="n">
        <v>1470</v>
      </c>
      <c r="C28" s="5" t="n">
        <f aca="false">'20190918'!Q28</f>
        <v>1470</v>
      </c>
      <c r="D28" s="6" t="n">
        <f aca="false">'20190916'!Q28</f>
        <v>1468</v>
      </c>
      <c r="E28" s="0" t="n">
        <f aca="false">C28-B28</f>
        <v>0</v>
      </c>
      <c r="H28" s="3" t="n">
        <v>2</v>
      </c>
      <c r="T28" s="0" t="n">
        <v>16</v>
      </c>
    </row>
    <row r="29" customFormat="false" ht="12.8" hidden="false" customHeight="false" outlineLevel="0" collapsed="false">
      <c r="A29" s="0" t="str">
        <f aca="false">'20190906'!A29</f>
        <v>miningwaste</v>
      </c>
      <c r="B29" s="1" t="n">
        <v>373</v>
      </c>
      <c r="C29" s="5" t="n">
        <f aca="false">'20190918'!Q29</f>
        <v>373</v>
      </c>
      <c r="D29" s="6" t="n">
        <f aca="false">'20190916'!Q29</f>
        <v>373</v>
      </c>
      <c r="E29" s="0" t="n">
        <f aca="false">C29-B29</f>
        <v>0</v>
      </c>
      <c r="L29" s="3" t="n">
        <v>4</v>
      </c>
    </row>
    <row r="30" customFormat="false" ht="12.8" hidden="false" customHeight="false" outlineLevel="0" collapsed="false">
      <c r="A30" s="0" t="str">
        <f aca="false">'20190906'!A30</f>
        <v>occurrenceform</v>
      </c>
      <c r="B30" s="1" t="n">
        <v>200</v>
      </c>
      <c r="C30" s="5" t="n">
        <f aca="false">'20190918'!Q30</f>
        <v>182</v>
      </c>
      <c r="D30" s="6" t="n">
        <f aca="false">'20190916'!Q30</f>
        <v>182</v>
      </c>
      <c r="E30" s="0" t="n">
        <f aca="false">C30-B30</f>
        <v>-18</v>
      </c>
      <c r="G30" s="3" t="n">
        <v>1</v>
      </c>
    </row>
    <row r="31" customFormat="false" ht="12.8" hidden="false" customHeight="false" outlineLevel="0" collapsed="false">
      <c r="A31" s="0" t="str">
        <f aca="false">'20190906'!A31</f>
        <v>occurrencemanagementzone</v>
      </c>
      <c r="B31" s="1" t="n">
        <v>0</v>
      </c>
      <c r="C31" s="5" t="n">
        <f aca="false">'20190918'!Q31</f>
        <v>0</v>
      </c>
      <c r="D31" s="6" t="n">
        <f aca="false">'20190916'!Q31</f>
        <v>0</v>
      </c>
      <c r="E31" s="0" t="n">
        <f aca="false">C31-B31</f>
        <v>0</v>
      </c>
    </row>
    <row r="32" customFormat="false" ht="12.8" hidden="false" customHeight="false" outlineLevel="0" collapsed="false">
      <c r="A32" s="0" t="str">
        <f aca="false">'20190906'!A32</f>
        <v>occurrencename</v>
      </c>
      <c r="B32" s="1" t="n">
        <v>89</v>
      </c>
      <c r="C32" s="5" t="n">
        <f aca="false">'20190918'!Q32</f>
        <v>89</v>
      </c>
      <c r="D32" s="6" t="n">
        <f aca="false">'20190916'!Q32</f>
        <v>89</v>
      </c>
      <c r="E32" s="0" t="n">
        <f aca="false">C32-B32</f>
        <v>0</v>
      </c>
      <c r="G32" s="3" t="n">
        <v>1</v>
      </c>
    </row>
    <row r="33" customFormat="false" ht="12.8" hidden="false" customHeight="false" outlineLevel="0" collapsed="false">
      <c r="A33" s="0" t="str">
        <f aca="false">'20190906'!A33</f>
        <v>occurrenceremark</v>
      </c>
      <c r="B33" s="1" t="n">
        <v>31</v>
      </c>
      <c r="C33" s="5" t="n">
        <f aca="false">'20190918'!Q33</f>
        <v>31</v>
      </c>
      <c r="D33" s="6" t="n">
        <f aca="false">'20190916'!Q33</f>
        <v>31</v>
      </c>
      <c r="E33" s="0" t="n">
        <f aca="false">C33-B33</f>
        <v>0</v>
      </c>
      <c r="G33" s="3" t="n">
        <v>1</v>
      </c>
    </row>
    <row r="34" customFormat="false" ht="12.8" hidden="false" customHeight="false" outlineLevel="0" collapsed="false">
      <c r="A34" s="0" t="str">
        <f aca="false">'20190906'!A34</f>
        <v>occurrenceshape</v>
      </c>
      <c r="B34" s="1" t="n">
        <v>184</v>
      </c>
      <c r="C34" s="5" t="n">
        <f aca="false">'20190918'!Q34</f>
        <v>158</v>
      </c>
      <c r="D34" s="6" t="n">
        <f aca="false">'20190916'!Q34</f>
        <v>158</v>
      </c>
      <c r="E34" s="0" t="n">
        <f aca="false">C34-B34</f>
        <v>-26</v>
      </c>
      <c r="G34" s="3" t="n">
        <v>1</v>
      </c>
    </row>
    <row r="35" customFormat="false" ht="12.8" hidden="false" customHeight="false" outlineLevel="0" collapsed="false">
      <c r="A35" s="0" t="str">
        <f aca="false">'20190906'!A35</f>
        <v>oremeasure</v>
      </c>
      <c r="B35" s="1" t="n">
        <v>2277</v>
      </c>
      <c r="C35" s="5" t="n">
        <f aca="false">'20190918'!Q35</f>
        <v>2277</v>
      </c>
      <c r="D35" s="6" t="n">
        <f aca="false">'20190916'!Q35</f>
        <v>2277</v>
      </c>
      <c r="E35" s="0" t="n">
        <f aca="false">C35-B35</f>
        <v>0</v>
      </c>
      <c r="G35" s="3" t="n">
        <v>1</v>
      </c>
    </row>
    <row r="36" customFormat="false" ht="12.8" hidden="false" customHeight="false" outlineLevel="0" collapsed="false">
      <c r="A36" s="0" t="str">
        <f aca="false">'20190906'!A36</f>
        <v>planarorientation</v>
      </c>
      <c r="B36" s="1" t="n">
        <v>154</v>
      </c>
      <c r="C36" s="5" t="n">
        <f aca="false">'20190918'!Q36</f>
        <v>57</v>
      </c>
      <c r="D36" s="6" t="n">
        <f aca="false">'20190916'!Q36</f>
        <v>57</v>
      </c>
      <c r="E36" s="0" t="n">
        <f aca="false">C36-B36</f>
        <v>-97</v>
      </c>
      <c r="G36" s="3" t="n">
        <v>1</v>
      </c>
    </row>
    <row r="37" customFormat="false" ht="12.8" hidden="false" customHeight="false" outlineLevel="0" collapsed="false">
      <c r="A37" s="0" t="str">
        <f aca="false">'20190906'!A37</f>
        <v>processingtransformationactivity</v>
      </c>
      <c r="B37" s="1" t="n">
        <v>6</v>
      </c>
      <c r="C37" s="5" t="n">
        <f aca="false">'20190918'!Q37</f>
        <v>6</v>
      </c>
      <c r="D37" s="6" t="n">
        <f aca="false">'20190916'!Q37</f>
        <v>0</v>
      </c>
      <c r="E37" s="0" t="n">
        <f aca="false">C37-B37</f>
        <v>0</v>
      </c>
    </row>
    <row r="38" customFormat="false" ht="12.8" hidden="false" customHeight="false" outlineLevel="0" collapsed="false">
      <c r="A38" s="0" t="str">
        <f aca="false">'20190906'!A38</f>
        <v>processingtransformationplant</v>
      </c>
      <c r="B38" s="1" t="n">
        <v>6</v>
      </c>
      <c r="C38" s="5" t="n">
        <f aca="false">'20190918'!Q38</f>
        <v>6</v>
      </c>
      <c r="D38" s="6" t="n">
        <f aca="false">'20190916'!Q38</f>
        <v>0</v>
      </c>
      <c r="E38" s="0" t="n">
        <f aca="false">C38-B38</f>
        <v>0</v>
      </c>
    </row>
    <row r="39" customFormat="false" ht="12.8" hidden="false" customHeight="false" outlineLevel="0" collapsed="false">
      <c r="A39" s="0" t="str">
        <f aca="false">'20190906'!A39</f>
        <v>processingtransformationplantname</v>
      </c>
      <c r="B39" s="1" t="n">
        <v>6</v>
      </c>
      <c r="C39" s="5" t="n">
        <f aca="false">'20190918'!Q39</f>
        <v>6</v>
      </c>
      <c r="D39" s="6" t="n">
        <f aca="false">'20190916'!Q39</f>
        <v>0</v>
      </c>
      <c r="E39" s="0" t="n">
        <f aca="false">C39-B39</f>
        <v>0</v>
      </c>
    </row>
    <row r="40" customFormat="false" ht="12.8" hidden="false" customHeight="false" outlineLevel="0" collapsed="false">
      <c r="A40" s="0" t="str">
        <f aca="false">'20190906'!A40</f>
        <v>product</v>
      </c>
      <c r="B40" s="1" t="n">
        <v>17</v>
      </c>
      <c r="C40" s="5" t="n">
        <f aca="false">'20190918'!Q40</f>
        <v>17</v>
      </c>
      <c r="D40" s="6" t="n">
        <f aca="false">'20190916'!Q40</f>
        <v>0</v>
      </c>
      <c r="E40" s="0" t="n">
        <f aca="false">C40-B40</f>
        <v>0</v>
      </c>
    </row>
    <row r="41" customFormat="false" ht="12.8" hidden="false" customHeight="false" outlineLevel="0" collapsed="false">
      <c r="A41" s="0" t="str">
        <f aca="false">'20190906'!A41</f>
        <v>prosumminingactivity</v>
      </c>
      <c r="B41" s="1" t="n">
        <v>4</v>
      </c>
      <c r="C41" s="5" t="n">
        <f aca="false">'20190918'!Q41</f>
        <v>4</v>
      </c>
      <c r="D41" s="6" t="n">
        <f aca="false">'20190916'!Q41</f>
        <v>4</v>
      </c>
      <c r="E41" s="0" t="n">
        <f aca="false">C41-B41</f>
        <v>0</v>
      </c>
      <c r="O41" s="3" t="n">
        <v>5</v>
      </c>
    </row>
    <row r="42" customFormat="false" ht="12.8" hidden="false" customHeight="false" outlineLevel="0" collapsed="false">
      <c r="A42" s="0" t="str">
        <f aca="false">'20190906'!A42</f>
        <v>prosumminingwaste</v>
      </c>
      <c r="B42" s="1" t="n">
        <v>12</v>
      </c>
      <c r="C42" s="5" t="n">
        <f aca="false">'20190918'!Q42</f>
        <v>12</v>
      </c>
      <c r="D42" s="6" t="n">
        <f aca="false">'20190916'!Q42</f>
        <v>0</v>
      </c>
      <c r="E42" s="0" t="n">
        <f aca="false">C42-B42</f>
        <v>0</v>
      </c>
    </row>
    <row r="43" customFormat="false" ht="12.8" hidden="false" customHeight="false" outlineLevel="0" collapsed="false">
      <c r="A43" s="0" t="str">
        <f aca="false">'20190906'!A43</f>
        <v>prosumminingwastemeasure</v>
      </c>
      <c r="B43" s="1" t="n">
        <v>12</v>
      </c>
      <c r="C43" s="5" t="n">
        <f aca="false">'20190918'!Q43</f>
        <v>12</v>
      </c>
      <c r="D43" s="6" t="n">
        <f aca="false">'20190916'!Q43</f>
        <v>0</v>
      </c>
      <c r="E43" s="0" t="n">
        <f aca="false">C43-B43</f>
        <v>0</v>
      </c>
    </row>
    <row r="44" customFormat="false" ht="12.8" hidden="false" customHeight="false" outlineLevel="0" collapsed="false">
      <c r="A44" s="0" t="str">
        <f aca="false">'20190906'!A44</f>
        <v>prosumwastecommoditymeasure</v>
      </c>
      <c r="B44" s="1" t="n">
        <v>109</v>
      </c>
      <c r="C44" s="5" t="n">
        <f aca="false">'20190918'!Q44</f>
        <v>109</v>
      </c>
      <c r="D44" s="6" t="n">
        <f aca="false">'20190916'!Q44</f>
        <v>0</v>
      </c>
      <c r="E44" s="0" t="n">
        <f aca="false">C44-B44</f>
        <v>0</v>
      </c>
    </row>
    <row r="45" customFormat="false" ht="12.8" hidden="false" customHeight="false" outlineLevel="0" collapsed="false">
      <c r="A45" s="0" t="str">
        <f aca="false">'20190906'!A45</f>
        <v>prosumwastedimension</v>
      </c>
      <c r="B45" s="1" t="n">
        <v>13</v>
      </c>
      <c r="C45" s="5" t="n">
        <f aca="false">'20190918'!Q45</f>
        <v>12</v>
      </c>
      <c r="D45" s="6" t="n">
        <f aca="false">'20190916'!Q45</f>
        <v>0</v>
      </c>
      <c r="E45" s="0" t="n">
        <f aca="false">C45-B45</f>
        <v>-1</v>
      </c>
    </row>
    <row r="46" customFormat="false" ht="12.8" hidden="false" customHeight="false" outlineLevel="0" collapsed="false">
      <c r="A46" s="0" t="str">
        <f aca="false">'20190906'!A46</f>
        <v>reserve</v>
      </c>
      <c r="B46" s="1" t="n">
        <v>106</v>
      </c>
      <c r="C46" s="5" t="n">
        <f aca="false">'20190918'!Q46</f>
        <v>106</v>
      </c>
      <c r="D46" s="6" t="n">
        <f aca="false">'20190916'!Q46</f>
        <v>106</v>
      </c>
      <c r="E46" s="0" t="n">
        <f aca="false">C46-B46</f>
        <v>0</v>
      </c>
      <c r="G46" s="3" t="n">
        <v>1</v>
      </c>
    </row>
    <row r="47" customFormat="false" ht="12.8" hidden="false" customHeight="false" outlineLevel="0" collapsed="false">
      <c r="A47" s="0" t="str">
        <f aca="false">'20190906'!A47</f>
        <v>resource</v>
      </c>
      <c r="B47" s="1" t="n">
        <v>2171</v>
      </c>
      <c r="C47" s="5" t="n">
        <f aca="false">'20190918'!Q47</f>
        <v>2171</v>
      </c>
      <c r="D47" s="6" t="n">
        <f aca="false">'20190916'!Q47</f>
        <v>2171</v>
      </c>
      <c r="E47" s="0" t="n">
        <f aca="false">C47-B47</f>
        <v>0</v>
      </c>
      <c r="G47" s="3" t="n">
        <v>1</v>
      </c>
    </row>
    <row r="48" customFormat="false" ht="12.8" hidden="false" customHeight="false" outlineLevel="0" collapsed="false">
      <c r="A48" s="0" t="str">
        <f aca="false">'20190906'!A48</f>
        <v>rockmaterial</v>
      </c>
      <c r="B48" s="1" t="n">
        <v>1017</v>
      </c>
      <c r="C48" s="5" t="n">
        <f aca="false">'20190918'!Q48</f>
        <v>404</v>
      </c>
      <c r="D48" s="6" t="n">
        <f aca="false">'20190916'!Q48</f>
        <v>404</v>
      </c>
      <c r="E48" s="0" t="n">
        <f aca="false">C48-B48</f>
        <v>-613</v>
      </c>
      <c r="G48" s="3" t="n">
        <v>1</v>
      </c>
    </row>
    <row r="49" customFormat="false" ht="12.8" hidden="false" customHeight="false" outlineLevel="0" collapsed="false">
      <c r="A49" s="0" t="str">
        <f aca="false">'20190906'!A49</f>
        <v>rockmateriallithology</v>
      </c>
      <c r="B49" s="1" t="n">
        <v>519</v>
      </c>
      <c r="C49" s="5" t="n">
        <f aca="false">'20190918'!Q49</f>
        <v>221</v>
      </c>
      <c r="D49" s="6" t="n">
        <f aca="false">'20190916'!Q49</f>
        <v>221</v>
      </c>
      <c r="E49" s="0" t="n">
        <f aca="false">C49-B49</f>
        <v>-298</v>
      </c>
      <c r="G49" s="3" t="n">
        <v>1</v>
      </c>
    </row>
    <row r="50" customFormat="false" ht="12.8" hidden="false" customHeight="false" outlineLevel="0" collapsed="false">
      <c r="A50" s="0" t="str">
        <f aca="false">'20190906'!A50</f>
        <v>thematicid</v>
      </c>
      <c r="B50" s="1" t="n">
        <v>0</v>
      </c>
      <c r="C50" s="5" t="n">
        <f aca="false">'20190918'!Q50</f>
        <v>0</v>
      </c>
      <c r="D50" s="6" t="n">
        <f aca="false">'20190916'!Q50</f>
        <v>0</v>
      </c>
      <c r="E50" s="0" t="n">
        <f aca="false">C50-B50</f>
        <v>0</v>
      </c>
    </row>
    <row r="51" customFormat="false" ht="12.8" hidden="false" customHeight="false" outlineLevel="0" collapsed="false">
      <c r="A51" s="0" t="str">
        <f aca="false">'20190906'!A51</f>
        <v>unfclassification</v>
      </c>
      <c r="B51" s="1" t="n">
        <v>0</v>
      </c>
      <c r="C51" s="5" t="n">
        <f aca="false">'20190918'!Q51</f>
        <v>0</v>
      </c>
      <c r="D51" s="6" t="n">
        <f aca="false">'20190916'!Q51</f>
        <v>0</v>
      </c>
      <c r="E51" s="0" t="n">
        <f aca="false">C51-B51</f>
        <v>0</v>
      </c>
    </row>
    <row r="52" customFormat="false" ht="12.8" hidden="false" customHeight="false" outlineLevel="0" collapsed="false">
      <c r="A52" s="0" t="str">
        <f aca="false">'20190906'!A52</f>
        <v>wastestorage</v>
      </c>
      <c r="B52" s="1" t="n">
        <v>373</v>
      </c>
      <c r="C52" s="5" t="n">
        <f aca="false">'20190918'!Q52</f>
        <v>373</v>
      </c>
      <c r="D52" s="6" t="n">
        <f aca="false">'20190916'!Q52</f>
        <v>373</v>
      </c>
      <c r="E52" s="0" t="n">
        <f aca="false">C52-B52</f>
        <v>0</v>
      </c>
      <c r="L52" s="3" t="n">
        <v>4</v>
      </c>
    </row>
    <row r="53" customFormat="false" ht="12.8" hidden="false" customHeight="false" outlineLevel="0" collapsed="false">
      <c r="A53" s="10"/>
      <c r="B53" s="5"/>
      <c r="D53" s="11" t="s">
        <v>18</v>
      </c>
      <c r="E53" s="12" t="n">
        <f aca="false">SUM(E3:E52)</f>
        <v>-2975</v>
      </c>
    </row>
    <row r="54" customFormat="false" ht="12.8" hidden="false" customHeight="false" outlineLevel="0" collapsed="false">
      <c r="A54" s="10"/>
      <c r="B54" s="5"/>
    </row>
    <row r="55" customFormat="false" ht="12.8" hidden="false" customHeight="false" outlineLevel="0" collapsed="false">
      <c r="A55" s="13" t="s">
        <v>19</v>
      </c>
      <c r="B55" s="13" t="s">
        <v>20</v>
      </c>
    </row>
    <row r="56" customFormat="false" ht="12.8" hidden="false" customHeight="false" outlineLevel="0" collapsed="false">
      <c r="A56" s="14" t="s">
        <v>21</v>
      </c>
      <c r="B56" s="14" t="n">
        <v>47</v>
      </c>
    </row>
    <row r="57" customFormat="false" ht="12.8" hidden="false" customHeight="false" outlineLevel="0" collapsed="false">
      <c r="A57" s="14" t="s">
        <v>22</v>
      </c>
      <c r="B57" s="14" t="n">
        <v>47</v>
      </c>
    </row>
    <row r="58" customFormat="false" ht="12.8" hidden="false" customHeight="false" outlineLevel="0" collapsed="false">
      <c r="A58" s="14" t="s">
        <v>23</v>
      </c>
      <c r="B58" s="14" t="n">
        <v>154</v>
      </c>
    </row>
    <row r="59" customFormat="false" ht="12.8" hidden="false" customHeight="false" outlineLevel="0" collapsed="false">
      <c r="A59" s="14" t="s">
        <v>24</v>
      </c>
      <c r="B59" s="14" t="n">
        <v>10</v>
      </c>
    </row>
    <row r="60" customFormat="false" ht="12.8" hidden="false" customHeight="false" outlineLevel="0" collapsed="false">
      <c r="A60" s="14" t="s">
        <v>25</v>
      </c>
      <c r="B60" s="14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0" width="5.88"/>
    <col collapsed="false" customWidth="false" hidden="false" outlineLevel="0" max="2" min="2" style="10" width="11.52"/>
    <col collapsed="false" customWidth="true" hidden="false" outlineLevel="0" max="3" min="3" style="0" width="38.2"/>
    <col collapsed="false" customWidth="false" hidden="false" outlineLevel="0" max="1025" min="4" style="0" width="11.52"/>
  </cols>
  <sheetData>
    <row r="1" s="1" customFormat="true" ht="12.8" hidden="false" customHeight="false" outlineLevel="0" collapsed="false">
      <c r="A1" s="5" t="s">
        <v>114</v>
      </c>
      <c r="B1" s="5" t="s">
        <v>115</v>
      </c>
      <c r="C1" s="1" t="s">
        <v>116</v>
      </c>
    </row>
    <row r="2" customFormat="false" ht="12.8" hidden="false" customHeight="false" outlineLevel="0" collapsed="false">
      <c r="A2" s="10" t="s">
        <v>27</v>
      </c>
      <c r="B2" s="10" t="n">
        <v>30</v>
      </c>
      <c r="C2" s="0" t="s">
        <v>117</v>
      </c>
    </row>
    <row r="3" customFormat="false" ht="12.8" hidden="false" customHeight="false" outlineLevel="0" collapsed="false">
      <c r="A3" s="10" t="s">
        <v>28</v>
      </c>
      <c r="B3" s="10" t="n">
        <v>31</v>
      </c>
      <c r="C3" s="0" t="s">
        <v>118</v>
      </c>
    </row>
    <row r="4" customFormat="false" ht="12.8" hidden="false" customHeight="false" outlineLevel="0" collapsed="false">
      <c r="A4" s="10" t="s">
        <v>29</v>
      </c>
      <c r="B4" s="10" t="n">
        <v>32</v>
      </c>
      <c r="C4" s="0" t="s">
        <v>119</v>
      </c>
    </row>
    <row r="5" customFormat="false" ht="12.8" hidden="false" customHeight="false" outlineLevel="0" collapsed="false">
      <c r="A5" s="10" t="s">
        <v>30</v>
      </c>
      <c r="B5" s="10" t="n">
        <v>33</v>
      </c>
      <c r="C5" s="0" t="s">
        <v>120</v>
      </c>
    </row>
    <row r="6" customFormat="false" ht="12.8" hidden="false" customHeight="false" outlineLevel="0" collapsed="false">
      <c r="A6" s="10" t="s">
        <v>31</v>
      </c>
      <c r="B6" s="10" t="n">
        <v>34</v>
      </c>
      <c r="C6" s="0" t="s">
        <v>121</v>
      </c>
    </row>
    <row r="7" customFormat="false" ht="12.8" hidden="false" customHeight="false" outlineLevel="0" collapsed="false">
      <c r="A7" s="10" t="s">
        <v>32</v>
      </c>
      <c r="B7" s="10" t="n">
        <v>36</v>
      </c>
      <c r="C7" s="0" t="s">
        <v>122</v>
      </c>
    </row>
    <row r="8" customFormat="false" ht="12.8" hidden="false" customHeight="false" outlineLevel="0" collapsed="false">
      <c r="A8" s="10" t="s">
        <v>33</v>
      </c>
      <c r="B8" s="10" t="n">
        <v>39</v>
      </c>
      <c r="C8" s="0" t="s">
        <v>123</v>
      </c>
    </row>
    <row r="9" customFormat="false" ht="12.8" hidden="false" customHeight="false" outlineLevel="0" collapsed="false">
      <c r="A9" s="10" t="s">
        <v>34</v>
      </c>
      <c r="B9" s="10" t="n">
        <v>40</v>
      </c>
      <c r="C9" s="0" t="s">
        <v>124</v>
      </c>
    </row>
    <row r="10" customFormat="false" ht="12.8" hidden="false" customHeight="false" outlineLevel="0" collapsed="false">
      <c r="A10" s="10" t="s">
        <v>35</v>
      </c>
      <c r="B10" s="10" t="n">
        <v>41</v>
      </c>
      <c r="C10" s="0" t="s">
        <v>125</v>
      </c>
    </row>
    <row r="11" customFormat="false" ht="12.8" hidden="false" customHeight="false" outlineLevel="0" collapsed="false">
      <c r="A11" s="10" t="s">
        <v>36</v>
      </c>
      <c r="B11" s="10" t="n">
        <v>43</v>
      </c>
      <c r="C11" s="0" t="s">
        <v>126</v>
      </c>
    </row>
    <row r="12" customFormat="false" ht="12.8" hidden="false" customHeight="false" outlineLevel="0" collapsed="false">
      <c r="A12" s="10" t="s">
        <v>37</v>
      </c>
      <c r="B12" s="10" t="n">
        <v>44</v>
      </c>
      <c r="C12" s="0" t="s">
        <v>127</v>
      </c>
    </row>
    <row r="13" customFormat="false" ht="12.8" hidden="false" customHeight="false" outlineLevel="0" collapsed="false">
      <c r="A13" s="10" t="s">
        <v>38</v>
      </c>
      <c r="B13" s="10" t="n">
        <v>45</v>
      </c>
      <c r="C13" s="0" t="s">
        <v>128</v>
      </c>
    </row>
    <row r="14" customFormat="false" ht="12.8" hidden="false" customHeight="false" outlineLevel="0" collapsed="false">
      <c r="A14" s="10" t="s">
        <v>39</v>
      </c>
      <c r="B14" s="10" t="n">
        <v>46</v>
      </c>
      <c r="C14" s="0" t="s">
        <v>129</v>
      </c>
    </row>
    <row r="15" customFormat="false" ht="12.8" hidden="false" customHeight="false" outlineLevel="0" collapsed="false">
      <c r="A15" s="10" t="s">
        <v>40</v>
      </c>
      <c r="B15" s="10" t="n">
        <v>47</v>
      </c>
      <c r="C15" s="0" t="s">
        <v>130</v>
      </c>
    </row>
    <row r="16" customFormat="false" ht="12.8" hidden="false" customHeight="false" outlineLevel="0" collapsed="false">
      <c r="A16" s="10" t="s">
        <v>41</v>
      </c>
      <c r="B16" s="10" t="n">
        <v>48</v>
      </c>
      <c r="C16" s="0" t="s">
        <v>131</v>
      </c>
    </row>
    <row r="17" customFormat="false" ht="12.8" hidden="false" customHeight="false" outlineLevel="0" collapsed="false">
      <c r="A17" s="10" t="s">
        <v>42</v>
      </c>
      <c r="B17" s="10" t="n">
        <v>351</v>
      </c>
      <c r="C17" s="0" t="s">
        <v>132</v>
      </c>
    </row>
    <row r="18" customFormat="false" ht="12.8" hidden="false" customHeight="false" outlineLevel="0" collapsed="false">
      <c r="A18" s="10" t="s">
        <v>43</v>
      </c>
      <c r="B18" s="10" t="n">
        <v>353</v>
      </c>
      <c r="C18" s="0" t="s">
        <v>133</v>
      </c>
    </row>
    <row r="19" customFormat="false" ht="12.8" hidden="false" customHeight="false" outlineLevel="0" collapsed="false">
      <c r="A19" s="10" t="s">
        <v>44</v>
      </c>
      <c r="B19" s="10" t="n">
        <v>355</v>
      </c>
      <c r="C19" s="0" t="s">
        <v>134</v>
      </c>
    </row>
    <row r="20" customFormat="false" ht="12.8" hidden="false" customHeight="false" outlineLevel="0" collapsed="false">
      <c r="A20" s="10" t="s">
        <v>45</v>
      </c>
      <c r="B20" s="10" t="n">
        <v>357</v>
      </c>
      <c r="C20" s="0" t="s">
        <v>135</v>
      </c>
    </row>
    <row r="21" customFormat="false" ht="12.8" hidden="false" customHeight="false" outlineLevel="0" collapsed="false">
      <c r="A21" s="10" t="s">
        <v>46</v>
      </c>
      <c r="B21" s="10" t="n">
        <v>358</v>
      </c>
      <c r="C21" s="0" t="s">
        <v>136</v>
      </c>
    </row>
    <row r="22" customFormat="false" ht="12.8" hidden="false" customHeight="false" outlineLevel="0" collapsed="false">
      <c r="A22" s="10" t="s">
        <v>47</v>
      </c>
      <c r="B22" s="10" t="n">
        <v>380</v>
      </c>
      <c r="C22" s="0" t="s">
        <v>137</v>
      </c>
    </row>
    <row r="23" customFormat="false" ht="12.8" hidden="false" customHeight="false" outlineLevel="0" collapsed="false">
      <c r="A23" s="10" t="s">
        <v>48</v>
      </c>
      <c r="B23" s="10" t="n">
        <v>381</v>
      </c>
      <c r="C23" s="0" t="s">
        <v>138</v>
      </c>
    </row>
    <row r="24" customFormat="false" ht="12.8" hidden="false" customHeight="false" outlineLevel="0" collapsed="false">
      <c r="A24" s="10" t="s">
        <v>49</v>
      </c>
      <c r="B24" s="10" t="n">
        <v>382</v>
      </c>
      <c r="C24" s="0" t="s">
        <v>139</v>
      </c>
    </row>
    <row r="25" customFormat="false" ht="12.8" hidden="false" customHeight="false" outlineLevel="0" collapsed="false">
      <c r="A25" s="10" t="s">
        <v>50</v>
      </c>
      <c r="B25" s="10" t="n">
        <v>385</v>
      </c>
      <c r="C25" s="0" t="s">
        <v>140</v>
      </c>
    </row>
    <row r="26" customFormat="false" ht="12.8" hidden="false" customHeight="false" outlineLevel="0" collapsed="false">
      <c r="A26" s="10" t="s">
        <v>51</v>
      </c>
      <c r="B26" s="10" t="n">
        <v>386</v>
      </c>
      <c r="C26" s="0" t="s">
        <v>141</v>
      </c>
    </row>
    <row r="27" customFormat="false" ht="12.8" hidden="false" customHeight="false" outlineLevel="0" collapsed="false">
      <c r="A27" s="10" t="s">
        <v>52</v>
      </c>
      <c r="B27" s="10" t="n">
        <v>420</v>
      </c>
      <c r="C27" s="0" t="s">
        <v>142</v>
      </c>
    </row>
    <row r="28" customFormat="false" ht="12.8" hidden="false" customHeight="false" outlineLevel="0" collapsed="false">
      <c r="A28" s="10" t="s">
        <v>53</v>
      </c>
      <c r="B28" s="10" t="n">
        <v>421</v>
      </c>
      <c r="C28" s="0" t="s">
        <v>143</v>
      </c>
    </row>
    <row r="29" customFormat="false" ht="12.8" hidden="false" customHeight="false" outlineLevel="0" collapsed="false">
      <c r="A29" s="10" t="s">
        <v>54</v>
      </c>
      <c r="B29" s="10" t="n">
        <v>3871</v>
      </c>
      <c r="C29" s="0" t="s">
        <v>144</v>
      </c>
    </row>
    <row r="30" customFormat="false" ht="12.8" hidden="false" customHeight="false" outlineLevel="0" collapsed="false">
      <c r="A30" s="10" t="s">
        <v>55</v>
      </c>
      <c r="B30" s="10" t="n">
        <v>3872</v>
      </c>
      <c r="C30" s="0" t="s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2" activeCellId="0" sqref="H132"/>
    </sheetView>
  </sheetViews>
  <sheetFormatPr defaultRowHeight="12.8" zeroHeight="false" outlineLevelRow="0" outlineLevelCol="0"/>
  <cols>
    <col collapsed="false" customWidth="true" hidden="false" outlineLevel="0" max="1" min="1" style="0" width="34.86"/>
    <col collapsed="false" customWidth="false" hidden="false" outlineLevel="0" max="2" min="2" style="0" width="11.52"/>
    <col collapsed="false" customWidth="true" hidden="false" outlineLevel="0" max="3" min="3" style="10" width="12.89"/>
    <col collapsed="false" customWidth="true" hidden="false" outlineLevel="0" max="4" min="4" style="0" width="35.12"/>
    <col collapsed="false" customWidth="false" hidden="false" outlineLevel="0" max="5" min="5" style="0" width="11.52"/>
    <col collapsed="false" customWidth="true" hidden="false" outlineLevel="0" max="6" min="6" style="0" width="19.83"/>
    <col collapsed="false" customWidth="false" hidden="false" outlineLevel="0" max="7" min="7" style="0" width="11.52"/>
    <col collapsed="false" customWidth="false" hidden="false" outlineLevel="0" max="8" min="8" style="18" width="11.52"/>
    <col collapsed="false" customWidth="false" hidden="false" outlineLevel="0" max="1025" min="9" style="0" width="11.52"/>
  </cols>
  <sheetData>
    <row r="1" s="19" customFormat="true" ht="14.65" hidden="false" customHeight="false" outlineLevel="0" collapsed="false">
      <c r="A1" s="19" t="s">
        <v>145</v>
      </c>
      <c r="B1" s="19" t="s">
        <v>146</v>
      </c>
      <c r="C1" s="5" t="s">
        <v>147</v>
      </c>
      <c r="D1" s="5" t="s">
        <v>148</v>
      </c>
      <c r="E1" s="5" t="s">
        <v>146</v>
      </c>
      <c r="F1" s="19" t="s">
        <v>149</v>
      </c>
      <c r="G1" s="19" t="s">
        <v>150</v>
      </c>
      <c r="H1" s="20" t="s">
        <v>151</v>
      </c>
      <c r="AMJ1" s="0"/>
    </row>
    <row r="2" customFormat="false" ht="14.65" hidden="false" customHeight="false" outlineLevel="0" collapsed="false">
      <c r="A2" s="0" t="s">
        <v>152</v>
      </c>
      <c r="B2" s="0" t="n">
        <v>6</v>
      </c>
      <c r="C2" s="10" t="n">
        <f aca="false">IF(B2=E2,1,0)</f>
        <v>1</v>
      </c>
      <c r="D2" s="2" t="s">
        <v>152</v>
      </c>
      <c r="E2" s="2" t="n">
        <v>6</v>
      </c>
      <c r="F2" s="0" t="e">
        <f aca="false">VLOOKUP(D2,'20190918'!$A$3:$A$52,1,0)</f>
        <v>#N/A</v>
      </c>
      <c r="G2" s="0" t="n">
        <f aca="false">IF(SEARCH("type",D2,1)&gt;0,1,0)</f>
        <v>1</v>
      </c>
    </row>
    <row r="3" customFormat="false" ht="14.65" hidden="false" customHeight="false" outlineLevel="0" collapsed="false">
      <c r="A3" s="0" t="s">
        <v>57</v>
      </c>
      <c r="B3" s="0" t="n">
        <v>498</v>
      </c>
      <c r="C3" s="10" t="n">
        <f aca="false">IF(B3=E3,1,0)</f>
        <v>1</v>
      </c>
      <c r="D3" s="2" t="s">
        <v>57</v>
      </c>
      <c r="E3" s="2" t="n">
        <v>498</v>
      </c>
      <c r="F3" s="0" t="str">
        <f aca="false">VLOOKUP(D3,'20190918'!$A$3:$A$52,1,0)</f>
        <v>alterationdescription</v>
      </c>
      <c r="G3" s="0" t="e">
        <f aca="false">IF(SEARCH("type",D3,1)&gt;0,1,0)</f>
        <v>#VALUE!</v>
      </c>
    </row>
    <row r="4" customFormat="false" ht="14.65" hidden="false" customHeight="false" outlineLevel="0" collapsed="false">
      <c r="A4" s="0" t="s">
        <v>58</v>
      </c>
      <c r="B4" s="0" t="n">
        <v>329</v>
      </c>
      <c r="C4" s="10" t="n">
        <f aca="false">IF(B4=E4,1,0)</f>
        <v>1</v>
      </c>
      <c r="D4" s="2" t="s">
        <v>58</v>
      </c>
      <c r="E4" s="2" t="n">
        <v>329</v>
      </c>
      <c r="F4" s="0" t="str">
        <f aca="false">VLOOKUP(D4,'20190918'!$A$3:$A$52,1,0)</f>
        <v>alterationdistribution</v>
      </c>
      <c r="G4" s="0" t="e">
        <f aca="false">IF(SEARCH("type",D4,1)&gt;0,1,0)</f>
        <v>#VALUE!</v>
      </c>
    </row>
    <row r="5" customFormat="false" ht="14.65" hidden="false" customHeight="false" outlineLevel="0" collapsed="false">
      <c r="A5" s="0" t="s">
        <v>153</v>
      </c>
      <c r="B5" s="0" t="n">
        <v>7</v>
      </c>
      <c r="C5" s="10" t="n">
        <f aca="false">IF(B5=E5,1,0)</f>
        <v>1</v>
      </c>
      <c r="D5" s="2" t="s">
        <v>153</v>
      </c>
      <c r="E5" s="2" t="n">
        <v>7</v>
      </c>
      <c r="F5" s="0" t="e">
        <f aca="false">VLOOKUP(D5,'20190918'!$A$3:$A$52,1,0)</f>
        <v>#N/A</v>
      </c>
      <c r="G5" s="0" t="n">
        <f aca="false">IF(SEARCH("type",D5,1)&gt;0,1,0)</f>
        <v>1</v>
      </c>
    </row>
    <row r="6" customFormat="false" ht="14.65" hidden="false" customHeight="false" outlineLevel="0" collapsed="false">
      <c r="A6" s="0" t="s">
        <v>154</v>
      </c>
      <c r="B6" s="0" t="n">
        <v>25</v>
      </c>
      <c r="C6" s="10" t="n">
        <f aca="false">IF(B6=E6,1,0)</f>
        <v>1</v>
      </c>
      <c r="D6" s="2" t="s">
        <v>154</v>
      </c>
      <c r="E6" s="2" t="n">
        <v>25</v>
      </c>
      <c r="F6" s="0" t="e">
        <f aca="false">VLOOKUP(D6,'20190918'!$A$3:$A$52,1,0)</f>
        <v>#N/A</v>
      </c>
      <c r="G6" s="0" t="n">
        <f aca="false">IF(SEARCH("type",D6,1)&gt;0,1,0)</f>
        <v>1</v>
      </c>
    </row>
    <row r="7" customFormat="false" ht="14.65" hidden="false" customHeight="false" outlineLevel="0" collapsed="false">
      <c r="A7" s="0" t="s">
        <v>155</v>
      </c>
      <c r="B7" s="0" t="n">
        <v>9</v>
      </c>
      <c r="C7" s="10" t="n">
        <f aca="false">IF(B7=E7,1,0)</f>
        <v>1</v>
      </c>
      <c r="D7" s="2" t="s">
        <v>155</v>
      </c>
      <c r="E7" s="2" t="n">
        <v>9</v>
      </c>
      <c r="F7" s="0" t="e">
        <f aca="false">VLOOKUP(D7,'20190918'!$A$3:$A$52,1,0)</f>
        <v>#N/A</v>
      </c>
      <c r="G7" s="0" t="n">
        <f aca="false">IF(SEARCH("type",D7,1)&gt;0,1,0)</f>
        <v>1</v>
      </c>
    </row>
    <row r="8" customFormat="false" ht="14.65" hidden="false" customHeight="false" outlineLevel="0" collapsed="false">
      <c r="A8" s="0" t="s">
        <v>156</v>
      </c>
      <c r="B8" s="0" t="n">
        <v>16</v>
      </c>
      <c r="C8" s="10" t="n">
        <f aca="false">IF(B8=E8,1,0)</f>
        <v>1</v>
      </c>
      <c r="D8" s="2" t="s">
        <v>156</v>
      </c>
      <c r="E8" s="2" t="n">
        <v>16</v>
      </c>
      <c r="F8" s="0" t="e">
        <f aca="false">VLOOKUP(D8,'20190918'!$A$3:$A$52,1,0)</f>
        <v>#N/A</v>
      </c>
      <c r="G8" s="0" t="n">
        <f aca="false">IF(SEARCH("type",D8,1)&gt;0,1,0)</f>
        <v>1</v>
      </c>
    </row>
    <row r="9" customFormat="false" ht="14.65" hidden="false" customHeight="false" outlineLevel="0" collapsed="false">
      <c r="A9" s="0" t="s">
        <v>157</v>
      </c>
      <c r="B9" s="0" t="n">
        <v>0</v>
      </c>
      <c r="C9" s="10" t="n">
        <f aca="false">IF(B9=E9,1,0)</f>
        <v>1</v>
      </c>
      <c r="D9" s="2" t="s">
        <v>157</v>
      </c>
      <c r="E9" s="2" t="n">
        <v>0</v>
      </c>
      <c r="F9" s="0" t="e">
        <f aca="false">VLOOKUP(D9,'20190918'!$A$3:$A$52,1,0)</f>
        <v>#N/A</v>
      </c>
      <c r="G9" s="0" t="e">
        <f aca="false">IF(SEARCH("type",D9,1)&gt;0,1,0)</f>
        <v>#VALUE!</v>
      </c>
    </row>
    <row r="10" customFormat="false" ht="14.65" hidden="false" customHeight="false" outlineLevel="0" collapsed="false">
      <c r="A10" s="0" t="s">
        <v>158</v>
      </c>
      <c r="B10" s="0" t="n">
        <v>1</v>
      </c>
      <c r="C10" s="10" t="n">
        <f aca="false">IF(B10=E10,1,0)</f>
        <v>1</v>
      </c>
      <c r="D10" s="2" t="s">
        <v>158</v>
      </c>
      <c r="E10" s="2" t="n">
        <v>1</v>
      </c>
      <c r="F10" s="0" t="e">
        <f aca="false">VLOOKUP(D10,'20190918'!$A$3:$A$52,1,0)</f>
        <v>#N/A</v>
      </c>
      <c r="G10" s="0" t="n">
        <f aca="false">IF(SEARCH("type",D10,1)&gt;0,1,0)</f>
        <v>1</v>
      </c>
    </row>
    <row r="11" customFormat="false" ht="14.65" hidden="false" customHeight="false" outlineLevel="0" collapsed="false">
      <c r="A11" s="0" t="s">
        <v>159</v>
      </c>
      <c r="B11" s="0" t="n">
        <v>15</v>
      </c>
      <c r="C11" s="10" t="n">
        <f aca="false">IF(B11=E11,1,0)</f>
        <v>1</v>
      </c>
      <c r="D11" s="2" t="s">
        <v>159</v>
      </c>
      <c r="E11" s="2" t="n">
        <v>15</v>
      </c>
      <c r="F11" s="0" t="e">
        <f aca="false">VLOOKUP(D11,'20190918'!$A$3:$A$52,1,0)</f>
        <v>#N/A</v>
      </c>
      <c r="G11" s="0" t="n">
        <f aca="false">IF(SEARCH("type",D11,1)&gt;0,1,0)</f>
        <v>1</v>
      </c>
    </row>
    <row r="12" customFormat="false" ht="14.65" hidden="false" customHeight="false" outlineLevel="0" collapsed="false">
      <c r="A12" s="0" t="s">
        <v>59</v>
      </c>
      <c r="B12" s="0" t="n">
        <v>3120</v>
      </c>
      <c r="C12" s="10" t="n">
        <f aca="false">IF(B12=E12,1,0)</f>
        <v>1</v>
      </c>
      <c r="D12" s="21" t="s">
        <v>59</v>
      </c>
      <c r="E12" s="21" t="n">
        <v>3120</v>
      </c>
      <c r="F12" s="0" t="str">
        <f aca="false">VLOOKUP(D12,'20190918'!$A$3:$A$52,1,0)</f>
        <v>commodity</v>
      </c>
      <c r="G12" s="0" t="e">
        <f aca="false">IF(SEARCH("type",D12,1)&gt;0,1,0)</f>
        <v>#VALUE!</v>
      </c>
    </row>
    <row r="13" customFormat="false" ht="14.65" hidden="false" customHeight="false" outlineLevel="0" collapsed="false">
      <c r="A13" s="0" t="s">
        <v>60</v>
      </c>
      <c r="B13" s="0" t="n">
        <v>0</v>
      </c>
      <c r="C13" s="10" t="n">
        <f aca="false">IF(B13=E13,1,0)</f>
        <v>1</v>
      </c>
      <c r="D13" s="2" t="s">
        <v>60</v>
      </c>
      <c r="E13" s="2" t="n">
        <v>0</v>
      </c>
      <c r="F13" s="0" t="str">
        <f aca="false">VLOOKUP(D13,'20190918'!$A$3:$A$52,1,0)</f>
        <v>commoditymeasure</v>
      </c>
      <c r="G13" s="0" t="e">
        <f aca="false">IF(SEARCH("type",D13,1)&gt;0,1,0)</f>
        <v>#VALUE!</v>
      </c>
    </row>
    <row r="14" customFormat="false" ht="14.65" hidden="false" customHeight="false" outlineLevel="0" collapsed="false">
      <c r="A14" s="0" t="s">
        <v>160</v>
      </c>
      <c r="B14" s="0" t="n">
        <v>292</v>
      </c>
      <c r="C14" s="10" t="n">
        <f aca="false">IF(B14=E14,1,0)</f>
        <v>1</v>
      </c>
      <c r="D14" s="2" t="s">
        <v>160</v>
      </c>
      <c r="E14" s="2" t="n">
        <v>292</v>
      </c>
      <c r="F14" s="0" t="e">
        <f aca="false">VLOOKUP(D14,'20190918'!$A$3:$A$52,1,0)</f>
        <v>#N/A</v>
      </c>
      <c r="G14" s="0" t="n">
        <f aca="false">IF(SEARCH("type",D14,1)&gt;0,1,0)</f>
        <v>1</v>
      </c>
    </row>
    <row r="15" customFormat="false" ht="14.65" hidden="false" customHeight="false" outlineLevel="0" collapsed="false">
      <c r="A15" s="0" t="s">
        <v>161</v>
      </c>
      <c r="B15" s="0" t="n">
        <v>75</v>
      </c>
      <c r="C15" s="10" t="n">
        <f aca="false">IF(B15=E15,1,0)</f>
        <v>1</v>
      </c>
      <c r="D15" s="2" t="s">
        <v>161</v>
      </c>
      <c r="E15" s="2" t="n">
        <v>75</v>
      </c>
      <c r="F15" s="0" t="e">
        <f aca="false">VLOOKUP(D15,'20190918'!$A$3:$A$52,1,0)</f>
        <v>#N/A</v>
      </c>
      <c r="G15" s="0" t="n">
        <f aca="false">IF(SEARCH("type",D15,1)&gt;0,1,0)</f>
        <v>1</v>
      </c>
    </row>
    <row r="16" customFormat="false" ht="14.65" hidden="false" customHeight="false" outlineLevel="0" collapsed="false">
      <c r="A16" s="0" t="s">
        <v>162</v>
      </c>
      <c r="B16" s="0" t="n">
        <v>5</v>
      </c>
      <c r="C16" s="10" t="n">
        <f aca="false">IF(B16=E16,1,0)</f>
        <v>1</v>
      </c>
      <c r="D16" s="2" t="s">
        <v>162</v>
      </c>
      <c r="E16" s="2" t="n">
        <v>5</v>
      </c>
      <c r="F16" s="0" t="e">
        <f aca="false">VLOOKUP(D16,'20190918'!$A$3:$A$52,1,0)</f>
        <v>#N/A</v>
      </c>
      <c r="G16" s="0" t="n">
        <f aca="false">IF(SEARCH("type",D16,1)&gt;0,1,0)</f>
        <v>1</v>
      </c>
    </row>
    <row r="17" customFormat="false" ht="14.65" hidden="false" customHeight="false" outlineLevel="0" collapsed="false">
      <c r="A17" s="0" t="s">
        <v>163</v>
      </c>
      <c r="B17" s="0" t="n">
        <v>13</v>
      </c>
      <c r="C17" s="10" t="n">
        <f aca="false">IF(B17=E17,1,0)</f>
        <v>1</v>
      </c>
      <c r="D17" s="2" t="s">
        <v>163</v>
      </c>
      <c r="E17" s="2" t="n">
        <v>13</v>
      </c>
      <c r="F17" s="0" t="e">
        <f aca="false">VLOOKUP(D17,'20190918'!$A$3:$A$52,1,0)</f>
        <v>#N/A</v>
      </c>
      <c r="G17" s="0" t="n">
        <f aca="false">IF(SEARCH("type",D17,1)&gt;0,1,0)</f>
        <v>1</v>
      </c>
    </row>
    <row r="18" customFormat="false" ht="14.65" hidden="false" customHeight="false" outlineLevel="0" collapsed="false">
      <c r="A18" s="0" t="s">
        <v>164</v>
      </c>
      <c r="B18" s="0" t="n">
        <v>0</v>
      </c>
      <c r="C18" s="10" t="n">
        <f aca="false">IF(B18=E18,1,0)</f>
        <v>1</v>
      </c>
      <c r="D18" s="2" t="s">
        <v>164</v>
      </c>
      <c r="E18" s="2" t="n">
        <v>0</v>
      </c>
      <c r="F18" s="0" t="e">
        <f aca="false">VLOOKUP(D18,'20190918'!$A$3:$A$52,1,0)</f>
        <v>#N/A</v>
      </c>
      <c r="G18" s="0" t="e">
        <f aca="false">IF(SEARCH("type",D18,1)&gt;0,1,0)</f>
        <v>#VALUE!</v>
      </c>
    </row>
    <row r="19" customFormat="false" ht="14.65" hidden="false" customHeight="false" outlineLevel="0" collapsed="false">
      <c r="A19" s="0" t="s">
        <v>165</v>
      </c>
      <c r="B19" s="0" t="n">
        <v>35</v>
      </c>
      <c r="C19" s="10" t="n">
        <f aca="false">IF(B19=E19,1,0)</f>
        <v>1</v>
      </c>
      <c r="D19" s="2" t="s">
        <v>165</v>
      </c>
      <c r="E19" s="2" t="n">
        <v>35</v>
      </c>
      <c r="F19" s="0" t="e">
        <f aca="false">VLOOKUP(D19,'20190918'!$A$3:$A$52,1,0)</f>
        <v>#N/A</v>
      </c>
      <c r="G19" s="0" t="n">
        <f aca="false">IF(SEARCH("type",D19,1)&gt;0,1,0)</f>
        <v>1</v>
      </c>
    </row>
    <row r="20" customFormat="false" ht="14.65" hidden="false" customHeight="false" outlineLevel="0" collapsed="false">
      <c r="A20" s="0" t="s">
        <v>166</v>
      </c>
      <c r="B20" s="0" t="n">
        <v>2</v>
      </c>
      <c r="C20" s="10" t="n">
        <f aca="false">IF(B20=E20,1,0)</f>
        <v>1</v>
      </c>
      <c r="D20" s="2" t="s">
        <v>166</v>
      </c>
      <c r="E20" s="2" t="n">
        <v>2</v>
      </c>
      <c r="F20" s="0" t="e">
        <f aca="false">VLOOKUP(D20,'20190918'!$A$3:$A$52,1,0)</f>
        <v>#N/A</v>
      </c>
      <c r="G20" s="0" t="n">
        <f aca="false">IF(SEARCH("type",D20,1)&gt;0,1,0)</f>
        <v>1</v>
      </c>
    </row>
    <row r="21" customFormat="false" ht="14.65" hidden="false" customHeight="false" outlineLevel="0" collapsed="false">
      <c r="A21" s="0" t="s">
        <v>167</v>
      </c>
      <c r="B21" s="0" t="n">
        <v>51</v>
      </c>
      <c r="C21" s="10" t="n">
        <f aca="false">IF(B21=E21,1,0)</f>
        <v>1</v>
      </c>
      <c r="D21" s="2" t="s">
        <v>167</v>
      </c>
      <c r="E21" s="2" t="n">
        <v>51</v>
      </c>
      <c r="F21" s="0" t="e">
        <f aca="false">VLOOKUP(D21,'20190918'!$A$3:$A$52,1,0)</f>
        <v>#N/A</v>
      </c>
      <c r="G21" s="0" t="n">
        <f aca="false">IF(SEARCH("type",D21,1)&gt;0,1,0)</f>
        <v>1</v>
      </c>
    </row>
    <row r="22" customFormat="false" ht="14.65" hidden="false" customHeight="false" outlineLevel="0" collapsed="false">
      <c r="A22" s="0" t="s">
        <v>168</v>
      </c>
      <c r="B22" s="0" t="n">
        <v>14</v>
      </c>
      <c r="C22" s="10" t="n">
        <f aca="false">IF(B22=E22,1,0)</f>
        <v>1</v>
      </c>
      <c r="D22" s="2" t="s">
        <v>168</v>
      </c>
      <c r="E22" s="2" t="n">
        <v>14</v>
      </c>
      <c r="F22" s="0" t="e">
        <f aca="false">VLOOKUP(D22,'20190918'!$A$3:$A$52,1,0)</f>
        <v>#N/A</v>
      </c>
      <c r="G22" s="0" t="n">
        <f aca="false">IF(SEARCH("type",D22,1)&gt;0,1,0)</f>
        <v>1</v>
      </c>
    </row>
    <row r="23" customFormat="false" ht="14.65" hidden="false" customHeight="false" outlineLevel="0" collapsed="false">
      <c r="A23" s="0" t="s">
        <v>169</v>
      </c>
      <c r="B23" s="0" t="n">
        <v>49</v>
      </c>
      <c r="C23" s="10" t="n">
        <f aca="false">IF(B23=E23,1,0)</f>
        <v>1</v>
      </c>
      <c r="D23" s="2" t="s">
        <v>169</v>
      </c>
      <c r="E23" s="2" t="n">
        <v>49</v>
      </c>
      <c r="F23" s="0" t="e">
        <f aca="false">VLOOKUP(D23,'20190918'!$A$3:$A$52,1,0)</f>
        <v>#N/A</v>
      </c>
      <c r="G23" s="0" t="n">
        <f aca="false">IF(SEARCH("type",D23,1)&gt;0,1,0)</f>
        <v>1</v>
      </c>
    </row>
    <row r="24" customFormat="false" ht="14.65" hidden="false" customHeight="false" outlineLevel="0" collapsed="false">
      <c r="A24" s="0" t="s">
        <v>170</v>
      </c>
      <c r="B24" s="0" t="n">
        <v>9</v>
      </c>
      <c r="C24" s="10" t="n">
        <f aca="false">IF(B24=E24,1,0)</f>
        <v>1</v>
      </c>
      <c r="D24" s="2" t="s">
        <v>170</v>
      </c>
      <c r="E24" s="2" t="n">
        <v>9</v>
      </c>
      <c r="F24" s="0" t="e">
        <f aca="false">VLOOKUP(D24,'20190918'!$A$3:$A$52,1,0)</f>
        <v>#N/A</v>
      </c>
      <c r="G24" s="0" t="n">
        <f aca="false">IF(SEARCH("type",D24,1)&gt;0,1,0)</f>
        <v>1</v>
      </c>
    </row>
    <row r="25" customFormat="false" ht="14.65" hidden="false" customHeight="false" outlineLevel="0" collapsed="false">
      <c r="A25" s="0" t="s">
        <v>171</v>
      </c>
      <c r="B25" s="0" t="n">
        <v>46</v>
      </c>
      <c r="C25" s="10" t="n">
        <f aca="false">IF(B25=E25,1,0)</f>
        <v>1</v>
      </c>
      <c r="D25" s="2" t="s">
        <v>171</v>
      </c>
      <c r="E25" s="2" t="n">
        <v>46</v>
      </c>
      <c r="F25" s="0" t="e">
        <f aca="false">VLOOKUP(D25,'20190918'!$A$3:$A$52,1,0)</f>
        <v>#N/A</v>
      </c>
      <c r="G25" s="0" t="e">
        <f aca="false">IF(SEARCH("type",D25,1)&gt;0,1,0)</f>
        <v>#VALUE!</v>
      </c>
    </row>
    <row r="26" customFormat="false" ht="14.65" hidden="false" customHeight="false" outlineLevel="0" collapsed="false">
      <c r="A26" s="0" t="s">
        <v>61</v>
      </c>
      <c r="B26" s="0" t="n">
        <v>1827</v>
      </c>
      <c r="C26" s="10" t="n">
        <f aca="false">IF(B26=E26,1,0)</f>
        <v>1</v>
      </c>
      <c r="D26" s="21" t="s">
        <v>61</v>
      </c>
      <c r="E26" s="21" t="n">
        <v>1827</v>
      </c>
      <c r="F26" s="0" t="str">
        <f aca="false">VLOOKUP(D26,'20190918'!$A$3:$A$52,1,0)</f>
        <v>earthmaterial</v>
      </c>
      <c r="G26" s="0" t="e">
        <f aca="false">IF(SEARCH("type",D26,1)&gt;0,1,0)</f>
        <v>#VALUE!</v>
      </c>
    </row>
    <row r="27" customFormat="false" ht="14.65" hidden="false" customHeight="false" outlineLevel="0" collapsed="false">
      <c r="A27" s="0" t="s">
        <v>62</v>
      </c>
      <c r="B27" s="0" t="n">
        <v>734</v>
      </c>
      <c r="C27" s="10" t="n">
        <f aca="false">IF(B27=E27,1,0)</f>
        <v>1</v>
      </c>
      <c r="D27" s="2" t="s">
        <v>62</v>
      </c>
      <c r="E27" s="2" t="n">
        <v>734</v>
      </c>
      <c r="F27" s="0" t="str">
        <f aca="false">VLOOKUP(D27,'20190918'!$A$3:$A$52,1,0)</f>
        <v>earthresourcematerial</v>
      </c>
      <c r="G27" s="0" t="e">
        <f aca="false">IF(SEARCH("type",D27,1)&gt;0,1,0)</f>
        <v>#VALUE!</v>
      </c>
    </row>
    <row r="28" customFormat="false" ht="14.65" hidden="false" customHeight="false" outlineLevel="0" collapsed="false">
      <c r="A28" s="0" t="s">
        <v>63</v>
      </c>
      <c r="B28" s="0" t="n">
        <v>0</v>
      </c>
      <c r="C28" s="10" t="n">
        <f aca="false">IF(B28=E28,1,0)</f>
        <v>1</v>
      </c>
      <c r="D28" s="2" t="s">
        <v>63</v>
      </c>
      <c r="E28" s="2" t="n">
        <v>0</v>
      </c>
      <c r="F28" s="0" t="str">
        <f aca="false">VLOOKUP(D28,'20190918'!$A$3:$A$52,1,0)</f>
        <v>endowment</v>
      </c>
      <c r="G28" s="0" t="e">
        <f aca="false">IF(SEARCH("type",D28,1)&gt;0,1,0)</f>
        <v>#VALUE!</v>
      </c>
    </row>
    <row r="29" customFormat="false" ht="14.65" hidden="false" customHeight="false" outlineLevel="0" collapsed="false">
      <c r="A29" s="0" t="s">
        <v>64</v>
      </c>
      <c r="B29" s="0" t="n">
        <v>0</v>
      </c>
      <c r="C29" s="10" t="n">
        <f aca="false">IF(B29=E29,1,0)</f>
        <v>1</v>
      </c>
      <c r="D29" s="2" t="s">
        <v>64</v>
      </c>
      <c r="E29" s="2" t="n">
        <v>0</v>
      </c>
      <c r="F29" s="0" t="str">
        <f aca="false">VLOOKUP(D29,'20190918'!$A$3:$A$52,1,0)</f>
        <v>endusepotential</v>
      </c>
      <c r="G29" s="0" t="e">
        <f aca="false">IF(SEARCH("type",D29,1)&gt;0,1,0)</f>
        <v>#VALUE!</v>
      </c>
    </row>
    <row r="30" customFormat="false" ht="14.65" hidden="false" customHeight="false" outlineLevel="0" collapsed="false">
      <c r="A30" s="0" t="s">
        <v>172</v>
      </c>
      <c r="B30" s="0" t="n">
        <v>30</v>
      </c>
      <c r="C30" s="10" t="n">
        <f aca="false">IF(B30=E30,1,0)</f>
        <v>1</v>
      </c>
      <c r="D30" s="2" t="s">
        <v>172</v>
      </c>
      <c r="E30" s="2" t="n">
        <v>30</v>
      </c>
      <c r="F30" s="0" t="e">
        <f aca="false">VLOOKUP(D30,'20190918'!$A$3:$A$52,1,0)</f>
        <v>#N/A</v>
      </c>
      <c r="G30" s="0" t="n">
        <f aca="false">IF(SEARCH("type",D30,1)&gt;0,1,0)</f>
        <v>1</v>
      </c>
    </row>
    <row r="31" customFormat="false" ht="14.65" hidden="false" customHeight="false" outlineLevel="0" collapsed="false">
      <c r="A31" s="0" t="s">
        <v>65</v>
      </c>
      <c r="B31" s="0" t="n">
        <v>0</v>
      </c>
      <c r="C31" s="10" t="n">
        <f aca="false">IF(B31=E31,1,0)</f>
        <v>1</v>
      </c>
      <c r="D31" s="2" t="s">
        <v>65</v>
      </c>
      <c r="E31" s="2" t="n">
        <v>0</v>
      </c>
      <c r="F31" s="0" t="str">
        <f aca="false">VLOOKUP(D31,'20190918'!$A$3:$A$52,1,0)</f>
        <v>environmentaldomain</v>
      </c>
      <c r="G31" s="0" t="e">
        <f aca="false">IF(SEARCH("type",D31,1)&gt;0,1,0)</f>
        <v>#VALUE!</v>
      </c>
    </row>
    <row r="32" customFormat="false" ht="14.65" hidden="false" customHeight="false" outlineLevel="0" collapsed="false">
      <c r="A32" s="0" t="s">
        <v>173</v>
      </c>
      <c r="B32" s="0" t="n">
        <v>11</v>
      </c>
      <c r="C32" s="10" t="n">
        <f aca="false">IF(B32=E32,1,0)</f>
        <v>1</v>
      </c>
      <c r="D32" s="2" t="s">
        <v>173</v>
      </c>
      <c r="E32" s="2" t="n">
        <v>11</v>
      </c>
      <c r="F32" s="0" t="e">
        <f aca="false">VLOOKUP(D32,'20190918'!$A$3:$A$52,1,0)</f>
        <v>#N/A</v>
      </c>
      <c r="G32" s="0" t="n">
        <f aca="false">IF(SEARCH("type",D32,1)&gt;0,1,0)</f>
        <v>1</v>
      </c>
    </row>
    <row r="33" customFormat="false" ht="14.65" hidden="false" customHeight="false" outlineLevel="0" collapsed="false">
      <c r="A33" s="0" t="s">
        <v>66</v>
      </c>
      <c r="B33" s="0" t="n">
        <v>339</v>
      </c>
      <c r="C33" s="10" t="n">
        <f aca="false">IF(B33=E33,1,0)</f>
        <v>1</v>
      </c>
      <c r="D33" s="2" t="s">
        <v>66</v>
      </c>
      <c r="E33" s="2" t="n">
        <v>339</v>
      </c>
      <c r="F33" s="0" t="str">
        <f aca="false">VLOOKUP(D33,'20190918'!$A$3:$A$52,1,0)</f>
        <v>environmentalimpact</v>
      </c>
      <c r="G33" s="0" t="e">
        <f aca="false">IF(SEARCH("type",D33,1)&gt;0,1,0)</f>
        <v>#VALUE!</v>
      </c>
    </row>
    <row r="34" customFormat="false" ht="14.65" hidden="false" customHeight="false" outlineLevel="0" collapsed="false">
      <c r="A34" s="0" t="s">
        <v>174</v>
      </c>
      <c r="B34" s="0" t="n">
        <v>32</v>
      </c>
      <c r="C34" s="10" t="n">
        <f aca="false">IF(B34=E34,1,0)</f>
        <v>1</v>
      </c>
      <c r="D34" s="2" t="s">
        <v>174</v>
      </c>
      <c r="E34" s="2" t="n">
        <v>32</v>
      </c>
      <c r="F34" s="0" t="e">
        <f aca="false">VLOOKUP(D34,'20190918'!$A$3:$A$52,1,0)</f>
        <v>#N/A</v>
      </c>
      <c r="G34" s="0" t="n">
        <f aca="false">IF(SEARCH("type",D34,1)&gt;0,1,0)</f>
        <v>1</v>
      </c>
    </row>
    <row r="35" customFormat="false" ht="14.65" hidden="false" customHeight="false" outlineLevel="0" collapsed="false">
      <c r="A35" s="0" t="s">
        <v>175</v>
      </c>
      <c r="B35" s="0" t="n">
        <v>166</v>
      </c>
      <c r="C35" s="10" t="n">
        <f aca="false">IF(B35=E35,1,0)</f>
        <v>1</v>
      </c>
      <c r="D35" s="2" t="s">
        <v>175</v>
      </c>
      <c r="E35" s="2" t="n">
        <v>166</v>
      </c>
      <c r="F35" s="0" t="e">
        <f aca="false">VLOOKUP(D35,'20190918'!$A$3:$A$52,1,0)</f>
        <v>#N/A</v>
      </c>
      <c r="G35" s="0" t="n">
        <f aca="false">IF(SEARCH("type",D35,1)&gt;0,1,0)</f>
        <v>1</v>
      </c>
    </row>
    <row r="36" customFormat="false" ht="14.65" hidden="false" customHeight="false" outlineLevel="0" collapsed="false">
      <c r="A36" s="0" t="s">
        <v>176</v>
      </c>
      <c r="B36" s="0" t="n">
        <v>95</v>
      </c>
      <c r="C36" s="10" t="n">
        <f aca="false">IF(B36=E36,1,0)</f>
        <v>1</v>
      </c>
      <c r="D36" s="2" t="s">
        <v>176</v>
      </c>
      <c r="E36" s="2" t="n">
        <v>95</v>
      </c>
      <c r="F36" s="0" t="e">
        <f aca="false">VLOOKUP(D36,'20190918'!$A$3:$A$52,1,0)</f>
        <v>#N/A</v>
      </c>
      <c r="G36" s="0" t="n">
        <f aca="false">IF(SEARCH("type",D36,1)&gt;0,1,0)</f>
        <v>1</v>
      </c>
    </row>
    <row r="37" customFormat="false" ht="14.65" hidden="false" customHeight="false" outlineLevel="0" collapsed="false">
      <c r="A37" s="0" t="s">
        <v>67</v>
      </c>
      <c r="B37" s="0" t="n">
        <v>0</v>
      </c>
      <c r="C37" s="10" t="n">
        <f aca="false">IF(B37=E37,1,0)</f>
        <v>1</v>
      </c>
      <c r="D37" s="2" t="s">
        <v>67</v>
      </c>
      <c r="E37" s="2" t="n">
        <v>0</v>
      </c>
      <c r="F37" s="0" t="str">
        <f aca="false">VLOOKUP(D37,'20190918'!$A$3:$A$52,1,0)</f>
        <v>explorationactivity</v>
      </c>
      <c r="G37" s="0" t="e">
        <f aca="false">IF(SEARCH("type",D37,1)&gt;0,1,0)</f>
        <v>#VALUE!</v>
      </c>
    </row>
    <row r="38" customFormat="false" ht="14.65" hidden="false" customHeight="false" outlineLevel="0" collapsed="false">
      <c r="A38" s="0" t="s">
        <v>177</v>
      </c>
      <c r="B38" s="0" t="n">
        <v>27</v>
      </c>
      <c r="C38" s="10" t="n">
        <f aca="false">IF(B38=E38,1,0)</f>
        <v>1</v>
      </c>
      <c r="D38" s="2" t="s">
        <v>177</v>
      </c>
      <c r="E38" s="2" t="n">
        <v>27</v>
      </c>
      <c r="F38" s="0" t="e">
        <f aca="false">VLOOKUP(D38,'20190918'!$A$3:$A$52,1,0)</f>
        <v>#N/A</v>
      </c>
      <c r="G38" s="0" t="n">
        <f aca="false">IF(SEARCH("type",D38,1)&gt;0,1,0)</f>
        <v>1</v>
      </c>
    </row>
    <row r="39" customFormat="false" ht="14.65" hidden="false" customHeight="false" outlineLevel="0" collapsed="false">
      <c r="A39" s="0" t="s">
        <v>68</v>
      </c>
      <c r="B39" s="0" t="n">
        <v>0</v>
      </c>
      <c r="C39" s="10" t="n">
        <f aca="false">IF(B39=E39,1,0)</f>
        <v>1</v>
      </c>
      <c r="D39" s="2" t="s">
        <v>68</v>
      </c>
      <c r="E39" s="2" t="n">
        <v>0</v>
      </c>
      <c r="F39" s="0" t="str">
        <f aca="false">VLOOKUP(D39,'20190918'!$A$3:$A$52,1,0)</f>
        <v>explorationresult</v>
      </c>
      <c r="G39" s="0" t="e">
        <f aca="false">IF(SEARCH("type",D39,1)&gt;0,1,0)</f>
        <v>#VALUE!</v>
      </c>
    </row>
    <row r="40" customFormat="false" ht="14.65" hidden="false" customHeight="false" outlineLevel="0" collapsed="false">
      <c r="A40" s="0" t="s">
        <v>178</v>
      </c>
      <c r="B40" s="0" t="n">
        <v>12</v>
      </c>
      <c r="C40" s="10" t="n">
        <f aca="false">IF(B40=E40,1,0)</f>
        <v>1</v>
      </c>
      <c r="D40" s="2" t="s">
        <v>178</v>
      </c>
      <c r="E40" s="2" t="n">
        <v>12</v>
      </c>
      <c r="F40" s="0" t="e">
        <f aca="false">VLOOKUP(D40,'20190918'!$A$3:$A$52,1,0)</f>
        <v>#N/A</v>
      </c>
      <c r="G40" s="0" t="n">
        <f aca="false">IF(SEARCH("type",D40,1)&gt;0,1,0)</f>
        <v>1</v>
      </c>
    </row>
    <row r="41" customFormat="false" ht="14.65" hidden="false" customHeight="false" outlineLevel="0" collapsed="false">
      <c r="A41" s="0" t="s">
        <v>179</v>
      </c>
      <c r="B41" s="0" t="n">
        <v>7</v>
      </c>
      <c r="C41" s="10" t="n">
        <f aca="false">IF(B41=E41,1,0)</f>
        <v>1</v>
      </c>
      <c r="D41" s="2" t="s">
        <v>179</v>
      </c>
      <c r="E41" s="2" t="n">
        <v>7</v>
      </c>
      <c r="F41" s="0" t="e">
        <f aca="false">VLOOKUP(D41,'20190918'!$A$3:$A$52,1,0)</f>
        <v>#N/A</v>
      </c>
      <c r="G41" s="0" t="n">
        <f aca="false">IF(SEARCH("type",D41,1)&gt;0,1,0)</f>
        <v>1</v>
      </c>
    </row>
    <row r="42" customFormat="false" ht="14.65" hidden="false" customHeight="false" outlineLevel="0" collapsed="false">
      <c r="A42" s="0" t="s">
        <v>180</v>
      </c>
      <c r="B42" s="0" t="n">
        <v>0</v>
      </c>
      <c r="C42" s="10" t="n">
        <f aca="false">IF(B42=E42,1,0)</f>
        <v>1</v>
      </c>
      <c r="D42" s="2" t="s">
        <v>180</v>
      </c>
      <c r="E42" s="2" t="n">
        <v>0</v>
      </c>
      <c r="F42" s="0" t="e">
        <f aca="false">VLOOKUP(D42,'20190918'!$A$3:$A$52,1,0)</f>
        <v>#N/A</v>
      </c>
      <c r="G42" s="0" t="n">
        <f aca="false">IF(SEARCH("type",D42,1)&gt;0,1,0)</f>
        <v>1</v>
      </c>
    </row>
    <row r="43" customFormat="false" ht="14.65" hidden="false" customHeight="false" outlineLevel="0" collapsed="false">
      <c r="A43" s="0" t="s">
        <v>181</v>
      </c>
      <c r="B43" s="0" t="n">
        <v>10</v>
      </c>
      <c r="C43" s="10" t="n">
        <f aca="false">IF(B43=E43,1,0)</f>
        <v>1</v>
      </c>
      <c r="D43" s="2" t="s">
        <v>181</v>
      </c>
      <c r="E43" s="2" t="n">
        <v>10</v>
      </c>
      <c r="F43" s="0" t="e">
        <f aca="false">VLOOKUP(D43,'20190918'!$A$3:$A$52,1,0)</f>
        <v>#N/A</v>
      </c>
      <c r="G43" s="0" t="n">
        <f aca="false">IF(SEARCH("type",D43,1)&gt;0,1,0)</f>
        <v>1</v>
      </c>
    </row>
    <row r="44" customFormat="false" ht="14.65" hidden="false" customHeight="false" outlineLevel="0" collapsed="false">
      <c r="A44" s="0" t="s">
        <v>182</v>
      </c>
      <c r="B44" s="0" t="n">
        <v>32</v>
      </c>
      <c r="C44" s="10" t="n">
        <f aca="false">IF(B44=E44,1,0)</f>
        <v>1</v>
      </c>
      <c r="D44" s="2" t="s">
        <v>182</v>
      </c>
      <c r="E44" s="2" t="n">
        <v>32</v>
      </c>
      <c r="F44" s="0" t="e">
        <f aca="false">VLOOKUP(D44,'20190918'!$A$3:$A$52,1,0)</f>
        <v>#N/A</v>
      </c>
      <c r="G44" s="0" t="n">
        <f aca="false">IF(SEARCH("type",D44,1)&gt;0,1,0)</f>
        <v>1</v>
      </c>
    </row>
    <row r="45" customFormat="false" ht="14.65" hidden="false" customHeight="false" outlineLevel="0" collapsed="false">
      <c r="A45" s="0" t="s">
        <v>69</v>
      </c>
      <c r="B45" s="0" t="n">
        <v>203</v>
      </c>
      <c r="C45" s="10" t="n">
        <f aca="false">IF(B45=E45,1,0)</f>
        <v>1</v>
      </c>
      <c r="D45" s="2" t="s">
        <v>69</v>
      </c>
      <c r="E45" s="2" t="n">
        <v>203</v>
      </c>
      <c r="F45" s="0" t="str">
        <f aca="false">VLOOKUP(D45,'20190918'!$A$3:$A$52,1,0)</f>
        <v>geologicevent</v>
      </c>
      <c r="G45" s="0" t="e">
        <f aca="false">IF(SEARCH("type",D45,1)&gt;0,1,0)</f>
        <v>#VALUE!</v>
      </c>
    </row>
    <row r="46" customFormat="false" ht="14.65" hidden="false" customHeight="false" outlineLevel="0" collapsed="false">
      <c r="A46" s="0" t="s">
        <v>183</v>
      </c>
      <c r="B46" s="0" t="n">
        <v>5</v>
      </c>
      <c r="C46" s="10" t="n">
        <f aca="false">IF(B46=E46,1,0)</f>
        <v>1</v>
      </c>
      <c r="D46" s="2" t="s">
        <v>183</v>
      </c>
      <c r="E46" s="2" t="n">
        <v>5</v>
      </c>
      <c r="F46" s="0" t="e">
        <f aca="false">VLOOKUP(D46,'20190918'!$A$3:$A$52,1,0)</f>
        <v>#N/A</v>
      </c>
      <c r="G46" s="0" t="n">
        <f aca="false">IF(SEARCH("type",D46,1)&gt;0,1,0)</f>
        <v>1</v>
      </c>
    </row>
    <row r="47" customFormat="false" ht="14.65" hidden="false" customHeight="false" outlineLevel="0" collapsed="false">
      <c r="A47" s="0" t="s">
        <v>184</v>
      </c>
      <c r="B47" s="0" t="n">
        <v>0</v>
      </c>
      <c r="C47" s="10" t="n">
        <f aca="false">IF(B47=E47,1,0)</f>
        <v>1</v>
      </c>
      <c r="D47" s="2" t="s">
        <v>184</v>
      </c>
      <c r="E47" s="2" t="n">
        <v>0</v>
      </c>
      <c r="F47" s="0" t="e">
        <f aca="false">VLOOKUP(D47,'20190918'!$A$3:$A$52,1,0)</f>
        <v>#N/A</v>
      </c>
      <c r="G47" s="0" t="n">
        <f aca="false">IF(SEARCH("type",D47,1)&gt;0,1,0)</f>
        <v>1</v>
      </c>
    </row>
    <row r="48" customFormat="false" ht="14.65" hidden="false" customHeight="false" outlineLevel="0" collapsed="false">
      <c r="A48" s="0" t="s">
        <v>71</v>
      </c>
      <c r="B48" s="0" t="n">
        <v>0</v>
      </c>
      <c r="C48" s="10" t="n">
        <f aca="false">IF(B48=E48,1,0)</f>
        <v>1</v>
      </c>
      <c r="D48" s="2" t="s">
        <v>71</v>
      </c>
      <c r="E48" s="2" t="n">
        <v>0</v>
      </c>
      <c r="F48" s="0" t="str">
        <f aca="false">VLOOKUP(D48,'20190918'!$A$3:$A$52,1,0)</f>
        <v>legislationcitation</v>
      </c>
      <c r="G48" s="0" t="e">
        <f aca="false">IF(SEARCH("type",D48,1)&gt;0,1,0)</f>
        <v>#VALUE!</v>
      </c>
    </row>
    <row r="49" customFormat="false" ht="14.65" hidden="false" customHeight="false" outlineLevel="0" collapsed="false">
      <c r="A49" s="0" t="s">
        <v>185</v>
      </c>
      <c r="B49" s="0" t="n">
        <v>1</v>
      </c>
      <c r="C49" s="10" t="n">
        <f aca="false">IF(B49=E49,1,0)</f>
        <v>1</v>
      </c>
      <c r="D49" s="2" t="s">
        <v>185</v>
      </c>
      <c r="E49" s="2" t="n">
        <v>1</v>
      </c>
      <c r="F49" s="0" t="e">
        <f aca="false">VLOOKUP(D49,'20190918'!$A$3:$A$52,1,0)</f>
        <v>#N/A</v>
      </c>
      <c r="G49" s="0" t="n">
        <f aca="false">IF(SEARCH("type",D49,1)&gt;0,1,0)</f>
        <v>1</v>
      </c>
    </row>
    <row r="50" customFormat="false" ht="14.65" hidden="false" customHeight="false" outlineLevel="0" collapsed="false">
      <c r="A50" s="0" t="s">
        <v>186</v>
      </c>
      <c r="B50" s="0" t="n">
        <v>3</v>
      </c>
      <c r="C50" s="10" t="n">
        <f aca="false">IF(B50=E50,1,0)</f>
        <v>1</v>
      </c>
      <c r="D50" s="2" t="s">
        <v>186</v>
      </c>
      <c r="E50" s="2" t="n">
        <v>3</v>
      </c>
      <c r="F50" s="0" t="e">
        <f aca="false">VLOOKUP(D50,'20190918'!$A$3:$A$52,1,0)</f>
        <v>#N/A</v>
      </c>
      <c r="G50" s="0" t="n">
        <f aca="false">IF(SEARCH("type",D50,1)&gt;0,1,0)</f>
        <v>1</v>
      </c>
    </row>
    <row r="51" customFormat="false" ht="14.65" hidden="false" customHeight="false" outlineLevel="0" collapsed="false">
      <c r="A51" s="0" t="s">
        <v>72</v>
      </c>
      <c r="B51" s="0" t="n">
        <v>39</v>
      </c>
      <c r="C51" s="10" t="n">
        <f aca="false">IF(B51=E51,1,0)</f>
        <v>1</v>
      </c>
      <c r="D51" s="2" t="s">
        <v>72</v>
      </c>
      <c r="E51" s="2" t="n">
        <v>39</v>
      </c>
      <c r="F51" s="0" t="str">
        <f aca="false">VLOOKUP(D51,'20190918'!$A$3:$A$52,1,0)</f>
        <v>linearorientation</v>
      </c>
      <c r="G51" s="0" t="e">
        <f aca="false">IF(SEARCH("type",D51,1)&gt;0,1,0)</f>
        <v>#VALUE!</v>
      </c>
    </row>
    <row r="52" customFormat="false" ht="14.65" hidden="false" customHeight="false" outlineLevel="0" collapsed="false">
      <c r="A52" s="0" t="s">
        <v>187</v>
      </c>
      <c r="B52" s="0" t="n">
        <v>276</v>
      </c>
      <c r="C52" s="10" t="n">
        <f aca="false">IF(B52=E52,1,0)</f>
        <v>1</v>
      </c>
      <c r="D52" s="2" t="s">
        <v>187</v>
      </c>
      <c r="E52" s="2" t="n">
        <v>276</v>
      </c>
      <c r="F52" s="0" t="e">
        <f aca="false">VLOOKUP(D52,'20190918'!$A$3:$A$52,1,0)</f>
        <v>#N/A</v>
      </c>
      <c r="G52" s="0" t="n">
        <f aca="false">IF(SEARCH("type",D52,1)&gt;0,1,0)</f>
        <v>1</v>
      </c>
    </row>
    <row r="53" customFormat="false" ht="14.65" hidden="false" customHeight="false" outlineLevel="0" collapsed="false">
      <c r="A53" s="0" t="s">
        <v>73</v>
      </c>
      <c r="B53" s="0" t="n">
        <v>0</v>
      </c>
      <c r="C53" s="10" t="n">
        <f aca="false">IF(B53=E53,1,0)</f>
        <v>1</v>
      </c>
      <c r="D53" s="2" t="s">
        <v>73</v>
      </c>
      <c r="E53" s="2" t="n">
        <v>0</v>
      </c>
      <c r="F53" s="0" t="str">
        <f aca="false">VLOOKUP(D53,'20190918'!$A$3:$A$52,1,0)</f>
        <v>managementzone</v>
      </c>
      <c r="G53" s="0" t="e">
        <f aca="false">IF(SEARCH("type",D53,1)&gt;0,1,0)</f>
        <v>#VALUE!</v>
      </c>
    </row>
    <row r="54" customFormat="false" ht="14.65" hidden="false" customHeight="false" outlineLevel="0" collapsed="false">
      <c r="A54" s="0" t="s">
        <v>188</v>
      </c>
      <c r="B54" s="0" t="n">
        <v>0</v>
      </c>
      <c r="C54" s="10" t="n">
        <f aca="false">IF(B54=E54,1,0)</f>
        <v>1</v>
      </c>
      <c r="D54" s="2" t="s">
        <v>188</v>
      </c>
      <c r="E54" s="2" t="n">
        <v>0</v>
      </c>
      <c r="F54" s="0" t="e">
        <f aca="false">VLOOKUP(D54,'20190918'!$A$3:$A$52,1,0)</f>
        <v>#N/A</v>
      </c>
      <c r="G54" s="0" t="e">
        <f aca="false">IF(SEARCH("type",D54,1)&gt;0,1,0)</f>
        <v>#VALUE!</v>
      </c>
    </row>
    <row r="55" customFormat="false" ht="14.65" hidden="false" customHeight="false" outlineLevel="0" collapsed="false">
      <c r="A55" s="0" t="s">
        <v>189</v>
      </c>
      <c r="B55" s="0" t="n">
        <v>5</v>
      </c>
      <c r="C55" s="10" t="n">
        <f aca="false">IF(B55=E55,1,0)</f>
        <v>1</v>
      </c>
      <c r="D55" s="2" t="s">
        <v>189</v>
      </c>
      <c r="E55" s="2" t="n">
        <v>5</v>
      </c>
      <c r="F55" s="0" t="e">
        <f aca="false">VLOOKUP(D55,'20190918'!$A$3:$A$52,1,0)</f>
        <v>#N/A</v>
      </c>
      <c r="G55" s="0" t="n">
        <f aca="false">IF(SEARCH("type",D55,1)&gt;0,1,0)</f>
        <v>1</v>
      </c>
    </row>
    <row r="56" customFormat="false" ht="14.65" hidden="false" customHeight="false" outlineLevel="0" collapsed="false">
      <c r="A56" s="0" t="s">
        <v>190</v>
      </c>
      <c r="B56" s="0" t="n">
        <v>7</v>
      </c>
      <c r="C56" s="10" t="n">
        <f aca="false">IF(B56=E56,1,0)</f>
        <v>1</v>
      </c>
      <c r="D56" s="2" t="s">
        <v>190</v>
      </c>
      <c r="E56" s="2" t="n">
        <v>7</v>
      </c>
      <c r="F56" s="0" t="e">
        <f aca="false">VLOOKUP(D56,'20190918'!$A$3:$A$52,1,0)</f>
        <v>#N/A</v>
      </c>
      <c r="G56" s="0" t="n">
        <f aca="false">IF(SEARCH("type",D56,1)&gt;0,1,0)</f>
        <v>1</v>
      </c>
    </row>
    <row r="57" customFormat="false" ht="14.65" hidden="false" customHeight="false" outlineLevel="0" collapsed="false">
      <c r="A57" s="0" t="s">
        <v>191</v>
      </c>
      <c r="B57" s="0" t="n">
        <v>0</v>
      </c>
      <c r="C57" s="10" t="n">
        <f aca="false">IF(B57=E57,1,0)</f>
        <v>1</v>
      </c>
      <c r="D57" s="2" t="s">
        <v>191</v>
      </c>
      <c r="E57" s="2" t="n">
        <v>0</v>
      </c>
      <c r="F57" s="0" t="e">
        <f aca="false">VLOOKUP(D57,'20190918'!$A$3:$A$52,1,0)</f>
        <v>#N/A</v>
      </c>
      <c r="G57" s="0" t="e">
        <f aca="false">IF(SEARCH("type",D57,1)&gt;0,1,0)</f>
        <v>#VALUE!</v>
      </c>
    </row>
    <row r="58" customFormat="false" ht="14.65" hidden="false" customHeight="false" outlineLevel="0" collapsed="false">
      <c r="A58" s="0" t="s">
        <v>74</v>
      </c>
      <c r="B58" s="0" t="n">
        <v>455</v>
      </c>
      <c r="C58" s="10" t="n">
        <f aca="false">IF(B58=E58,1,0)</f>
        <v>1</v>
      </c>
      <c r="D58" s="2" t="s">
        <v>74</v>
      </c>
      <c r="E58" s="2" t="n">
        <v>455</v>
      </c>
      <c r="F58" s="0" t="str">
        <f aca="false">VLOOKUP(D58,'20190918'!$A$3:$A$52,1,0)</f>
        <v>mine</v>
      </c>
      <c r="G58" s="0" t="e">
        <f aca="false">IF(SEARCH("type",D58,1)&gt;0,1,0)</f>
        <v>#VALUE!</v>
      </c>
    </row>
    <row r="59" customFormat="false" ht="14.65" hidden="false" customHeight="false" outlineLevel="0" collapsed="false">
      <c r="A59" s="0" t="s">
        <v>75</v>
      </c>
      <c r="B59" s="0" t="n">
        <v>8</v>
      </c>
      <c r="C59" s="10" t="n">
        <f aca="false">IF(B59=E59,1,0)</f>
        <v>1</v>
      </c>
      <c r="D59" s="21" t="s">
        <v>75</v>
      </c>
      <c r="E59" s="21" t="n">
        <v>8</v>
      </c>
      <c r="F59" s="0" t="str">
        <f aca="false">VLOOKUP(D59,'20190918'!$A$3:$A$52,1,0)</f>
        <v>minedmaterial</v>
      </c>
      <c r="G59" s="0" t="e">
        <f aca="false">IF(SEARCH("type",D59,1)&gt;0,1,0)</f>
        <v>#VALUE!</v>
      </c>
    </row>
    <row r="60" customFormat="false" ht="14.65" hidden="false" customHeight="false" outlineLevel="0" collapsed="false">
      <c r="A60" s="0" t="s">
        <v>76</v>
      </c>
      <c r="B60" s="0" t="n">
        <v>33</v>
      </c>
      <c r="C60" s="10" t="n">
        <f aca="false">IF(B60=E60,1,0)</f>
        <v>1</v>
      </c>
      <c r="D60" s="22" t="s">
        <v>76</v>
      </c>
      <c r="E60" s="22" t="n">
        <v>33</v>
      </c>
      <c r="F60" s="0" t="str">
        <f aca="false">VLOOKUP(D60,'20190918'!$A$3:$A$52,1,0)</f>
        <v>minename</v>
      </c>
      <c r="G60" s="0" t="e">
        <f aca="false">IF(SEARCH("type",D60,1)&gt;0,1,0)</f>
        <v>#VALUE!</v>
      </c>
    </row>
    <row r="61" customFormat="false" ht="14.65" hidden="false" customHeight="false" outlineLevel="0" collapsed="false">
      <c r="A61" s="0" t="s">
        <v>77</v>
      </c>
      <c r="B61" s="0" t="n">
        <v>810</v>
      </c>
      <c r="C61" s="10" t="n">
        <f aca="false">IF(B61=E61,1,0)</f>
        <v>1</v>
      </c>
      <c r="D61" s="21" t="s">
        <v>77</v>
      </c>
      <c r="E61" s="21" t="n">
        <v>810</v>
      </c>
      <c r="F61" s="0" t="str">
        <f aca="false">VLOOKUP(D61,'20190918'!$A$3:$A$52,1,0)</f>
        <v>mineral</v>
      </c>
      <c r="G61" s="0" t="e">
        <f aca="false">IF(SEARCH("type",D61,1)&gt;0,1,0)</f>
        <v>#VALUE!</v>
      </c>
    </row>
    <row r="62" s="18" customFormat="true" ht="14.65" hidden="false" customHeight="false" outlineLevel="0" collapsed="false">
      <c r="A62" s="18" t="s">
        <v>21</v>
      </c>
      <c r="B62" s="18" t="n">
        <v>47</v>
      </c>
      <c r="C62" s="23" t="n">
        <f aca="false">IF(B62=E62,1,0)</f>
        <v>1</v>
      </c>
      <c r="D62" s="24" t="s">
        <v>21</v>
      </c>
      <c r="E62" s="24" t="n">
        <v>47</v>
      </c>
      <c r="F62" s="18" t="e">
        <f aca="false">VLOOKUP(D62,'20190918'!$A$3:$A$52,1,0)</f>
        <v>#N/A</v>
      </c>
      <c r="G62" s="18" t="e">
        <f aca="false">IF(SEARCH("type",D62,1)&gt;0,1,0)</f>
        <v>#VALUE!</v>
      </c>
      <c r="H62" s="18" t="n">
        <v>1</v>
      </c>
    </row>
    <row r="63" s="18" customFormat="true" ht="14.65" hidden="false" customHeight="false" outlineLevel="0" collapsed="false">
      <c r="A63" s="18" t="s">
        <v>22</v>
      </c>
      <c r="B63" s="18" t="n">
        <v>47</v>
      </c>
      <c r="C63" s="23" t="n">
        <f aca="false">IF(B63=E63,1,0)</f>
        <v>1</v>
      </c>
      <c r="D63" s="25" t="s">
        <v>22</v>
      </c>
      <c r="E63" s="25" t="n">
        <v>47</v>
      </c>
      <c r="F63" s="18" t="e">
        <f aca="false">VLOOKUP(D63,'20190918'!$A$3:$A$52,1,0)</f>
        <v>#N/A</v>
      </c>
      <c r="G63" s="18" t="n">
        <f aca="false">IF(SEARCH("type",D63,1)&gt;0,1,0)</f>
        <v>1</v>
      </c>
      <c r="H63" s="18" t="n">
        <v>1</v>
      </c>
    </row>
    <row r="64" customFormat="false" ht="14.65" hidden="false" customHeight="false" outlineLevel="0" collapsed="false">
      <c r="A64" s="0" t="s">
        <v>192</v>
      </c>
      <c r="B64" s="0" t="n">
        <v>4976</v>
      </c>
      <c r="C64" s="10" t="n">
        <f aca="false">IF(B64=E64,1,0)</f>
        <v>1</v>
      </c>
      <c r="D64" s="2" t="s">
        <v>192</v>
      </c>
      <c r="E64" s="2" t="n">
        <v>4976</v>
      </c>
      <c r="F64" s="0" t="e">
        <f aca="false">VLOOKUP(D64,'20190918'!$A$3:$A$52,1,0)</f>
        <v>#N/A</v>
      </c>
      <c r="G64" s="0" t="n">
        <f aca="false">IF(SEARCH("type",D64,1)&gt;0,1,0)</f>
        <v>1</v>
      </c>
    </row>
    <row r="65" customFormat="false" ht="14.65" hidden="false" customHeight="false" outlineLevel="0" collapsed="false">
      <c r="A65" s="0" t="s">
        <v>78</v>
      </c>
      <c r="B65" s="0" t="n">
        <v>2277</v>
      </c>
      <c r="C65" s="10" t="n">
        <f aca="false">IF(B65=E65,1,0)</f>
        <v>1</v>
      </c>
      <c r="D65" s="21" t="s">
        <v>78</v>
      </c>
      <c r="E65" s="21" t="n">
        <v>2277</v>
      </c>
      <c r="F65" s="0" t="str">
        <f aca="false">VLOOKUP(D65,'20190918'!$A$3:$A$52,1,0)</f>
        <v>mineraloccurrence</v>
      </c>
      <c r="G65" s="0" t="e">
        <f aca="false">IF(SEARCH("type",D65,1)&gt;0,1,0)</f>
        <v>#VALUE!</v>
      </c>
    </row>
    <row r="66" customFormat="false" ht="14.65" hidden="false" customHeight="false" outlineLevel="0" collapsed="false">
      <c r="A66" s="0" t="s">
        <v>79</v>
      </c>
      <c r="B66" s="0" t="n">
        <v>1</v>
      </c>
      <c r="C66" s="10" t="n">
        <f aca="false">IF(B66=E66,1,0)</f>
        <v>1</v>
      </c>
      <c r="D66" s="2" t="s">
        <v>79</v>
      </c>
      <c r="E66" s="2" t="n">
        <v>1</v>
      </c>
      <c r="F66" s="0" t="str">
        <f aca="false">VLOOKUP(D66,'20190918'!$A$3:$A$52,1,0)</f>
        <v>mineralproducingcountry</v>
      </c>
      <c r="G66" s="0" t="e">
        <f aca="false">IF(SEARCH("type",D66,1)&gt;0,1,0)</f>
        <v>#VALUE!</v>
      </c>
    </row>
    <row r="67" customFormat="false" ht="14.65" hidden="false" customHeight="false" outlineLevel="0" collapsed="false">
      <c r="A67" s="0" t="s">
        <v>80</v>
      </c>
      <c r="B67" s="0" t="n">
        <v>72</v>
      </c>
      <c r="C67" s="10" t="n">
        <f aca="false">IF(B67=E67,1,0)</f>
        <v>1</v>
      </c>
      <c r="D67" s="2" t="s">
        <v>80</v>
      </c>
      <c r="E67" s="2" t="n">
        <v>72</v>
      </c>
      <c r="F67" s="0" t="str">
        <f aca="false">VLOOKUP(D67,'20190918'!$A$3:$A$52,1,0)</f>
        <v>mineremark</v>
      </c>
      <c r="G67" s="0" t="e">
        <f aca="false">IF(SEARCH("type",D67,1)&gt;0,1,0)</f>
        <v>#VALUE!</v>
      </c>
    </row>
    <row r="68" customFormat="false" ht="14.65" hidden="false" customHeight="false" outlineLevel="0" collapsed="false">
      <c r="A68" s="0" t="s">
        <v>193</v>
      </c>
      <c r="B68" s="0" t="n">
        <v>13</v>
      </c>
      <c r="C68" s="10" t="n">
        <f aca="false">IF(B68=E68,1,0)</f>
        <v>1</v>
      </c>
      <c r="D68" s="2" t="s">
        <v>193</v>
      </c>
      <c r="E68" s="2" t="n">
        <v>13</v>
      </c>
      <c r="F68" s="0" t="e">
        <f aca="false">VLOOKUP(D68,'20190918'!$A$3:$A$52,1,0)</f>
        <v>#N/A</v>
      </c>
      <c r="G68" s="0" t="n">
        <f aca="false">IF(SEARCH("type",D68,1)&gt;0,1,0)</f>
        <v>1</v>
      </c>
    </row>
    <row r="69" customFormat="false" ht="14.65" hidden="false" customHeight="false" outlineLevel="0" collapsed="false">
      <c r="A69" s="0" t="s">
        <v>81</v>
      </c>
      <c r="B69" s="0" t="n">
        <v>624</v>
      </c>
      <c r="C69" s="10" t="n">
        <f aca="false">IF(B69=E69,1,0)</f>
        <v>1</v>
      </c>
      <c r="D69" s="2" t="s">
        <v>81</v>
      </c>
      <c r="E69" s="2" t="n">
        <v>624</v>
      </c>
      <c r="F69" s="0" t="str">
        <f aca="false">VLOOKUP(D69,'20190918'!$A$3:$A$52,1,0)</f>
        <v>miningactivity</v>
      </c>
      <c r="G69" s="0" t="e">
        <f aca="false">IF(SEARCH("type",D69,1)&gt;0,1,0)</f>
        <v>#VALUE!</v>
      </c>
    </row>
    <row r="70" customFormat="false" ht="14.65" hidden="false" customHeight="false" outlineLevel="0" collapsed="false">
      <c r="A70" s="0" t="s">
        <v>194</v>
      </c>
      <c r="B70" s="0" t="n">
        <v>14</v>
      </c>
      <c r="C70" s="10" t="n">
        <f aca="false">IF(B70=E70,1,0)</f>
        <v>1</v>
      </c>
      <c r="D70" s="2" t="s">
        <v>194</v>
      </c>
      <c r="E70" s="2" t="n">
        <v>14</v>
      </c>
      <c r="F70" s="0" t="e">
        <f aca="false">VLOOKUP(D70,'20190918'!$A$3:$A$52,1,0)</f>
        <v>#N/A</v>
      </c>
      <c r="G70" s="0" t="n">
        <f aca="false">IF(SEARCH("type",D70,1)&gt;0,1,0)</f>
        <v>1</v>
      </c>
    </row>
    <row r="71" customFormat="false" ht="14.65" hidden="false" customHeight="false" outlineLevel="0" collapsed="false">
      <c r="A71" s="0" t="s">
        <v>82</v>
      </c>
      <c r="B71" s="0" t="n">
        <v>1470</v>
      </c>
      <c r="C71" s="10" t="n">
        <f aca="false">IF(B71=E71,1,0)</f>
        <v>1</v>
      </c>
      <c r="D71" s="2" t="s">
        <v>82</v>
      </c>
      <c r="E71" s="2" t="n">
        <v>1470</v>
      </c>
      <c r="F71" s="0" t="str">
        <f aca="false">VLOOKUP(D71,'20190918'!$A$3:$A$52,1,0)</f>
        <v>miningfeatureoccurrence</v>
      </c>
      <c r="G71" s="0" t="e">
        <f aca="false">IF(SEARCH("type",D71,1)&gt;0,1,0)</f>
        <v>#VALUE!</v>
      </c>
    </row>
    <row r="72" customFormat="false" ht="14.65" hidden="false" customHeight="false" outlineLevel="0" collapsed="false">
      <c r="A72" s="0" t="s">
        <v>83</v>
      </c>
      <c r="B72" s="0" t="n">
        <v>373</v>
      </c>
      <c r="C72" s="10" t="n">
        <f aca="false">IF(B72=E72,1,0)</f>
        <v>1</v>
      </c>
      <c r="D72" s="2" t="s">
        <v>83</v>
      </c>
      <c r="E72" s="2" t="n">
        <v>373</v>
      </c>
      <c r="F72" s="0" t="str">
        <f aca="false">VLOOKUP(D72,'20190918'!$A$3:$A$52,1,0)</f>
        <v>miningwaste</v>
      </c>
      <c r="G72" s="0" t="e">
        <f aca="false">IF(SEARCH("type",D72,1)&gt;0,1,0)</f>
        <v>#VALUE!</v>
      </c>
    </row>
    <row r="73" customFormat="false" ht="14.65" hidden="false" customHeight="false" outlineLevel="0" collapsed="false">
      <c r="A73" s="0" t="s">
        <v>195</v>
      </c>
      <c r="B73" s="0" t="n">
        <v>204</v>
      </c>
      <c r="C73" s="10" t="n">
        <f aca="false">IF(B73=E73,1,0)</f>
        <v>1</v>
      </c>
      <c r="D73" s="2" t="s">
        <v>195</v>
      </c>
      <c r="E73" s="2" t="n">
        <v>204</v>
      </c>
      <c r="F73" s="0" t="e">
        <f aca="false">VLOOKUP(D73,'20190918'!$A$3:$A$52,1,0)</f>
        <v>#N/A</v>
      </c>
      <c r="G73" s="0" t="n">
        <f aca="false">IF(SEARCH("type",D73,1)&gt;0,1,0)</f>
        <v>1</v>
      </c>
    </row>
    <row r="74" customFormat="false" ht="14.65" hidden="false" customHeight="false" outlineLevel="0" collapsed="false">
      <c r="A74" s="0" t="s">
        <v>196</v>
      </c>
      <c r="B74" s="0" t="n">
        <v>86</v>
      </c>
      <c r="C74" s="10" t="n">
        <f aca="false">IF(B74=E74,1,0)</f>
        <v>1</v>
      </c>
      <c r="D74" s="2" t="s">
        <v>196</v>
      </c>
      <c r="E74" s="2" t="n">
        <v>86</v>
      </c>
      <c r="F74" s="0" t="e">
        <f aca="false">VLOOKUP(D74,'20190918'!$A$3:$A$52,1,0)</f>
        <v>#N/A</v>
      </c>
      <c r="G74" s="0" t="n">
        <f aca="false">IF(SEARCH("type",D74,1)&gt;0,1,0)</f>
        <v>1</v>
      </c>
    </row>
    <row r="75" customFormat="false" ht="14.65" hidden="false" customHeight="false" outlineLevel="0" collapsed="false">
      <c r="A75" s="0" t="s">
        <v>84</v>
      </c>
      <c r="B75" s="0" t="n">
        <v>200</v>
      </c>
      <c r="C75" s="10" t="n">
        <f aca="false">IF(B75=E75,1,0)</f>
        <v>1</v>
      </c>
      <c r="D75" s="2" t="s">
        <v>84</v>
      </c>
      <c r="E75" s="2" t="n">
        <v>200</v>
      </c>
      <c r="F75" s="0" t="str">
        <f aca="false">VLOOKUP(D75,'20190918'!$A$3:$A$52,1,0)</f>
        <v>occurrenceform</v>
      </c>
      <c r="G75" s="0" t="e">
        <f aca="false">IF(SEARCH("type",D75,1)&gt;0,1,0)</f>
        <v>#VALUE!</v>
      </c>
    </row>
    <row r="76" customFormat="false" ht="14.65" hidden="false" customHeight="false" outlineLevel="0" collapsed="false">
      <c r="A76" s="0" t="s">
        <v>85</v>
      </c>
      <c r="B76" s="0" t="n">
        <v>0</v>
      </c>
      <c r="C76" s="10" t="n">
        <f aca="false">IF(B76=E76,1,0)</f>
        <v>1</v>
      </c>
      <c r="D76" s="2" t="s">
        <v>85</v>
      </c>
      <c r="E76" s="2" t="n">
        <v>0</v>
      </c>
      <c r="F76" s="0" t="str">
        <f aca="false">VLOOKUP(D76,'20190918'!$A$3:$A$52,1,0)</f>
        <v>occurrencemanagementzone</v>
      </c>
      <c r="G76" s="0" t="e">
        <f aca="false">IF(SEARCH("type",D76,1)&gt;0,1,0)</f>
        <v>#VALUE!</v>
      </c>
    </row>
    <row r="77" customFormat="false" ht="14.65" hidden="false" customHeight="false" outlineLevel="0" collapsed="false">
      <c r="A77" s="0" t="s">
        <v>86</v>
      </c>
      <c r="B77" s="0" t="n">
        <v>89</v>
      </c>
      <c r="C77" s="10" t="n">
        <f aca="false">IF(B77=E77,1,0)</f>
        <v>1</v>
      </c>
      <c r="D77" s="2" t="s">
        <v>86</v>
      </c>
      <c r="E77" s="2" t="n">
        <v>89</v>
      </c>
      <c r="F77" s="0" t="str">
        <f aca="false">VLOOKUP(D77,'20190918'!$A$3:$A$52,1,0)</f>
        <v>occurrencename</v>
      </c>
      <c r="G77" s="0" t="e">
        <f aca="false">IF(SEARCH("type",D77,1)&gt;0,1,0)</f>
        <v>#VALUE!</v>
      </c>
    </row>
    <row r="78" customFormat="false" ht="14.65" hidden="false" customHeight="false" outlineLevel="0" collapsed="false">
      <c r="A78" s="0" t="s">
        <v>87</v>
      </c>
      <c r="B78" s="0" t="n">
        <v>31</v>
      </c>
      <c r="C78" s="10" t="n">
        <f aca="false">IF(B78=E78,1,0)</f>
        <v>1</v>
      </c>
      <c r="D78" s="2" t="s">
        <v>87</v>
      </c>
      <c r="E78" s="2" t="n">
        <v>31</v>
      </c>
      <c r="F78" s="0" t="str">
        <f aca="false">VLOOKUP(D78,'20190918'!$A$3:$A$52,1,0)</f>
        <v>occurrenceremark</v>
      </c>
      <c r="G78" s="0" t="e">
        <f aca="false">IF(SEARCH("type",D78,1)&gt;0,1,0)</f>
        <v>#VALUE!</v>
      </c>
    </row>
    <row r="79" customFormat="false" ht="14.65" hidden="false" customHeight="false" outlineLevel="0" collapsed="false">
      <c r="A79" s="0" t="s">
        <v>88</v>
      </c>
      <c r="B79" s="0" t="n">
        <v>184</v>
      </c>
      <c r="C79" s="10" t="n">
        <f aca="false">IF(B79=E79,1,0)</f>
        <v>1</v>
      </c>
      <c r="D79" s="2" t="s">
        <v>88</v>
      </c>
      <c r="E79" s="2" t="n">
        <v>184</v>
      </c>
      <c r="F79" s="0" t="str">
        <f aca="false">VLOOKUP(D79,'20190918'!$A$3:$A$52,1,0)</f>
        <v>occurrenceshape</v>
      </c>
      <c r="G79" s="0" t="e">
        <f aca="false">IF(SEARCH("type",D79,1)&gt;0,1,0)</f>
        <v>#VALUE!</v>
      </c>
    </row>
    <row r="80" customFormat="false" ht="14.65" hidden="false" customHeight="false" outlineLevel="0" collapsed="false">
      <c r="A80" s="0" t="s">
        <v>197</v>
      </c>
      <c r="B80" s="0" t="n">
        <v>8</v>
      </c>
      <c r="C80" s="10" t="n">
        <f aca="false">IF(B80=E80,1,0)</f>
        <v>1</v>
      </c>
      <c r="D80" s="2" t="s">
        <v>197</v>
      </c>
      <c r="E80" s="2" t="n">
        <v>8</v>
      </c>
      <c r="F80" s="0" t="e">
        <f aca="false">VLOOKUP(D80,'20190918'!$A$3:$A$52,1,0)</f>
        <v>#N/A</v>
      </c>
      <c r="G80" s="0" t="n">
        <f aca="false">IF(SEARCH("type",D80,1)&gt;0,1,0)</f>
        <v>1</v>
      </c>
    </row>
    <row r="81" customFormat="false" ht="14.65" hidden="false" customHeight="false" outlineLevel="0" collapsed="false">
      <c r="A81" s="0" t="s">
        <v>89</v>
      </c>
      <c r="B81" s="0" t="n">
        <v>2277</v>
      </c>
      <c r="C81" s="10" t="n">
        <f aca="false">IF(B81=E81,1,0)</f>
        <v>1</v>
      </c>
      <c r="D81" s="21" t="s">
        <v>89</v>
      </c>
      <c r="E81" s="21" t="n">
        <v>2277</v>
      </c>
      <c r="F81" s="0" t="str">
        <f aca="false">VLOOKUP(D81,'20190918'!$A$3:$A$52,1,0)</f>
        <v>oremeasure</v>
      </c>
      <c r="G81" s="0" t="e">
        <f aca="false">IF(SEARCH("type",D81,1)&gt;0,1,0)</f>
        <v>#VALUE!</v>
      </c>
    </row>
    <row r="82" customFormat="false" ht="14.65" hidden="false" customHeight="false" outlineLevel="0" collapsed="false">
      <c r="A82" s="0" t="s">
        <v>198</v>
      </c>
      <c r="B82" s="0" t="n">
        <v>0</v>
      </c>
      <c r="C82" s="10" t="n">
        <f aca="false">IF(B82=E82,1,0)</f>
        <v>1</v>
      </c>
      <c r="D82" s="22" t="s">
        <v>198</v>
      </c>
      <c r="E82" s="22" t="n">
        <v>0</v>
      </c>
      <c r="F82" s="0" t="e">
        <f aca="false">VLOOKUP(D82,'20190918'!$A$3:$A$52,1,0)</f>
        <v>#N/A</v>
      </c>
      <c r="G82" s="0" t="e">
        <f aca="false">IF(SEARCH("type",D82,1)&gt;0,1,0)</f>
        <v>#VALUE!</v>
      </c>
    </row>
    <row r="83" customFormat="false" ht="14.65" hidden="false" customHeight="false" outlineLevel="0" collapsed="false">
      <c r="A83" s="0" t="s">
        <v>199</v>
      </c>
      <c r="B83" s="0" t="n">
        <v>2</v>
      </c>
      <c r="C83" s="10" t="n">
        <f aca="false">IF(B83=E83,1,0)</f>
        <v>1</v>
      </c>
      <c r="D83" s="22" t="s">
        <v>199</v>
      </c>
      <c r="E83" s="22" t="n">
        <v>2</v>
      </c>
      <c r="F83" s="0" t="e">
        <f aca="false">VLOOKUP(D83,'20190918'!$A$3:$A$52,1,0)</f>
        <v>#N/A</v>
      </c>
      <c r="G83" s="0" t="n">
        <f aca="false">IF(SEARCH("type",D83,1)&gt;0,1,0)</f>
        <v>1</v>
      </c>
    </row>
    <row r="84" s="18" customFormat="true" ht="14.65" hidden="false" customHeight="false" outlineLevel="0" collapsed="false">
      <c r="A84" s="18" t="s">
        <v>23</v>
      </c>
      <c r="B84" s="18" t="n">
        <v>154</v>
      </c>
      <c r="C84" s="23" t="n">
        <f aca="false">IF(B84=E84,1,0)</f>
        <v>1</v>
      </c>
      <c r="D84" s="24" t="s">
        <v>23</v>
      </c>
      <c r="E84" s="24" t="n">
        <v>154</v>
      </c>
      <c r="F84" s="18" t="str">
        <f aca="false">VLOOKUP(D84,'20190918'!$A$3:$A$52,1,0)</f>
        <v>planarorientation</v>
      </c>
      <c r="G84" s="18" t="e">
        <f aca="false">IF(SEARCH("type",D84,1)&gt;0,1,0)</f>
        <v>#VALUE!</v>
      </c>
      <c r="H84" s="18" t="n">
        <v>1</v>
      </c>
    </row>
    <row r="85" customFormat="false" ht="14.65" hidden="false" customHeight="false" outlineLevel="0" collapsed="false">
      <c r="A85" s="0" t="s">
        <v>200</v>
      </c>
      <c r="B85" s="0" t="n">
        <v>3</v>
      </c>
      <c r="C85" s="10" t="n">
        <f aca="false">IF(B85=E85,1,0)</f>
        <v>1</v>
      </c>
      <c r="D85" s="22" t="s">
        <v>200</v>
      </c>
      <c r="E85" s="22" t="n">
        <v>3</v>
      </c>
      <c r="F85" s="0" t="e">
        <f aca="false">VLOOKUP(D85,'20190918'!$A$3:$A$52,1,0)</f>
        <v>#N/A</v>
      </c>
      <c r="G85" s="0" t="n">
        <f aca="false">IF(SEARCH("type",D85,1)&gt;0,1,0)</f>
        <v>1</v>
      </c>
    </row>
    <row r="86" customFormat="false" ht="14.65" hidden="false" customHeight="false" outlineLevel="0" collapsed="false">
      <c r="A86" s="0" t="s">
        <v>201</v>
      </c>
      <c r="B86" s="0" t="n">
        <v>71</v>
      </c>
      <c r="C86" s="10" t="n">
        <f aca="false">IF(B86=E86,1,0)</f>
        <v>1</v>
      </c>
      <c r="D86" s="22" t="s">
        <v>201</v>
      </c>
      <c r="E86" s="22" t="n">
        <v>71</v>
      </c>
      <c r="F86" s="0" t="e">
        <f aca="false">VLOOKUP(D86,'20190918'!$A$3:$A$52,1,0)</f>
        <v>#N/A</v>
      </c>
      <c r="G86" s="0" t="n">
        <f aca="false">IF(SEARCH("type",D86,1)&gt;0,1,0)</f>
        <v>1</v>
      </c>
    </row>
    <row r="87" customFormat="false" ht="14.65" hidden="false" customHeight="false" outlineLevel="0" collapsed="false">
      <c r="A87" s="0" t="s">
        <v>90</v>
      </c>
      <c r="B87" s="0" t="n">
        <v>6</v>
      </c>
      <c r="C87" s="10" t="n">
        <f aca="false">IF(B87=E87,1,0)</f>
        <v>1</v>
      </c>
      <c r="D87" s="21" t="s">
        <v>90</v>
      </c>
      <c r="E87" s="21" t="n">
        <v>6</v>
      </c>
      <c r="F87" s="0" t="str">
        <f aca="false">VLOOKUP(D87,'20190918'!$A$3:$A$52,1,0)</f>
        <v>processingtransformationactivity</v>
      </c>
      <c r="G87" s="0" t="e">
        <f aca="false">IF(SEARCH("type",D87,1)&gt;0,1,0)</f>
        <v>#VALUE!</v>
      </c>
    </row>
    <row r="88" customFormat="false" ht="14.65" hidden="false" customHeight="false" outlineLevel="0" collapsed="false">
      <c r="A88" s="0" t="s">
        <v>202</v>
      </c>
      <c r="B88" s="0" t="n">
        <v>15</v>
      </c>
      <c r="C88" s="10" t="n">
        <f aca="false">IF(B88=E88,1,0)</f>
        <v>1</v>
      </c>
      <c r="D88" s="22" t="s">
        <v>202</v>
      </c>
      <c r="E88" s="22" t="n">
        <v>15</v>
      </c>
      <c r="F88" s="0" t="e">
        <f aca="false">VLOOKUP(D88,'20190918'!$A$3:$A$52,1,0)</f>
        <v>#N/A</v>
      </c>
      <c r="G88" s="0" t="n">
        <f aca="false">IF(SEARCH("type",D88,1)&gt;0,1,0)</f>
        <v>1</v>
      </c>
    </row>
    <row r="89" customFormat="false" ht="14.65" hidden="false" customHeight="false" outlineLevel="0" collapsed="false">
      <c r="A89" s="0" t="s">
        <v>91</v>
      </c>
      <c r="B89" s="0" t="n">
        <v>6</v>
      </c>
      <c r="C89" s="10" t="n">
        <f aca="false">IF(B89=E89,1,0)</f>
        <v>1</v>
      </c>
      <c r="D89" s="21" t="s">
        <v>91</v>
      </c>
      <c r="E89" s="21" t="n">
        <v>6</v>
      </c>
      <c r="F89" s="0" t="str">
        <f aca="false">VLOOKUP(D89,'20190918'!$A$3:$A$52,1,0)</f>
        <v>processingtransformationplant</v>
      </c>
      <c r="G89" s="0" t="e">
        <f aca="false">IF(SEARCH("type",D89,1)&gt;0,1,0)</f>
        <v>#VALUE!</v>
      </c>
    </row>
    <row r="90" customFormat="false" ht="14.65" hidden="false" customHeight="false" outlineLevel="0" collapsed="false">
      <c r="A90" s="0" t="s">
        <v>92</v>
      </c>
      <c r="B90" s="0" t="n">
        <v>6</v>
      </c>
      <c r="C90" s="10" t="n">
        <f aca="false">IF(B90=E90,1,0)</f>
        <v>1</v>
      </c>
      <c r="D90" s="22" t="s">
        <v>92</v>
      </c>
      <c r="E90" s="22" t="n">
        <v>6</v>
      </c>
      <c r="F90" s="0" t="str">
        <f aca="false">VLOOKUP(D90,'20190918'!$A$3:$A$52,1,0)</f>
        <v>processingtransformationplantname</v>
      </c>
      <c r="G90" s="0" t="e">
        <f aca="false">IF(SEARCH("type",D90,1)&gt;0,1,0)</f>
        <v>#VALUE!</v>
      </c>
    </row>
    <row r="91" customFormat="false" ht="14.65" hidden="false" customHeight="false" outlineLevel="0" collapsed="false">
      <c r="A91" s="0" t="s">
        <v>203</v>
      </c>
      <c r="B91" s="0" t="n">
        <v>13</v>
      </c>
      <c r="C91" s="10" t="n">
        <f aca="false">IF(B91=E91,1,0)</f>
        <v>1</v>
      </c>
      <c r="D91" s="22" t="s">
        <v>203</v>
      </c>
      <c r="E91" s="22" t="n">
        <v>13</v>
      </c>
      <c r="F91" s="0" t="e">
        <f aca="false">VLOOKUP(D91,'20190918'!$A$3:$A$52,1,0)</f>
        <v>#N/A</v>
      </c>
      <c r="G91" s="0" t="n">
        <f aca="false">IF(SEARCH("type",D91,1)&gt;0,1,0)</f>
        <v>1</v>
      </c>
    </row>
    <row r="92" customFormat="false" ht="14.65" hidden="false" customHeight="false" outlineLevel="0" collapsed="false">
      <c r="A92" s="0" t="s">
        <v>93</v>
      </c>
      <c r="B92" s="0" t="n">
        <v>17</v>
      </c>
      <c r="C92" s="10" t="n">
        <f aca="false">IF(B92=E92,1,0)</f>
        <v>1</v>
      </c>
      <c r="D92" s="21" t="s">
        <v>93</v>
      </c>
      <c r="E92" s="21" t="n">
        <v>17</v>
      </c>
      <c r="F92" s="0" t="str">
        <f aca="false">VLOOKUP(D92,'20190918'!$A$3:$A$52,1,0)</f>
        <v>product</v>
      </c>
      <c r="G92" s="0" t="e">
        <f aca="false">IF(SEARCH("type",D92,1)&gt;0,1,0)</f>
        <v>#VALUE!</v>
      </c>
    </row>
    <row r="93" customFormat="false" ht="14.65" hidden="false" customHeight="false" outlineLevel="0" collapsed="false">
      <c r="A93" s="0" t="s">
        <v>204</v>
      </c>
      <c r="B93" s="0" t="n">
        <v>100</v>
      </c>
      <c r="C93" s="10" t="n">
        <f aca="false">IF(B93=E93,1,0)</f>
        <v>1</v>
      </c>
      <c r="D93" s="22" t="s">
        <v>204</v>
      </c>
      <c r="E93" s="22" t="n">
        <v>100</v>
      </c>
      <c r="F93" s="0" t="e">
        <f aca="false">VLOOKUP(D93,'20190918'!$A$3:$A$52,1,0)</f>
        <v>#N/A</v>
      </c>
      <c r="G93" s="0" t="n">
        <f aca="false">IF(SEARCH("type",D93,1)&gt;0,1,0)</f>
        <v>1</v>
      </c>
    </row>
    <row r="94" s="18" customFormat="true" ht="14.65" hidden="false" customHeight="false" outlineLevel="0" collapsed="false">
      <c r="A94" s="18" t="s">
        <v>24</v>
      </c>
      <c r="B94" s="18" t="n">
        <v>10</v>
      </c>
      <c r="C94" s="23" t="n">
        <f aca="false">IF(B94=E94,1,0)</f>
        <v>1</v>
      </c>
      <c r="D94" s="24" t="s">
        <v>24</v>
      </c>
      <c r="E94" s="24" t="n">
        <v>10</v>
      </c>
      <c r="F94" s="18" t="e">
        <f aca="false">VLOOKUP(D94,'20190918'!$A$3:$A$52,1,0)</f>
        <v>#N/A</v>
      </c>
      <c r="G94" s="18" t="e">
        <f aca="false">IF(SEARCH("type",D94,1)&gt;0,1,0)</f>
        <v>#VALUE!</v>
      </c>
      <c r="H94" s="18" t="n">
        <v>1</v>
      </c>
    </row>
    <row r="95" customFormat="false" ht="14.65" hidden="false" customHeight="false" outlineLevel="0" collapsed="false">
      <c r="A95" s="0" t="s">
        <v>94</v>
      </c>
      <c r="B95" s="0" t="n">
        <v>4</v>
      </c>
      <c r="C95" s="10" t="n">
        <f aca="false">IF(B95=E95,1,0)</f>
        <v>1</v>
      </c>
      <c r="D95" s="21" t="s">
        <v>94</v>
      </c>
      <c r="E95" s="21" t="n">
        <v>4</v>
      </c>
      <c r="F95" s="0" t="str">
        <f aca="false">VLOOKUP(D95,'20190918'!$A$3:$A$52,1,0)</f>
        <v>prosumminingactivity</v>
      </c>
      <c r="G95" s="0" t="e">
        <f aca="false">IF(SEARCH("type",D95,1)&gt;0,1,0)</f>
        <v>#VALUE!</v>
      </c>
    </row>
    <row r="96" customFormat="false" ht="14.65" hidden="false" customHeight="false" outlineLevel="0" collapsed="false">
      <c r="A96" s="0" t="s">
        <v>205</v>
      </c>
      <c r="B96" s="0" t="n">
        <v>7</v>
      </c>
      <c r="C96" s="10" t="n">
        <f aca="false">IF(B96=E96,1,0)</f>
        <v>1</v>
      </c>
      <c r="D96" s="22" t="s">
        <v>205</v>
      </c>
      <c r="E96" s="22" t="n">
        <v>7</v>
      </c>
      <c r="F96" s="0" t="e">
        <f aca="false">VLOOKUP(D96,'20190918'!$A$3:$A$52,1,0)</f>
        <v>#N/A</v>
      </c>
      <c r="G96" s="0" t="n">
        <f aca="false">IF(SEARCH("type",D96,1)&gt;0,1,0)</f>
        <v>1</v>
      </c>
    </row>
    <row r="97" customFormat="false" ht="14.65" hidden="false" customHeight="false" outlineLevel="0" collapsed="false">
      <c r="A97" s="0" t="s">
        <v>95</v>
      </c>
      <c r="B97" s="0" t="n">
        <v>12</v>
      </c>
      <c r="C97" s="10" t="n">
        <f aca="false">IF(B97=E97,1,0)</f>
        <v>1</v>
      </c>
      <c r="D97" s="21" t="s">
        <v>95</v>
      </c>
      <c r="E97" s="21" t="n">
        <v>12</v>
      </c>
      <c r="F97" s="0" t="str">
        <f aca="false">VLOOKUP(D97,'20190918'!$A$3:$A$52,1,0)</f>
        <v>prosumminingwaste</v>
      </c>
      <c r="G97" s="0" t="e">
        <f aca="false">IF(SEARCH("type",D97,1)&gt;0,1,0)</f>
        <v>#VALUE!</v>
      </c>
    </row>
    <row r="98" customFormat="false" ht="14.65" hidden="false" customHeight="false" outlineLevel="0" collapsed="false">
      <c r="A98" s="0" t="s">
        <v>96</v>
      </c>
      <c r="B98" s="0" t="n">
        <v>12</v>
      </c>
      <c r="C98" s="10" t="n">
        <f aca="false">IF(B98=E98,1,0)</f>
        <v>1</v>
      </c>
      <c r="D98" s="2" t="s">
        <v>96</v>
      </c>
      <c r="E98" s="2" t="n">
        <v>12</v>
      </c>
      <c r="F98" s="0" t="str">
        <f aca="false">VLOOKUP(D98,'20190918'!$A$3:$A$52,1,0)</f>
        <v>prosumminingwastemeasure</v>
      </c>
      <c r="G98" s="0" t="e">
        <f aca="false">IF(SEARCH("type",D98,1)&gt;0,1,0)</f>
        <v>#VALUE!</v>
      </c>
    </row>
    <row r="99" customFormat="false" ht="14.65" hidden="false" customHeight="false" outlineLevel="0" collapsed="false">
      <c r="A99" s="0" t="s">
        <v>97</v>
      </c>
      <c r="B99" s="0" t="n">
        <v>109</v>
      </c>
      <c r="C99" s="10" t="n">
        <f aca="false">IF(B99=E99,1,0)</f>
        <v>1</v>
      </c>
      <c r="D99" s="2" t="s">
        <v>97</v>
      </c>
      <c r="E99" s="2" t="n">
        <v>109</v>
      </c>
      <c r="F99" s="0" t="str">
        <f aca="false">VLOOKUP(D99,'20190918'!$A$3:$A$52,1,0)</f>
        <v>prosumwastecommoditymeasure</v>
      </c>
      <c r="G99" s="0" t="e">
        <f aca="false">IF(SEARCH("type",D99,1)&gt;0,1,0)</f>
        <v>#VALUE!</v>
      </c>
    </row>
    <row r="100" customFormat="false" ht="14.65" hidden="false" customHeight="false" outlineLevel="0" collapsed="false">
      <c r="A100" s="0" t="s">
        <v>98</v>
      </c>
      <c r="B100" s="0" t="n">
        <v>13</v>
      </c>
      <c r="C100" s="10" t="n">
        <f aca="false">IF(B100=E100,1,0)</f>
        <v>1</v>
      </c>
      <c r="D100" s="2" t="s">
        <v>98</v>
      </c>
      <c r="E100" s="2" t="n">
        <v>13</v>
      </c>
      <c r="F100" s="0" t="str">
        <f aca="false">VLOOKUP(D100,'20190918'!$A$3:$A$52,1,0)</f>
        <v>prosumwastedimension</v>
      </c>
      <c r="G100" s="0" t="e">
        <f aca="false">IF(SEARCH("type",D100,1)&gt;0,1,0)</f>
        <v>#VALUE!</v>
      </c>
    </row>
    <row r="101" s="18" customFormat="true" ht="14.65" hidden="false" customHeight="false" outlineLevel="0" collapsed="false">
      <c r="A101" s="18" t="s">
        <v>25</v>
      </c>
      <c r="B101" s="18" t="n">
        <v>12</v>
      </c>
      <c r="C101" s="23" t="n">
        <f aca="false">IF(B101=E101,1,0)</f>
        <v>1</v>
      </c>
      <c r="D101" s="24" t="s">
        <v>25</v>
      </c>
      <c r="E101" s="24" t="n">
        <v>12</v>
      </c>
      <c r="F101" s="18" t="e">
        <f aca="false">VLOOKUP(D101,'20190918'!$A$3:$A$52,1,0)</f>
        <v>#N/A</v>
      </c>
      <c r="G101" s="18" t="e">
        <f aca="false">IF(SEARCH("type",D101,1)&gt;0,1,0)</f>
        <v>#VALUE!</v>
      </c>
      <c r="H101" s="18" t="n">
        <v>1</v>
      </c>
    </row>
    <row r="102" customFormat="false" ht="14.65" hidden="false" customHeight="false" outlineLevel="0" collapsed="false">
      <c r="A102" s="0" t="s">
        <v>206</v>
      </c>
      <c r="B102" s="0" t="n">
        <v>3</v>
      </c>
      <c r="C102" s="10" t="n">
        <f aca="false">IF(B102=E102,1,0)</f>
        <v>1</v>
      </c>
      <c r="D102" s="2" t="s">
        <v>206</v>
      </c>
      <c r="E102" s="2" t="n">
        <v>3</v>
      </c>
      <c r="F102" s="0" t="e">
        <f aca="false">VLOOKUP(D102,'20190918'!$A$3:$A$52,1,0)</f>
        <v>#N/A</v>
      </c>
      <c r="G102" s="0" t="n">
        <f aca="false">IF(SEARCH("type",D102,1)&gt;0,1,0)</f>
        <v>1</v>
      </c>
    </row>
    <row r="103" customFormat="false" ht="14.65" hidden="false" customHeight="false" outlineLevel="0" collapsed="false">
      <c r="A103" s="0" t="s">
        <v>99</v>
      </c>
      <c r="B103" s="0" t="n">
        <v>106</v>
      </c>
      <c r="C103" s="10" t="n">
        <f aca="false">IF(B103=E103,1,0)</f>
        <v>1</v>
      </c>
      <c r="D103" s="2" t="s">
        <v>99</v>
      </c>
      <c r="E103" s="2" t="n">
        <v>106</v>
      </c>
      <c r="F103" s="0" t="str">
        <f aca="false">VLOOKUP(D103,'20190918'!$A$3:$A$52,1,0)</f>
        <v>reserve</v>
      </c>
      <c r="G103" s="0" t="e">
        <f aca="false">IF(SEARCH("type",D103,1)&gt;0,1,0)</f>
        <v>#VALUE!</v>
      </c>
    </row>
    <row r="104" customFormat="false" ht="14.65" hidden="false" customHeight="false" outlineLevel="0" collapsed="false">
      <c r="A104" s="0" t="s">
        <v>207</v>
      </c>
      <c r="B104" s="0" t="n">
        <v>4</v>
      </c>
      <c r="C104" s="10" t="n">
        <f aca="false">IF(B104=E104,1,0)</f>
        <v>1</v>
      </c>
      <c r="D104" s="2" t="s">
        <v>207</v>
      </c>
      <c r="E104" s="2" t="n">
        <v>4</v>
      </c>
      <c r="F104" s="0" t="e">
        <f aca="false">VLOOKUP(D104,'20190918'!$A$3:$A$52,1,0)</f>
        <v>#N/A</v>
      </c>
      <c r="G104" s="0" t="n">
        <f aca="false">IF(SEARCH("type",D104,1)&gt;0,1,0)</f>
        <v>1</v>
      </c>
    </row>
    <row r="105" customFormat="false" ht="14.65" hidden="false" customHeight="false" outlineLevel="0" collapsed="false">
      <c r="A105" s="0" t="s">
        <v>100</v>
      </c>
      <c r="B105" s="0" t="n">
        <v>2171</v>
      </c>
      <c r="C105" s="10" t="n">
        <f aca="false">IF(B105=E105,1,0)</f>
        <v>1</v>
      </c>
      <c r="D105" s="2" t="s">
        <v>100</v>
      </c>
      <c r="E105" s="2" t="n">
        <v>2171</v>
      </c>
      <c r="F105" s="0" t="str">
        <f aca="false">VLOOKUP(D105,'20190918'!$A$3:$A$52,1,0)</f>
        <v>resource</v>
      </c>
      <c r="G105" s="0" t="e">
        <f aca="false">IF(SEARCH("type",D105,1)&gt;0,1,0)</f>
        <v>#VALUE!</v>
      </c>
    </row>
    <row r="106" customFormat="false" ht="14.65" hidden="false" customHeight="false" outlineLevel="0" collapsed="false">
      <c r="A106" s="0" t="s">
        <v>208</v>
      </c>
      <c r="B106" s="0" t="n">
        <v>7</v>
      </c>
      <c r="C106" s="10" t="n">
        <f aca="false">IF(B106=E106,1,0)</f>
        <v>1</v>
      </c>
      <c r="D106" s="2" t="s">
        <v>208</v>
      </c>
      <c r="E106" s="2" t="n">
        <v>7</v>
      </c>
      <c r="F106" s="0" t="e">
        <f aca="false">VLOOKUP(D106,'20190918'!$A$3:$A$52,1,0)</f>
        <v>#N/A</v>
      </c>
      <c r="G106" s="0" t="n">
        <f aca="false">IF(SEARCH("type",D106,1)&gt;0,1,0)</f>
        <v>1</v>
      </c>
    </row>
    <row r="107" customFormat="false" ht="14.65" hidden="false" customHeight="false" outlineLevel="0" collapsed="false">
      <c r="A107" s="0" t="s">
        <v>209</v>
      </c>
      <c r="B107" s="0" t="n">
        <v>0</v>
      </c>
      <c r="C107" s="10" t="n">
        <f aca="false">IF(B107=E107,1,0)</f>
        <v>1</v>
      </c>
      <c r="D107" s="2" t="s">
        <v>209</v>
      </c>
      <c r="E107" s="2" t="n">
        <v>0</v>
      </c>
      <c r="F107" s="0" t="e">
        <f aca="false">VLOOKUP(D107,'20190918'!$A$3:$A$52,1,0)</f>
        <v>#N/A</v>
      </c>
      <c r="G107" s="0" t="n">
        <f aca="false">IF(SEARCH("type",D107,1)&gt;0,1,0)</f>
        <v>1</v>
      </c>
    </row>
    <row r="108" customFormat="false" ht="14.65" hidden="false" customHeight="false" outlineLevel="0" collapsed="false">
      <c r="A108" s="0" t="s">
        <v>101</v>
      </c>
      <c r="B108" s="0" t="n">
        <v>1017</v>
      </c>
      <c r="C108" s="10" t="n">
        <f aca="false">IF(B108=E108,1,0)</f>
        <v>1</v>
      </c>
      <c r="D108" s="21" t="s">
        <v>101</v>
      </c>
      <c r="E108" s="21" t="n">
        <v>1017</v>
      </c>
      <c r="F108" s="0" t="str">
        <f aca="false">VLOOKUP(D108,'20190918'!$A$3:$A$52,1,0)</f>
        <v>rockmaterial</v>
      </c>
      <c r="G108" s="0" t="e">
        <f aca="false">IF(SEARCH("type",D108,1)&gt;0,1,0)</f>
        <v>#VALUE!</v>
      </c>
    </row>
    <row r="109" customFormat="false" ht="14.65" hidden="false" customHeight="false" outlineLevel="0" collapsed="false">
      <c r="A109" s="0" t="s">
        <v>102</v>
      </c>
      <c r="B109" s="0" t="n">
        <v>519</v>
      </c>
      <c r="C109" s="10" t="n">
        <f aca="false">IF(B109=E109,1,0)</f>
        <v>1</v>
      </c>
      <c r="D109" s="2" t="s">
        <v>102</v>
      </c>
      <c r="E109" s="2" t="n">
        <v>519</v>
      </c>
      <c r="F109" s="0" t="str">
        <f aca="false">VLOOKUP(D109,'20190918'!$A$3:$A$52,1,0)</f>
        <v>rockmateriallithology</v>
      </c>
      <c r="G109" s="0" t="e">
        <f aca="false">IF(SEARCH("type",D109,1)&gt;0,1,0)</f>
        <v>#VALUE!</v>
      </c>
    </row>
    <row r="110" customFormat="false" ht="14.65" hidden="false" customHeight="false" outlineLevel="0" collapsed="false">
      <c r="A110" s="0" t="s">
        <v>210</v>
      </c>
      <c r="B110" s="0" t="n">
        <v>10</v>
      </c>
      <c r="C110" s="10" t="n">
        <f aca="false">IF(B110=E110,1,0)</f>
        <v>1</v>
      </c>
      <c r="D110" s="2" t="s">
        <v>210</v>
      </c>
      <c r="E110" s="2" t="n">
        <v>10</v>
      </c>
      <c r="F110" s="0" t="e">
        <f aca="false">VLOOKUP(D110,'20190918'!$A$3:$A$52,1,0)</f>
        <v>#N/A</v>
      </c>
      <c r="G110" s="0" t="n">
        <f aca="false">IF(SEARCH("type",D110,1)&gt;0,1,0)</f>
        <v>1</v>
      </c>
    </row>
    <row r="111" customFormat="false" ht="14.65" hidden="false" customHeight="false" outlineLevel="0" collapsed="false">
      <c r="A111" s="0" t="s">
        <v>211</v>
      </c>
      <c r="B111" s="0" t="n">
        <v>7</v>
      </c>
      <c r="C111" s="10" t="n">
        <f aca="false">IF(B111=E111,1,0)</f>
        <v>1</v>
      </c>
      <c r="D111" s="2" t="s">
        <v>211</v>
      </c>
      <c r="E111" s="2" t="n">
        <v>7</v>
      </c>
      <c r="F111" s="0" t="e">
        <f aca="false">VLOOKUP(D111,'20190918'!$A$3:$A$52,1,0)</f>
        <v>#N/A</v>
      </c>
      <c r="G111" s="0" t="n">
        <f aca="false">IF(SEARCH("type",D111,1)&gt;0,1,0)</f>
        <v>1</v>
      </c>
    </row>
    <row r="112" customFormat="false" ht="14.65" hidden="false" customHeight="false" outlineLevel="0" collapsed="false">
      <c r="A112" s="0" t="s">
        <v>212</v>
      </c>
      <c r="B112" s="0" t="n">
        <v>3</v>
      </c>
      <c r="C112" s="10" t="n">
        <f aca="false">IF(B112=E112,1,0)</f>
        <v>1</v>
      </c>
      <c r="D112" s="2" t="s">
        <v>212</v>
      </c>
      <c r="E112" s="2" t="n">
        <v>3</v>
      </c>
      <c r="F112" s="0" t="e">
        <f aca="false">VLOOKUP(D112,'20190918'!$A$3:$A$52,1,0)</f>
        <v>#N/A</v>
      </c>
      <c r="G112" s="0" t="n">
        <f aca="false">IF(SEARCH("type",D112,1)&gt;0,1,0)</f>
        <v>1</v>
      </c>
    </row>
    <row r="113" customFormat="false" ht="14.65" hidden="false" customHeight="false" outlineLevel="0" collapsed="false">
      <c r="A113" s="0" t="s">
        <v>213</v>
      </c>
      <c r="B113" s="0" t="n">
        <v>0</v>
      </c>
      <c r="C113" s="10" t="n">
        <f aca="false">IF(B113=E113,1,0)</f>
        <v>1</v>
      </c>
      <c r="D113" s="2" t="s">
        <v>213</v>
      </c>
      <c r="E113" s="2" t="n">
        <v>0</v>
      </c>
      <c r="F113" s="0" t="e">
        <f aca="false">VLOOKUP(D113,'20190918'!$A$3:$A$52,1,0)</f>
        <v>#N/A</v>
      </c>
      <c r="G113" s="0" t="e">
        <f aca="false">IF(SEARCH("type",D113,1)&gt;0,1,0)</f>
        <v>#VALUE!</v>
      </c>
    </row>
    <row r="114" customFormat="false" ht="14.65" hidden="false" customHeight="false" outlineLevel="0" collapsed="false">
      <c r="A114" s="0" t="s">
        <v>214</v>
      </c>
      <c r="B114" s="0" t="n">
        <v>5</v>
      </c>
      <c r="C114" s="10" t="n">
        <f aca="false">IF(B114=E114,1,0)</f>
        <v>1</v>
      </c>
      <c r="D114" s="2" t="s">
        <v>214</v>
      </c>
      <c r="E114" s="2" t="n">
        <v>5</v>
      </c>
      <c r="F114" s="0" t="e">
        <f aca="false">VLOOKUP(D114,'20190918'!$A$3:$A$52,1,0)</f>
        <v>#N/A</v>
      </c>
      <c r="G114" s="0" t="n">
        <f aca="false">IF(SEARCH("type",D114,1)&gt;0,1,0)</f>
        <v>1</v>
      </c>
    </row>
    <row r="115" customFormat="false" ht="14.65" hidden="false" customHeight="false" outlineLevel="0" collapsed="false">
      <c r="A115" s="0" t="s">
        <v>215</v>
      </c>
      <c r="B115" s="0" t="n">
        <v>0</v>
      </c>
      <c r="C115" s="10" t="n">
        <f aca="false">IF(B115=E115,1,0)</f>
        <v>1</v>
      </c>
      <c r="D115" s="2" t="s">
        <v>215</v>
      </c>
      <c r="E115" s="2" t="n">
        <v>0</v>
      </c>
      <c r="F115" s="0" t="e">
        <f aca="false">VLOOKUP(D115,'20190918'!$A$3:$A$52,1,0)</f>
        <v>#N/A</v>
      </c>
      <c r="G115" s="0" t="e">
        <f aca="false">IF(SEARCH("type",D115,1)&gt;0,1,0)</f>
        <v>#VALUE!</v>
      </c>
    </row>
    <row r="116" customFormat="false" ht="14.65" hidden="false" customHeight="false" outlineLevel="0" collapsed="false">
      <c r="A116" s="0" t="s">
        <v>216</v>
      </c>
      <c r="B116" s="0" t="n">
        <v>0</v>
      </c>
      <c r="C116" s="10" t="n">
        <f aca="false">IF(B116=E116,1,0)</f>
        <v>1</v>
      </c>
      <c r="D116" s="2" t="s">
        <v>216</v>
      </c>
      <c r="E116" s="2" t="n">
        <v>0</v>
      </c>
      <c r="F116" s="0" t="e">
        <f aca="false">VLOOKUP(D116,'20190918'!$A$3:$A$52,1,0)</f>
        <v>#N/A</v>
      </c>
      <c r="G116" s="0" t="n">
        <f aca="false">IF(SEARCH("type",D116,1)&gt;0,1,0)</f>
        <v>1</v>
      </c>
    </row>
    <row r="117" customFormat="false" ht="14.65" hidden="false" customHeight="false" outlineLevel="0" collapsed="false">
      <c r="A117" s="0" t="s">
        <v>103</v>
      </c>
      <c r="B117" s="0" t="n">
        <v>0</v>
      </c>
      <c r="C117" s="10" t="n">
        <f aca="false">IF(B117=E117,1,0)</f>
        <v>1</v>
      </c>
      <c r="D117" s="2" t="s">
        <v>103</v>
      </c>
      <c r="E117" s="2" t="n">
        <v>0</v>
      </c>
      <c r="F117" s="0" t="str">
        <f aca="false">VLOOKUP(D117,'20190918'!$A$3:$A$52,1,0)</f>
        <v>thematicid</v>
      </c>
      <c r="G117" s="0" t="e">
        <f aca="false">IF(SEARCH("type",D117,1)&gt;0,1,0)</f>
        <v>#VALUE!</v>
      </c>
    </row>
    <row r="118" customFormat="false" ht="14.65" hidden="false" customHeight="false" outlineLevel="0" collapsed="false">
      <c r="A118" s="0" t="s">
        <v>217</v>
      </c>
      <c r="B118" s="0" t="n">
        <v>12</v>
      </c>
      <c r="C118" s="10" t="n">
        <f aca="false">IF(B118=E118,1,0)</f>
        <v>1</v>
      </c>
      <c r="D118" s="2" t="s">
        <v>217</v>
      </c>
      <c r="E118" s="2" t="n">
        <v>12</v>
      </c>
      <c r="F118" s="0" t="e">
        <f aca="false">VLOOKUP(D118,'20190918'!$A$3:$A$52,1,0)</f>
        <v>#N/A</v>
      </c>
      <c r="G118" s="0" t="n">
        <f aca="false">IF(SEARCH("type",D118,1)&gt;0,1,0)</f>
        <v>1</v>
      </c>
    </row>
    <row r="119" customFormat="false" ht="14.65" hidden="false" customHeight="false" outlineLevel="0" collapsed="false">
      <c r="A119" s="0" t="s">
        <v>104</v>
      </c>
      <c r="B119" s="0" t="n">
        <v>0</v>
      </c>
      <c r="C119" s="10" t="n">
        <f aca="false">IF(B119=E119,1,0)</f>
        <v>1</v>
      </c>
      <c r="D119" s="2" t="s">
        <v>104</v>
      </c>
      <c r="E119" s="2" t="n">
        <v>0</v>
      </c>
      <c r="F119" s="0" t="str">
        <f aca="false">VLOOKUP(D119,'20190918'!$A$3:$A$52,1,0)</f>
        <v>unfclassification</v>
      </c>
      <c r="G119" s="0" t="e">
        <f aca="false">IF(SEARCH("type",D119,1)&gt;0,1,0)</f>
        <v>#VALUE!</v>
      </c>
    </row>
    <row r="120" customFormat="false" ht="14.65" hidden="false" customHeight="false" outlineLevel="0" collapsed="false">
      <c r="A120" s="0" t="s">
        <v>218</v>
      </c>
      <c r="B120" s="0" t="n">
        <v>2</v>
      </c>
      <c r="C120" s="10" t="n">
        <f aca="false">IF(B120=E120,1,0)</f>
        <v>1</v>
      </c>
      <c r="D120" s="2" t="s">
        <v>218</v>
      </c>
      <c r="E120" s="2" t="n">
        <v>2</v>
      </c>
      <c r="F120" s="0" t="e">
        <f aca="false">VLOOKUP(D120,'20190918'!$A$3:$A$52,1,0)</f>
        <v>#N/A</v>
      </c>
      <c r="G120" s="0" t="n">
        <f aca="false">IF(SEARCH("type",D120,1)&gt;0,1,0)</f>
        <v>1</v>
      </c>
    </row>
    <row r="121" customFormat="false" ht="14.65" hidden="false" customHeight="false" outlineLevel="0" collapsed="false">
      <c r="A121" s="0" t="s">
        <v>219</v>
      </c>
      <c r="B121" s="0" t="n">
        <v>3</v>
      </c>
      <c r="C121" s="10" t="n">
        <f aca="false">IF(B121=E121,1,0)</f>
        <v>1</v>
      </c>
      <c r="D121" s="2" t="s">
        <v>219</v>
      </c>
      <c r="E121" s="2" t="n">
        <v>3</v>
      </c>
      <c r="F121" s="0" t="e">
        <f aca="false">VLOOKUP(D121,'20190918'!$A$3:$A$52,1,0)</f>
        <v>#N/A</v>
      </c>
      <c r="G121" s="0" t="n">
        <f aca="false">IF(SEARCH("type",D121,1)&gt;0,1,0)</f>
        <v>1</v>
      </c>
    </row>
    <row r="122" customFormat="false" ht="14.65" hidden="false" customHeight="false" outlineLevel="0" collapsed="false">
      <c r="A122" s="0" t="s">
        <v>220</v>
      </c>
      <c r="B122" s="0" t="n">
        <v>4</v>
      </c>
      <c r="C122" s="10" t="n">
        <f aca="false">IF(B122=E122,1,0)</f>
        <v>1</v>
      </c>
      <c r="D122" s="2" t="s">
        <v>220</v>
      </c>
      <c r="E122" s="2" t="n">
        <v>4</v>
      </c>
      <c r="F122" s="0" t="e">
        <f aca="false">VLOOKUP(D122,'20190918'!$A$3:$A$52,1,0)</f>
        <v>#N/A</v>
      </c>
      <c r="G122" s="0" t="n">
        <f aca="false">IF(SEARCH("type",D122,1)&gt;0,1,0)</f>
        <v>1</v>
      </c>
    </row>
    <row r="123" customFormat="false" ht="14.65" hidden="false" customHeight="false" outlineLevel="0" collapsed="false">
      <c r="A123" s="0" t="s">
        <v>221</v>
      </c>
      <c r="B123" s="0" t="n">
        <v>2</v>
      </c>
      <c r="C123" s="10" t="n">
        <f aca="false">IF(B123=E123,1,0)</f>
        <v>1</v>
      </c>
      <c r="D123" s="2" t="s">
        <v>221</v>
      </c>
      <c r="E123" s="2" t="n">
        <v>2</v>
      </c>
      <c r="F123" s="0" t="e">
        <f aca="false">VLOOKUP(D123,'20190918'!$A$3:$A$52,1,0)</f>
        <v>#N/A</v>
      </c>
      <c r="G123" s="0" t="n">
        <f aca="false">IF(SEARCH("type",D123,1)&gt;0,1,0)</f>
        <v>1</v>
      </c>
    </row>
    <row r="124" customFormat="false" ht="14.65" hidden="false" customHeight="false" outlineLevel="0" collapsed="false">
      <c r="A124" s="0" t="s">
        <v>222</v>
      </c>
      <c r="B124" s="0" t="n">
        <v>1</v>
      </c>
      <c r="C124" s="10" t="n">
        <f aca="false">IF(B124=E124,1,0)</f>
        <v>1</v>
      </c>
      <c r="D124" s="2" t="s">
        <v>222</v>
      </c>
      <c r="E124" s="2" t="n">
        <v>1</v>
      </c>
      <c r="F124" s="0" t="e">
        <f aca="false">VLOOKUP(D124,'20190918'!$A$3:$A$52,1,0)</f>
        <v>#N/A</v>
      </c>
      <c r="G124" s="0" t="n">
        <f aca="false">IF(SEARCH("type",D124,1)&gt;0,1,0)</f>
        <v>1</v>
      </c>
    </row>
    <row r="125" customFormat="false" ht="14.65" hidden="false" customHeight="false" outlineLevel="0" collapsed="false">
      <c r="A125" s="0" t="s">
        <v>223</v>
      </c>
      <c r="B125" s="0" t="n">
        <v>2</v>
      </c>
      <c r="C125" s="10" t="n">
        <f aca="false">IF(B125=E125,1,0)</f>
        <v>1</v>
      </c>
      <c r="D125" s="2" t="s">
        <v>223</v>
      </c>
      <c r="E125" s="2" t="n">
        <v>2</v>
      </c>
      <c r="F125" s="0" t="e">
        <f aca="false">VLOOKUP(D125,'20190918'!$A$3:$A$52,1,0)</f>
        <v>#N/A</v>
      </c>
      <c r="G125" s="0" t="n">
        <f aca="false">IF(SEARCH("type",D125,1)&gt;0,1,0)</f>
        <v>1</v>
      </c>
    </row>
    <row r="126" customFormat="false" ht="14.65" hidden="false" customHeight="false" outlineLevel="0" collapsed="false">
      <c r="A126" s="0" t="s">
        <v>224</v>
      </c>
      <c r="B126" s="0" t="n">
        <v>5</v>
      </c>
      <c r="C126" s="10" t="n">
        <f aca="false">IF(B126=E126,1,0)</f>
        <v>1</v>
      </c>
      <c r="D126" s="2" t="s">
        <v>224</v>
      </c>
      <c r="E126" s="2" t="n">
        <v>5</v>
      </c>
      <c r="F126" s="0" t="e">
        <f aca="false">VLOOKUP(D126,'20190918'!$A$3:$A$52,1,0)</f>
        <v>#N/A</v>
      </c>
      <c r="G126" s="0" t="n">
        <f aca="false">IF(SEARCH("type",D126,1)&gt;0,1,0)</f>
        <v>1</v>
      </c>
    </row>
    <row r="127" customFormat="false" ht="14.65" hidden="false" customHeight="false" outlineLevel="0" collapsed="false">
      <c r="A127" s="0" t="s">
        <v>225</v>
      </c>
      <c r="B127" s="0" t="n">
        <v>3</v>
      </c>
      <c r="C127" s="10" t="n">
        <f aca="false">IF(B127=E127,1,0)</f>
        <v>1</v>
      </c>
      <c r="D127" s="2" t="s">
        <v>225</v>
      </c>
      <c r="E127" s="2" t="n">
        <v>3</v>
      </c>
      <c r="F127" s="0" t="e">
        <f aca="false">VLOOKUP(D127,'20190918'!$A$3:$A$52,1,0)</f>
        <v>#N/A</v>
      </c>
      <c r="G127" s="0" t="n">
        <f aca="false">IF(SEARCH("type",D127,1)&gt;0,1,0)</f>
        <v>1</v>
      </c>
    </row>
    <row r="128" customFormat="false" ht="14.65" hidden="false" customHeight="false" outlineLevel="0" collapsed="false">
      <c r="A128" s="0" t="s">
        <v>105</v>
      </c>
      <c r="B128" s="0" t="n">
        <v>373</v>
      </c>
      <c r="C128" s="10" t="n">
        <f aca="false">IF(B128=E128,1,0)</f>
        <v>1</v>
      </c>
      <c r="D128" s="2" t="s">
        <v>105</v>
      </c>
      <c r="E128" s="2" t="n">
        <v>373</v>
      </c>
      <c r="F128" s="0" t="str">
        <f aca="false">VLOOKUP(D128,'20190918'!$A$3:$A$52,1,0)</f>
        <v>wastestorage</v>
      </c>
      <c r="G128" s="0" t="e">
        <f aca="false">IF(SEARCH("type",D128,1)&gt;0,1,0)</f>
        <v>#VALUE!</v>
      </c>
    </row>
    <row r="129" customFormat="false" ht="14.65" hidden="false" customHeight="false" outlineLevel="0" collapsed="false">
      <c r="A129" s="0" t="s">
        <v>226</v>
      </c>
      <c r="B129" s="0" t="n">
        <v>4</v>
      </c>
      <c r="C129" s="10" t="n">
        <f aca="false">IF(B129=E129,1,0)</f>
        <v>1</v>
      </c>
      <c r="D129" s="2" t="s">
        <v>226</v>
      </c>
      <c r="E129" s="2" t="n">
        <v>4</v>
      </c>
      <c r="F129" s="0" t="e">
        <f aca="false">VLOOKUP(D129,'20190918'!$A$3:$A$52,1,0)</f>
        <v>#N/A</v>
      </c>
      <c r="G129" s="0" t="n">
        <f aca="false">IF(SEARCH("type",D129,1)&gt;0,1,0)</f>
        <v>1</v>
      </c>
    </row>
    <row r="130" customFormat="false" ht="14.65" hidden="false" customHeight="false" outlineLevel="0" collapsed="false">
      <c r="A130" s="0" t="s">
        <v>227</v>
      </c>
      <c r="B130" s="0" t="n">
        <v>210</v>
      </c>
      <c r="C130" s="10" t="n">
        <f aca="false">IF(B130=E130,1,0)</f>
        <v>1</v>
      </c>
      <c r="D130" s="2" t="s">
        <v>227</v>
      </c>
      <c r="E130" s="2" t="n">
        <v>210</v>
      </c>
      <c r="F130" s="0" t="e">
        <f aca="false">VLOOKUP(D130,'20190918'!$A$3:$A$52,1,0)</f>
        <v>#N/A</v>
      </c>
      <c r="G130" s="0" t="n">
        <f aca="false">IF(SEARCH("type",D130,1)&gt;0,1,0)</f>
        <v>1</v>
      </c>
    </row>
    <row r="131" customFormat="false" ht="14.65" hidden="false" customHeight="false" outlineLevel="0" collapsed="false">
      <c r="A131" s="0" t="s">
        <v>228</v>
      </c>
      <c r="B131" s="0" t="n">
        <v>19</v>
      </c>
      <c r="C131" s="10" t="n">
        <f aca="false">IF(B131=E131,1,0)</f>
        <v>1</v>
      </c>
      <c r="D131" s="2" t="s">
        <v>228</v>
      </c>
      <c r="E131" s="2" t="n">
        <v>19</v>
      </c>
      <c r="F131" s="0" t="e">
        <f aca="false">VLOOKUP(D131,'20190918'!$A$3:$A$52,1,0)</f>
        <v>#N/A</v>
      </c>
      <c r="G131" s="0" t="n">
        <f aca="false">IF(SEARCH("type",D131,1)&gt;0,1,0)</f>
        <v>1</v>
      </c>
    </row>
    <row r="132" customFormat="false" ht="12.8" hidden="false" customHeight="false" outlineLevel="0" collapsed="false">
      <c r="H132" s="26" t="n">
        <f aca="false">SUM(H2:H131)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0" width="3.57"/>
    <col collapsed="false" customWidth="true" hidden="false" outlineLevel="0" max="4" min="3" style="10" width="4.6"/>
    <col collapsed="false" customWidth="true" hidden="false" outlineLevel="0" max="5" min="5" style="10" width="3.57"/>
    <col collapsed="false" customWidth="true" hidden="false" outlineLevel="0" max="6" min="6" style="10" width="6.69"/>
    <col collapsed="false" customWidth="true" hidden="false" outlineLevel="0" max="7" min="7" style="10" width="5.66"/>
    <col collapsed="false" customWidth="true" hidden="false" outlineLevel="0" max="8" min="8" style="10" width="5.62"/>
    <col collapsed="false" customWidth="true" hidden="false" outlineLevel="0" max="9" min="9" style="10" width="4.6"/>
    <col collapsed="false" customWidth="true" hidden="false" outlineLevel="0" max="11" min="10" style="10" width="5.62"/>
    <col collapsed="false" customWidth="true" hidden="false" outlineLevel="0" max="12" min="12" style="10" width="6.69"/>
    <col collapsed="false" customWidth="true" hidden="false" outlineLevel="0" max="13" min="13" style="10" width="5.55"/>
    <col collapsed="false" customWidth="true" hidden="false" outlineLevel="0" max="15" min="14" style="10" width="6.69"/>
    <col collapsed="false" customWidth="true" hidden="false" outlineLevel="0" max="16" min="16" style="10" width="4.6"/>
    <col collapsed="false" customWidth="true" hidden="false" outlineLevel="0" max="17" min="17" style="10" width="5.62"/>
    <col collapsed="false" customWidth="true" hidden="false" outlineLevel="0" max="19" min="18" style="10" width="4.6"/>
    <col collapsed="false" customWidth="true" hidden="false" outlineLevel="0" max="21" min="20" style="10" width="6.69"/>
    <col collapsed="false" customWidth="true" hidden="false" outlineLevel="0" max="28" min="22" style="10" width="6.12"/>
    <col collapsed="false" customWidth="true" hidden="false" outlineLevel="0" max="30" min="29" style="0" width="6.12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  <c r="Y1" s="5" t="s">
        <v>50</v>
      </c>
      <c r="Z1" s="5" t="s">
        <v>51</v>
      </c>
      <c r="AA1" s="5" t="s">
        <v>52</v>
      </c>
      <c r="AB1" s="5" t="s">
        <v>53</v>
      </c>
      <c r="AC1" s="5" t="s">
        <v>54</v>
      </c>
      <c r="AD1" s="5" t="s">
        <v>55</v>
      </c>
    </row>
    <row r="2" customFormat="false" ht="12.8" hidden="false" customHeight="false" outlineLevel="0" collapsed="false">
      <c r="A2" s="5" t="s">
        <v>56</v>
      </c>
      <c r="B2" s="10" t="n">
        <v>30</v>
      </c>
      <c r="C2" s="10" t="n">
        <v>31</v>
      </c>
      <c r="D2" s="10" t="n">
        <v>32</v>
      </c>
      <c r="E2" s="10" t="n">
        <v>33</v>
      </c>
      <c r="F2" s="10" t="n">
        <v>34</v>
      </c>
      <c r="G2" s="10" t="n">
        <v>36</v>
      </c>
      <c r="H2" s="10" t="n">
        <v>39</v>
      </c>
      <c r="I2" s="10" t="n">
        <v>40</v>
      </c>
      <c r="J2" s="10" t="n">
        <v>41</v>
      </c>
      <c r="K2" s="10" t="n">
        <v>43</v>
      </c>
      <c r="L2" s="10" t="n">
        <v>44</v>
      </c>
      <c r="M2" s="10" t="n">
        <v>45</v>
      </c>
      <c r="N2" s="10" t="n">
        <v>46</v>
      </c>
      <c r="O2" s="10" t="n">
        <v>47</v>
      </c>
      <c r="P2" s="10" t="n">
        <v>48</v>
      </c>
      <c r="Q2" s="10" t="n">
        <v>351</v>
      </c>
      <c r="R2" s="10" t="n">
        <v>353</v>
      </c>
      <c r="S2" s="10" t="n">
        <v>355</v>
      </c>
      <c r="T2" s="10" t="n">
        <v>357</v>
      </c>
      <c r="U2" s="10" t="n">
        <v>358</v>
      </c>
      <c r="V2" s="10" t="n">
        <v>380</v>
      </c>
      <c r="W2" s="10" t="n">
        <v>381</v>
      </c>
      <c r="X2" s="10" t="n">
        <v>382</v>
      </c>
      <c r="Y2" s="10" t="n">
        <v>385</v>
      </c>
      <c r="Z2" s="10" t="n">
        <v>386</v>
      </c>
      <c r="AA2" s="10" t="n">
        <v>420</v>
      </c>
      <c r="AB2" s="10" t="n">
        <v>421</v>
      </c>
      <c r="AC2" s="10" t="n">
        <v>3871</v>
      </c>
      <c r="AD2" s="10" t="n">
        <v>3872</v>
      </c>
    </row>
    <row r="3" s="2" customFormat="true" ht="12.8" hidden="false" customHeight="false" outlineLevel="0" collapsed="false">
      <c r="A3" s="2" t="s">
        <v>57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 t="n">
        <v>183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MI3" s="0"/>
      <c r="AMJ3" s="0"/>
    </row>
    <row r="4" s="2" customFormat="true" ht="12.8" hidden="false" customHeight="false" outlineLevel="0" collapsed="false">
      <c r="A4" s="2" t="s">
        <v>58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 t="n">
        <v>83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MI4" s="0"/>
      <c r="AMJ4" s="0"/>
    </row>
    <row r="5" s="2" customFormat="true" ht="12.8" hidden="false" customHeight="false" outlineLevel="0" collapsed="false">
      <c r="A5" s="2" t="s">
        <v>59</v>
      </c>
      <c r="B5" s="0"/>
      <c r="C5" s="0" t="n">
        <v>6</v>
      </c>
      <c r="D5" s="0" t="n">
        <v>684</v>
      </c>
      <c r="E5" s="0"/>
      <c r="F5" s="0" t="n">
        <v>38786</v>
      </c>
      <c r="G5" s="0" t="n">
        <v>122</v>
      </c>
      <c r="H5" s="0" t="n">
        <v>2575</v>
      </c>
      <c r="I5" s="0" t="n">
        <v>579</v>
      </c>
      <c r="J5" s="0"/>
      <c r="K5" s="0" t="n">
        <v>4068</v>
      </c>
      <c r="L5" s="0"/>
      <c r="M5" s="0" t="n">
        <v>1126</v>
      </c>
      <c r="N5" s="0" t="n">
        <v>28937</v>
      </c>
      <c r="O5" s="0" t="n">
        <v>18875</v>
      </c>
      <c r="P5" s="0" t="n">
        <v>385</v>
      </c>
      <c r="Q5" s="0" t="n">
        <v>3120</v>
      </c>
      <c r="R5" s="0" t="n">
        <v>381</v>
      </c>
      <c r="S5" s="0"/>
      <c r="T5" s="0"/>
      <c r="U5" s="0" t="n">
        <v>4300</v>
      </c>
      <c r="V5" s="0" t="n">
        <v>5799</v>
      </c>
      <c r="W5" s="0"/>
      <c r="X5" s="0"/>
      <c r="Y5" s="0"/>
      <c r="Z5" s="0"/>
      <c r="AA5" s="0" t="n">
        <v>977</v>
      </c>
      <c r="AB5" s="0"/>
      <c r="AC5" s="0"/>
      <c r="AD5" s="0"/>
      <c r="AMI5" s="0"/>
      <c r="AMJ5" s="0"/>
    </row>
    <row r="6" s="2" customFormat="true" ht="12.8" hidden="false" customHeight="false" outlineLevel="0" collapsed="false">
      <c r="A6" s="2" t="s">
        <v>60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 t="n">
        <v>234</v>
      </c>
      <c r="N6" s="0" t="n">
        <v>1066</v>
      </c>
      <c r="O6" s="0" t="n">
        <v>7</v>
      </c>
      <c r="P6" s="0"/>
      <c r="Q6" s="0"/>
      <c r="R6" s="0" t="n">
        <v>208</v>
      </c>
      <c r="S6" s="0"/>
      <c r="T6" s="0"/>
      <c r="U6" s="0" t="n">
        <v>495</v>
      </c>
      <c r="V6" s="0"/>
      <c r="W6" s="0"/>
      <c r="X6" s="0"/>
      <c r="Y6" s="0"/>
      <c r="Z6" s="0"/>
      <c r="AA6" s="0"/>
      <c r="AB6" s="0"/>
      <c r="AC6" s="0"/>
      <c r="AD6" s="0"/>
      <c r="AMI6" s="0"/>
      <c r="AMJ6" s="0"/>
    </row>
    <row r="7" s="2" customFormat="true" ht="12.8" hidden="false" customHeight="false" outlineLevel="0" collapsed="false">
      <c r="A7" s="2" t="s">
        <v>61</v>
      </c>
      <c r="B7" s="0"/>
      <c r="C7" s="0" t="n">
        <v>5</v>
      </c>
      <c r="D7" s="0"/>
      <c r="E7" s="0"/>
      <c r="F7" s="0"/>
      <c r="G7" s="0"/>
      <c r="H7" s="0"/>
      <c r="I7" s="0"/>
      <c r="J7" s="0"/>
      <c r="K7" s="0"/>
      <c r="L7" s="0"/>
      <c r="M7" s="0" t="n">
        <v>81</v>
      </c>
      <c r="N7" s="0" t="n">
        <v>33088</v>
      </c>
      <c r="O7" s="0" t="n">
        <v>9</v>
      </c>
      <c r="P7" s="0"/>
      <c r="Q7" s="0" t="n">
        <v>615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MI7" s="0"/>
      <c r="AMJ7" s="0"/>
    </row>
    <row r="8" s="2" customFormat="true" ht="12.8" hidden="false" customHeight="false" outlineLevel="0" collapsed="false">
      <c r="A8" s="2" t="s">
        <v>62</v>
      </c>
      <c r="B8" s="0"/>
      <c r="C8" s="0" t="n">
        <v>5</v>
      </c>
      <c r="D8" s="0"/>
      <c r="E8" s="0"/>
      <c r="F8" s="0"/>
      <c r="G8" s="0"/>
      <c r="H8" s="0"/>
      <c r="I8" s="0" t="n">
        <v>1</v>
      </c>
      <c r="J8" s="0"/>
      <c r="K8" s="0"/>
      <c r="L8" s="0"/>
      <c r="M8" s="0" t="n">
        <v>81</v>
      </c>
      <c r="N8" s="0" t="n">
        <v>33408</v>
      </c>
      <c r="O8" s="0" t="n">
        <v>9</v>
      </c>
      <c r="P8" s="0"/>
      <c r="Q8" s="0" t="n">
        <v>734</v>
      </c>
      <c r="R8" s="0"/>
      <c r="S8" s="0"/>
      <c r="T8" s="0"/>
      <c r="U8" s="0" t="n">
        <v>5228</v>
      </c>
      <c r="V8" s="0" t="n">
        <v>6770</v>
      </c>
      <c r="W8" s="0"/>
      <c r="X8" s="0"/>
      <c r="Y8" s="0"/>
      <c r="Z8" s="0"/>
      <c r="AA8" s="0"/>
      <c r="AB8" s="0"/>
      <c r="AC8" s="0"/>
      <c r="AD8" s="0"/>
      <c r="AMI8" s="0"/>
      <c r="AMJ8" s="0"/>
    </row>
    <row r="9" s="2" customFormat="true" ht="12.8" hidden="false" customHeight="false" outlineLevel="0" collapsed="false">
      <c r="A9" s="2" t="s">
        <v>63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 t="n">
        <v>154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MI9" s="0"/>
      <c r="AMJ9" s="0"/>
    </row>
    <row r="10" s="2" customFormat="true" ht="12.8" hidden="false" customHeight="false" outlineLevel="0" collapsed="false">
      <c r="A10" s="2" t="s">
        <v>64</v>
      </c>
      <c r="B10" s="0"/>
      <c r="C10" s="0" t="n">
        <v>5</v>
      </c>
      <c r="D10" s="0"/>
      <c r="E10" s="0"/>
      <c r="F10" s="0" t="n">
        <v>18696</v>
      </c>
      <c r="G10" s="0" t="n">
        <v>108</v>
      </c>
      <c r="H10" s="0"/>
      <c r="I10" s="0" t="n">
        <v>364</v>
      </c>
      <c r="J10" s="0"/>
      <c r="K10" s="0"/>
      <c r="L10" s="0"/>
      <c r="M10" s="0" t="n">
        <v>230</v>
      </c>
      <c r="N10" s="0"/>
      <c r="O10" s="0"/>
      <c r="P10" s="0" t="n">
        <v>316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MI10" s="0"/>
      <c r="AMJ10" s="0"/>
    </row>
    <row r="11" s="2" customFormat="true" ht="12.8" hidden="false" customHeight="false" outlineLevel="0" collapsed="false">
      <c r="A11" s="2" t="s">
        <v>65</v>
      </c>
      <c r="B11" s="0"/>
      <c r="C11" s="0" t="n">
        <v>16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MI11" s="0"/>
      <c r="AMJ11" s="0"/>
    </row>
    <row r="12" s="2" customFormat="true" ht="12.8" hidden="false" customHeight="false" outlineLevel="0" collapsed="false">
      <c r="A12" s="2" t="s">
        <v>66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 t="n">
        <v>339</v>
      </c>
      <c r="R12" s="0"/>
      <c r="S12" s="0"/>
      <c r="T12" s="0"/>
      <c r="U12" s="0"/>
      <c r="V12" s="0"/>
      <c r="W12" s="0"/>
      <c r="X12" s="0"/>
      <c r="Y12" s="0"/>
      <c r="Z12" s="0"/>
      <c r="AA12" s="0" t="n">
        <v>51</v>
      </c>
      <c r="AB12" s="0"/>
      <c r="AC12" s="0"/>
      <c r="AD12" s="0"/>
      <c r="AMI12" s="0"/>
      <c r="AMJ12" s="0"/>
    </row>
    <row r="13" s="2" customFormat="true" ht="12.8" hidden="false" customHeight="false" outlineLevel="0" collapsed="false">
      <c r="A13" s="2" t="s">
        <v>67</v>
      </c>
      <c r="B13" s="0"/>
      <c r="C13" s="0"/>
      <c r="D13" s="0"/>
      <c r="E13" s="0"/>
      <c r="F13" s="0"/>
      <c r="G13" s="0"/>
      <c r="H13" s="0"/>
      <c r="I13" s="0" t="n">
        <v>53</v>
      </c>
      <c r="J13" s="0"/>
      <c r="K13" s="0"/>
      <c r="L13" s="0"/>
      <c r="M13" s="0" t="n">
        <v>16</v>
      </c>
      <c r="N13" s="0"/>
      <c r="O13" s="0"/>
      <c r="P13" s="0"/>
      <c r="Q13" s="0"/>
      <c r="R13" s="0" t="n">
        <v>281</v>
      </c>
      <c r="S13" s="0"/>
      <c r="T13" s="0"/>
      <c r="U13" s="0" t="n">
        <v>12465</v>
      </c>
      <c r="V13" s="0"/>
      <c r="W13" s="0"/>
      <c r="X13" s="0"/>
      <c r="Y13" s="0"/>
      <c r="Z13" s="0"/>
      <c r="AA13" s="0"/>
      <c r="AB13" s="0"/>
      <c r="AC13" s="0"/>
      <c r="AD13" s="0"/>
      <c r="AMI13" s="0"/>
      <c r="AMJ13" s="0"/>
    </row>
    <row r="14" s="2" customFormat="true" ht="12.8" hidden="false" customHeight="false" outlineLevel="0" collapsed="false">
      <c r="A14" s="2" t="s">
        <v>68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 t="n">
        <v>23</v>
      </c>
      <c r="N14" s="0"/>
      <c r="O14" s="0"/>
      <c r="P14" s="0"/>
      <c r="Q14" s="0"/>
      <c r="R14" s="0" t="n">
        <v>281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MI14" s="0"/>
      <c r="AMJ14" s="0"/>
    </row>
    <row r="15" s="2" customFormat="true" ht="12.8" hidden="false" customHeight="false" outlineLevel="0" collapsed="false">
      <c r="A15" s="2" t="s">
        <v>69</v>
      </c>
      <c r="B15" s="0"/>
      <c r="C15" s="0"/>
      <c r="D15" s="0"/>
      <c r="E15" s="0"/>
      <c r="F15" s="0" t="n">
        <v>6798</v>
      </c>
      <c r="G15" s="0"/>
      <c r="H15" s="0"/>
      <c r="I15" s="0" t="n">
        <v>292</v>
      </c>
      <c r="J15" s="0"/>
      <c r="K15" s="0"/>
      <c r="L15" s="0"/>
      <c r="M15" s="0" t="n">
        <v>641</v>
      </c>
      <c r="N15" s="0" t="n">
        <v>9748</v>
      </c>
      <c r="O15" s="0"/>
      <c r="P15" s="0"/>
      <c r="Q15" s="0" t="n">
        <v>203</v>
      </c>
      <c r="R15" s="0"/>
      <c r="S15" s="0"/>
      <c r="T15" s="0"/>
      <c r="U15" s="0" t="n">
        <v>1316</v>
      </c>
      <c r="V15" s="0"/>
      <c r="W15" s="0"/>
      <c r="X15" s="0"/>
      <c r="Y15" s="0"/>
      <c r="Z15" s="0"/>
      <c r="AA15" s="0"/>
      <c r="AB15" s="0"/>
      <c r="AC15" s="0"/>
      <c r="AD15" s="0"/>
      <c r="AMI15" s="0"/>
      <c r="AMJ15" s="0"/>
    </row>
    <row r="16" s="2" customFormat="true" ht="12.8" hidden="false" customHeight="false" outlineLevel="0" collapsed="false">
      <c r="A16" s="2" t="s">
        <v>70</v>
      </c>
      <c r="B16" s="0" t="n">
        <v>1</v>
      </c>
      <c r="C16" s="0" t="n">
        <v>1</v>
      </c>
      <c r="D16" s="0" t="n">
        <v>1</v>
      </c>
      <c r="E16" s="0"/>
      <c r="F16" s="0"/>
      <c r="G16" s="0"/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/>
      <c r="O16" s="0" t="n">
        <v>1</v>
      </c>
      <c r="P16" s="0" t="n">
        <v>1</v>
      </c>
      <c r="Q16" s="0"/>
      <c r="R16" s="0"/>
      <c r="S16" s="0" t="n">
        <v>1</v>
      </c>
      <c r="T16" s="0"/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MI16" s="0"/>
      <c r="AMJ16" s="0"/>
    </row>
    <row r="17" s="2" customFormat="true" ht="12.8" hidden="false" customHeight="false" outlineLevel="0" collapsed="false">
      <c r="A17" s="2" t="s">
        <v>71</v>
      </c>
      <c r="B17" s="0"/>
      <c r="C17" s="0" t="n">
        <v>16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MI17" s="0"/>
      <c r="AMJ17" s="0"/>
    </row>
    <row r="18" s="2" customFormat="true" ht="12.8" hidden="false" customHeight="false" outlineLevel="0" collapsed="false">
      <c r="A18" s="2" t="s">
        <v>72</v>
      </c>
      <c r="B18" s="0"/>
      <c r="C18" s="0"/>
      <c r="D18" s="0"/>
      <c r="E18" s="0"/>
      <c r="F18" s="0"/>
      <c r="G18" s="0"/>
      <c r="H18" s="0"/>
      <c r="I18" s="0" t="n">
        <v>1</v>
      </c>
      <c r="J18" s="0"/>
      <c r="K18" s="0"/>
      <c r="L18" s="0"/>
      <c r="M18" s="0"/>
      <c r="N18" s="0"/>
      <c r="O18" s="0"/>
      <c r="P18" s="0"/>
      <c r="Q18" s="0" t="n">
        <v>35</v>
      </c>
      <c r="R18" s="0"/>
      <c r="S18" s="0"/>
      <c r="T18" s="0"/>
      <c r="U18" s="0" t="n">
        <v>163</v>
      </c>
      <c r="V18" s="0"/>
      <c r="W18" s="0"/>
      <c r="X18" s="0"/>
      <c r="Y18" s="0"/>
      <c r="Z18" s="0"/>
      <c r="AA18" s="0"/>
      <c r="AB18" s="0"/>
      <c r="AC18" s="0"/>
      <c r="AD18" s="0"/>
      <c r="AMI18" s="0"/>
      <c r="AMJ18" s="0"/>
    </row>
    <row r="19" s="2" customFormat="true" ht="12.8" hidden="false" customHeight="false" outlineLevel="0" collapsed="false">
      <c r="A19" s="2" t="s">
        <v>73</v>
      </c>
      <c r="B19" s="0"/>
      <c r="C19" s="0" t="n">
        <v>16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 t="n">
        <v>2668</v>
      </c>
      <c r="W19" s="0"/>
      <c r="X19" s="0"/>
      <c r="Y19" s="0"/>
      <c r="Z19" s="0"/>
      <c r="AA19" s="0"/>
      <c r="AB19" s="0"/>
      <c r="AC19" s="0"/>
      <c r="AD19" s="0"/>
      <c r="AMI19" s="0"/>
      <c r="AMJ19" s="0"/>
    </row>
    <row r="20" s="2" customFormat="true" ht="12.8" hidden="false" customHeight="false" outlineLevel="0" collapsed="false">
      <c r="A20" s="2" t="s">
        <v>74</v>
      </c>
      <c r="B20" s="0"/>
      <c r="C20" s="0" t="n">
        <v>205</v>
      </c>
      <c r="D20" s="0" t="n">
        <v>314</v>
      </c>
      <c r="E20" s="0"/>
      <c r="F20" s="0" t="n">
        <v>23293</v>
      </c>
      <c r="G20" s="0"/>
      <c r="H20" s="0"/>
      <c r="I20" s="0"/>
      <c r="J20" s="0"/>
      <c r="K20" s="0"/>
      <c r="L20" s="0"/>
      <c r="M20" s="0" t="n">
        <v>1</v>
      </c>
      <c r="N20" s="0" t="n">
        <v>676</v>
      </c>
      <c r="O20" s="0"/>
      <c r="P20" s="0"/>
      <c r="Q20" s="0" t="n">
        <v>455</v>
      </c>
      <c r="R20" s="0" t="n">
        <v>166</v>
      </c>
      <c r="S20" s="0"/>
      <c r="T20" s="0"/>
      <c r="U20" s="0" t="n">
        <v>346</v>
      </c>
      <c r="V20" s="0" t="n">
        <v>5119</v>
      </c>
      <c r="W20" s="0"/>
      <c r="X20" s="0"/>
      <c r="Y20" s="0"/>
      <c r="Z20" s="0"/>
      <c r="AA20" s="0" t="n">
        <v>707</v>
      </c>
      <c r="AB20" s="0"/>
      <c r="AC20" s="0"/>
      <c r="AD20" s="0"/>
      <c r="AMI20" s="0"/>
      <c r="AMJ20" s="0"/>
    </row>
    <row r="21" s="2" customFormat="true" ht="12.8" hidden="false" customHeight="false" outlineLevel="0" collapsed="false">
      <c r="A21" s="2" t="s">
        <v>75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 t="n">
        <v>676</v>
      </c>
      <c r="O21" s="0"/>
      <c r="P21" s="0"/>
      <c r="Q21" s="0"/>
      <c r="R21" s="0"/>
      <c r="S21" s="0"/>
      <c r="T21" s="0"/>
      <c r="U21" s="0"/>
      <c r="V21" s="0" t="n">
        <v>4828</v>
      </c>
      <c r="W21" s="0"/>
      <c r="X21" s="0"/>
      <c r="Y21" s="0"/>
      <c r="Z21" s="0"/>
      <c r="AA21" s="0"/>
      <c r="AB21" s="0"/>
      <c r="AC21" s="0"/>
      <c r="AD21" s="0"/>
      <c r="AMI21" s="0"/>
      <c r="AMJ21" s="0"/>
    </row>
    <row r="22" s="2" customFormat="true" ht="12.8" hidden="false" customHeight="false" outlineLevel="0" collapsed="false">
      <c r="A22" s="2" t="s">
        <v>76</v>
      </c>
      <c r="B22" s="0"/>
      <c r="C22" s="0" t="n">
        <v>384</v>
      </c>
      <c r="D22" s="0" t="n">
        <v>314</v>
      </c>
      <c r="E22" s="0"/>
      <c r="F22" s="0" t="n">
        <v>23293</v>
      </c>
      <c r="G22" s="0"/>
      <c r="H22" s="0"/>
      <c r="I22" s="0"/>
      <c r="J22" s="0"/>
      <c r="K22" s="0"/>
      <c r="L22" s="0"/>
      <c r="M22" s="0" t="n">
        <v>1</v>
      </c>
      <c r="N22" s="0" t="n">
        <v>676</v>
      </c>
      <c r="O22" s="0"/>
      <c r="P22" s="0"/>
      <c r="Q22" s="0" t="n">
        <v>488</v>
      </c>
      <c r="R22" s="0" t="n">
        <v>166</v>
      </c>
      <c r="S22" s="0"/>
      <c r="T22" s="0"/>
      <c r="U22" s="0" t="n">
        <v>346</v>
      </c>
      <c r="V22" s="0" t="n">
        <v>5119</v>
      </c>
      <c r="W22" s="0"/>
      <c r="X22" s="0"/>
      <c r="Y22" s="0"/>
      <c r="Z22" s="0"/>
      <c r="AA22" s="0" t="n">
        <v>1414</v>
      </c>
      <c r="AB22" s="0"/>
      <c r="AC22" s="0"/>
      <c r="AD22" s="0"/>
      <c r="AMI22" s="0"/>
      <c r="AMJ22" s="0"/>
    </row>
    <row r="23" s="2" customFormat="true" ht="12.8" hidden="false" customHeight="false" outlineLevel="0" collapsed="false">
      <c r="A23" s="2" t="s">
        <v>77</v>
      </c>
      <c r="B23" s="0"/>
      <c r="C23" s="0" t="n">
        <v>5</v>
      </c>
      <c r="D23" s="0"/>
      <c r="E23" s="0"/>
      <c r="F23" s="0"/>
      <c r="G23" s="0"/>
      <c r="H23" s="0"/>
      <c r="I23" s="0"/>
      <c r="J23" s="0"/>
      <c r="K23" s="0"/>
      <c r="L23" s="0"/>
      <c r="M23" s="0" t="n">
        <v>56</v>
      </c>
      <c r="N23" s="0" t="n">
        <v>12719</v>
      </c>
      <c r="O23" s="0" t="n">
        <v>9</v>
      </c>
      <c r="P23" s="0"/>
      <c r="Q23" s="0" t="n">
        <v>211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MI23" s="0"/>
      <c r="AMJ23" s="0"/>
    </row>
    <row r="24" s="2" customFormat="true" ht="12.8" hidden="false" customHeight="false" outlineLevel="0" collapsed="false">
      <c r="A24" s="2" t="s">
        <v>78</v>
      </c>
      <c r="B24" s="0"/>
      <c r="C24" s="0" t="n">
        <v>5</v>
      </c>
      <c r="D24" s="0" t="n">
        <v>573</v>
      </c>
      <c r="E24" s="0"/>
      <c r="F24" s="0" t="n">
        <v>30298</v>
      </c>
      <c r="G24" s="0" t="n">
        <v>116</v>
      </c>
      <c r="H24" s="0" t="n">
        <v>2340</v>
      </c>
      <c r="I24" s="0" t="n">
        <v>386</v>
      </c>
      <c r="J24" s="0"/>
      <c r="K24" s="0" t="n">
        <v>3474</v>
      </c>
      <c r="L24" s="0"/>
      <c r="M24" s="0" t="n">
        <v>893</v>
      </c>
      <c r="N24" s="0" t="n">
        <v>18914</v>
      </c>
      <c r="O24" s="0" t="n">
        <v>18862</v>
      </c>
      <c r="P24" s="0" t="n">
        <v>302</v>
      </c>
      <c r="Q24" s="0" t="n">
        <v>2277</v>
      </c>
      <c r="R24" s="0" t="n">
        <v>281</v>
      </c>
      <c r="S24" s="0"/>
      <c r="T24" s="0"/>
      <c r="U24" s="0" t="n">
        <v>1908</v>
      </c>
      <c r="V24" s="0" t="n">
        <v>6309</v>
      </c>
      <c r="W24" s="0"/>
      <c r="X24" s="0"/>
      <c r="Y24" s="0"/>
      <c r="Z24" s="0"/>
      <c r="AA24" s="0" t="n">
        <v>707</v>
      </c>
      <c r="AB24" s="0"/>
      <c r="AC24" s="0"/>
      <c r="AD24" s="0"/>
      <c r="AMI24" s="0"/>
      <c r="AMJ24" s="0"/>
    </row>
    <row r="25" s="2" customFormat="true" ht="12.8" hidden="false" customHeight="false" outlineLevel="0" collapsed="false">
      <c r="A25" s="2" t="s">
        <v>79</v>
      </c>
      <c r="B25" s="0"/>
      <c r="C25" s="0" t="n">
        <v>1</v>
      </c>
      <c r="D25" s="0" t="n">
        <v>1</v>
      </c>
      <c r="E25" s="0"/>
      <c r="F25" s="0"/>
      <c r="G25" s="0"/>
      <c r="H25" s="0"/>
      <c r="I25" s="0"/>
      <c r="J25" s="0"/>
      <c r="K25" s="0"/>
      <c r="L25" s="0"/>
      <c r="M25" s="0" t="n">
        <v>1</v>
      </c>
      <c r="N25" s="0"/>
      <c r="O25" s="0"/>
      <c r="P25" s="0"/>
      <c r="Q25" s="0" t="n">
        <v>1</v>
      </c>
      <c r="R25" s="0" t="n">
        <v>1</v>
      </c>
      <c r="S25" s="0"/>
      <c r="T25" s="0"/>
      <c r="U25" s="0"/>
      <c r="V25" s="0" t="n">
        <v>5122</v>
      </c>
      <c r="W25" s="0"/>
      <c r="X25" s="0"/>
      <c r="Y25" s="0"/>
      <c r="Z25" s="0"/>
      <c r="AA25" s="0" t="n">
        <v>1</v>
      </c>
      <c r="AB25" s="0"/>
      <c r="AC25" s="0"/>
      <c r="AD25" s="0"/>
      <c r="AMI25" s="0"/>
      <c r="AMJ25" s="0"/>
    </row>
    <row r="26" s="2" customFormat="true" ht="12.8" hidden="false" customHeight="false" outlineLevel="0" collapsed="false">
      <c r="A26" s="2" t="s">
        <v>80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 t="n">
        <v>72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MI26" s="0"/>
      <c r="AMJ26" s="0"/>
    </row>
    <row r="27" s="2" customFormat="true" ht="12.8" hidden="false" customHeight="false" outlineLevel="0" collapsed="false">
      <c r="A27" s="2" t="s">
        <v>81</v>
      </c>
      <c r="B27" s="0"/>
      <c r="C27" s="0" t="n">
        <v>223</v>
      </c>
      <c r="D27" s="0" t="n">
        <v>314</v>
      </c>
      <c r="E27" s="0"/>
      <c r="F27" s="0" t="n">
        <v>17746</v>
      </c>
      <c r="G27" s="0"/>
      <c r="H27" s="0"/>
      <c r="I27" s="0"/>
      <c r="J27" s="0"/>
      <c r="K27" s="0"/>
      <c r="L27" s="0"/>
      <c r="M27" s="0" t="n">
        <v>3</v>
      </c>
      <c r="N27" s="0" t="n">
        <v>676</v>
      </c>
      <c r="O27" s="0"/>
      <c r="P27" s="0"/>
      <c r="Q27" s="0" t="n">
        <v>624</v>
      </c>
      <c r="R27" s="0" t="n">
        <v>166</v>
      </c>
      <c r="S27" s="0"/>
      <c r="T27" s="0"/>
      <c r="U27" s="0" t="n">
        <v>168</v>
      </c>
      <c r="V27" s="0" t="n">
        <v>5119</v>
      </c>
      <c r="W27" s="0"/>
      <c r="X27" s="0"/>
      <c r="Y27" s="0"/>
      <c r="Z27" s="0"/>
      <c r="AA27" s="0" t="n">
        <v>707</v>
      </c>
      <c r="AB27" s="0"/>
      <c r="AC27" s="0"/>
      <c r="AD27" s="0"/>
      <c r="AMI27" s="0"/>
      <c r="AMJ27" s="0"/>
    </row>
    <row r="28" s="2" customFormat="true" ht="12.8" hidden="false" customHeight="false" outlineLevel="0" collapsed="false">
      <c r="A28" s="2" t="s">
        <v>82</v>
      </c>
      <c r="B28" s="0"/>
      <c r="C28" s="0" t="n">
        <v>428</v>
      </c>
      <c r="D28" s="0" t="n">
        <v>314</v>
      </c>
      <c r="E28" s="0"/>
      <c r="F28" s="0" t="n">
        <v>44150</v>
      </c>
      <c r="G28" s="0"/>
      <c r="H28" s="0"/>
      <c r="I28" s="0"/>
      <c r="J28" s="0"/>
      <c r="K28" s="0"/>
      <c r="L28" s="0"/>
      <c r="M28" s="0" t="n">
        <v>7</v>
      </c>
      <c r="N28" s="0" t="n">
        <v>676</v>
      </c>
      <c r="O28" s="0" t="n">
        <v>137</v>
      </c>
      <c r="P28" s="0"/>
      <c r="Q28" s="0" t="n">
        <v>1470</v>
      </c>
      <c r="R28" s="0" t="n">
        <v>356</v>
      </c>
      <c r="S28" s="0"/>
      <c r="T28" s="0"/>
      <c r="U28" s="0" t="n">
        <v>514</v>
      </c>
      <c r="V28" s="0" t="n">
        <v>5119</v>
      </c>
      <c r="W28" s="0"/>
      <c r="X28" s="0"/>
      <c r="Y28" s="0"/>
      <c r="Z28" s="0"/>
      <c r="AA28" s="0" t="n">
        <v>717</v>
      </c>
      <c r="AB28" s="0"/>
      <c r="AC28" s="0"/>
      <c r="AD28" s="0"/>
      <c r="AMI28" s="0"/>
      <c r="AMJ28" s="0"/>
    </row>
    <row r="29" s="2" customFormat="true" ht="12.8" hidden="false" customHeight="false" outlineLevel="0" collapsed="false">
      <c r="A29" s="2" t="s">
        <v>83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 t="n">
        <v>1</v>
      </c>
      <c r="N29" s="0" t="n">
        <v>676</v>
      </c>
      <c r="O29" s="0"/>
      <c r="P29" s="0"/>
      <c r="Q29" s="0" t="n">
        <v>373</v>
      </c>
      <c r="R29" s="0"/>
      <c r="S29" s="0"/>
      <c r="T29" s="0"/>
      <c r="U29" s="0"/>
      <c r="V29" s="0"/>
      <c r="W29" s="0"/>
      <c r="X29" s="0"/>
      <c r="Y29" s="0"/>
      <c r="Z29" s="0"/>
      <c r="AA29" s="0" t="n">
        <v>10</v>
      </c>
      <c r="AB29" s="0"/>
      <c r="AC29" s="0"/>
      <c r="AD29" s="0"/>
      <c r="AMI29" s="0"/>
      <c r="AMJ29" s="0"/>
    </row>
    <row r="30" s="2" customFormat="true" ht="12.8" hidden="false" customHeight="false" outlineLevel="0" collapsed="false">
      <c r="A30" s="2" t="s">
        <v>84</v>
      </c>
      <c r="B30" s="0"/>
      <c r="C30" s="0"/>
      <c r="D30" s="0"/>
      <c r="E30" s="0"/>
      <c r="F30" s="0" t="n">
        <v>9748</v>
      </c>
      <c r="G30" s="0"/>
      <c r="H30" s="0"/>
      <c r="I30" s="0" t="n">
        <v>298</v>
      </c>
      <c r="J30" s="0"/>
      <c r="K30" s="0"/>
      <c r="L30" s="0"/>
      <c r="M30" s="0" t="n">
        <v>542</v>
      </c>
      <c r="N30" s="0" t="n">
        <v>65</v>
      </c>
      <c r="O30" s="0"/>
      <c r="P30" s="0"/>
      <c r="Q30" s="0" t="n">
        <v>182</v>
      </c>
      <c r="R30" s="0" t="n">
        <v>281</v>
      </c>
      <c r="S30" s="0"/>
      <c r="T30" s="0"/>
      <c r="U30" s="0" t="n">
        <v>963</v>
      </c>
      <c r="V30" s="0"/>
      <c r="W30" s="0"/>
      <c r="X30" s="0"/>
      <c r="Y30" s="0"/>
      <c r="Z30" s="0"/>
      <c r="AA30" s="0"/>
      <c r="AB30" s="0"/>
      <c r="AC30" s="0"/>
      <c r="AD30" s="0"/>
      <c r="AMI30" s="0"/>
      <c r="AMJ30" s="0"/>
    </row>
    <row r="31" s="2" customFormat="true" ht="12.8" hidden="false" customHeight="false" outlineLevel="0" collapsed="false">
      <c r="A31" s="2" t="s">
        <v>85</v>
      </c>
      <c r="B31" s="0"/>
      <c r="C31" s="0" t="n">
        <v>6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 t="n">
        <v>1731</v>
      </c>
      <c r="W31" s="0"/>
      <c r="X31" s="0"/>
      <c r="Y31" s="0"/>
      <c r="Z31" s="0"/>
      <c r="AA31" s="0"/>
      <c r="AB31" s="0"/>
      <c r="AC31" s="0"/>
      <c r="AD31" s="0"/>
      <c r="AMI31" s="0"/>
      <c r="AMJ31" s="0"/>
    </row>
    <row r="32" s="2" customFormat="true" ht="12.8" hidden="false" customHeight="false" outlineLevel="0" collapsed="false">
      <c r="A32" s="2" t="s">
        <v>86</v>
      </c>
      <c r="B32" s="0"/>
      <c r="C32" s="0" t="n">
        <v>5</v>
      </c>
      <c r="D32" s="0"/>
      <c r="E32" s="0"/>
      <c r="F32" s="0"/>
      <c r="G32" s="0" t="n">
        <v>116</v>
      </c>
      <c r="H32" s="0"/>
      <c r="I32" s="0"/>
      <c r="J32" s="0"/>
      <c r="K32" s="0"/>
      <c r="L32" s="0"/>
      <c r="M32" s="0"/>
      <c r="N32" s="0"/>
      <c r="O32" s="0"/>
      <c r="P32" s="0"/>
      <c r="Q32" s="0" t="n">
        <v>89</v>
      </c>
      <c r="R32" s="0" t="n">
        <v>281</v>
      </c>
      <c r="S32" s="0"/>
      <c r="T32" s="0"/>
      <c r="U32" s="0"/>
      <c r="V32" s="0" t="n">
        <v>6309</v>
      </c>
      <c r="W32" s="0"/>
      <c r="X32" s="0"/>
      <c r="Y32" s="0"/>
      <c r="Z32" s="0"/>
      <c r="AA32" s="0" t="n">
        <v>707</v>
      </c>
      <c r="AB32" s="0"/>
      <c r="AC32" s="0"/>
      <c r="AD32" s="0"/>
      <c r="AMI32" s="0"/>
      <c r="AMJ32" s="0"/>
    </row>
    <row r="33" s="2" customFormat="true" ht="12.8" hidden="false" customHeight="false" outlineLevel="0" collapsed="false">
      <c r="A33" s="2" t="s">
        <v>87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 t="n">
        <v>18</v>
      </c>
      <c r="N33" s="0"/>
      <c r="O33" s="0"/>
      <c r="P33" s="0"/>
      <c r="Q33" s="0" t="n">
        <v>31</v>
      </c>
      <c r="R33" s="0" t="n">
        <v>109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MI33" s="0"/>
      <c r="AMJ33" s="0"/>
    </row>
    <row r="34" s="2" customFormat="true" ht="12.8" hidden="false" customHeight="false" outlineLevel="0" collapsed="false">
      <c r="A34" s="2" t="s">
        <v>88</v>
      </c>
      <c r="B34" s="0"/>
      <c r="C34" s="0"/>
      <c r="D34" s="0"/>
      <c r="E34" s="0"/>
      <c r="F34" s="0"/>
      <c r="G34" s="0"/>
      <c r="H34" s="0"/>
      <c r="I34" s="0" t="n">
        <v>297</v>
      </c>
      <c r="J34" s="0"/>
      <c r="K34" s="0"/>
      <c r="L34" s="0"/>
      <c r="M34" s="0" t="n">
        <v>15</v>
      </c>
      <c r="N34" s="0"/>
      <c r="O34" s="0"/>
      <c r="P34" s="0"/>
      <c r="Q34" s="0" t="n">
        <v>158</v>
      </c>
      <c r="R34" s="0"/>
      <c r="S34" s="0"/>
      <c r="T34" s="0"/>
      <c r="U34" s="0" t="n">
        <v>464</v>
      </c>
      <c r="V34" s="0"/>
      <c r="W34" s="0"/>
      <c r="X34" s="0"/>
      <c r="Y34" s="0"/>
      <c r="Z34" s="0"/>
      <c r="AA34" s="0"/>
      <c r="AB34" s="0"/>
      <c r="AC34" s="0"/>
      <c r="AD34" s="0"/>
      <c r="AMI34" s="0"/>
      <c r="AMJ34" s="0"/>
    </row>
    <row r="35" s="2" customFormat="true" ht="12.8" hidden="false" customHeight="false" outlineLevel="0" collapsed="false">
      <c r="A35" s="2" t="s">
        <v>89</v>
      </c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 t="n">
        <v>318</v>
      </c>
      <c r="N35" s="0" t="n">
        <v>438</v>
      </c>
      <c r="O35" s="0" t="n">
        <v>7</v>
      </c>
      <c r="P35" s="0"/>
      <c r="Q35" s="0" t="n">
        <v>2277</v>
      </c>
      <c r="R35" s="0" t="n">
        <v>176</v>
      </c>
      <c r="S35" s="0"/>
      <c r="T35" s="0"/>
      <c r="U35" s="0" t="n">
        <v>244</v>
      </c>
      <c r="V35" s="0"/>
      <c r="W35" s="0"/>
      <c r="X35" s="0"/>
      <c r="Y35" s="0"/>
      <c r="Z35" s="0"/>
      <c r="AA35" s="0"/>
      <c r="AB35" s="0"/>
      <c r="AC35" s="0"/>
      <c r="AD35" s="0"/>
      <c r="AMI35" s="0"/>
      <c r="AMJ35" s="0"/>
    </row>
    <row r="36" s="2" customFormat="true" ht="12.8" hidden="false" customHeight="false" outlineLevel="0" collapsed="false">
      <c r="A36" s="2" t="s">
        <v>23</v>
      </c>
      <c r="B36" s="0"/>
      <c r="C36" s="0"/>
      <c r="D36" s="0"/>
      <c r="E36" s="0"/>
      <c r="F36" s="0" t="n">
        <v>25176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 t="n">
        <v>57</v>
      </c>
      <c r="R36" s="0"/>
      <c r="S36" s="0"/>
      <c r="T36" s="0"/>
      <c r="U36" s="0" t="n">
        <v>599</v>
      </c>
      <c r="V36" s="0"/>
      <c r="W36" s="0"/>
      <c r="X36" s="0"/>
      <c r="Y36" s="0"/>
      <c r="Z36" s="0"/>
      <c r="AA36" s="0"/>
      <c r="AB36" s="0"/>
      <c r="AC36" s="0"/>
      <c r="AD36" s="0"/>
      <c r="AMI36" s="0"/>
      <c r="AMJ36" s="0"/>
    </row>
    <row r="37" s="2" customFormat="true" ht="12.8" hidden="false" customHeight="false" outlineLevel="0" collapsed="false">
      <c r="A37" s="2" t="s">
        <v>90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 t="n">
        <v>6</v>
      </c>
      <c r="R37" s="0"/>
      <c r="S37" s="0"/>
      <c r="T37" s="0"/>
      <c r="U37" s="0"/>
      <c r="V37" s="0" t="n">
        <v>5119</v>
      </c>
      <c r="W37" s="0"/>
      <c r="X37" s="0"/>
      <c r="Y37" s="0"/>
      <c r="Z37" s="0"/>
      <c r="AA37" s="0"/>
      <c r="AB37" s="0"/>
      <c r="AC37" s="0"/>
      <c r="AD37" s="0"/>
      <c r="AMI37" s="0"/>
      <c r="AMJ37" s="0"/>
    </row>
    <row r="38" s="2" customFormat="true" ht="12.8" hidden="false" customHeight="false" outlineLevel="0" collapsed="false">
      <c r="A38" s="2" t="s">
        <v>91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 t="n">
        <v>6</v>
      </c>
      <c r="R38" s="0"/>
      <c r="S38" s="0"/>
      <c r="T38" s="0"/>
      <c r="U38" s="0"/>
      <c r="V38" s="0" t="n">
        <v>5119</v>
      </c>
      <c r="W38" s="0"/>
      <c r="X38" s="0"/>
      <c r="Y38" s="0"/>
      <c r="Z38" s="0"/>
      <c r="AA38" s="0"/>
      <c r="AB38" s="0"/>
      <c r="AC38" s="0"/>
      <c r="AD38" s="0"/>
      <c r="AMI38" s="0"/>
      <c r="AMJ38" s="0"/>
    </row>
    <row r="39" s="2" customFormat="true" ht="12.8" hidden="false" customHeight="false" outlineLevel="0" collapsed="false">
      <c r="A39" s="2" t="s">
        <v>92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 t="n">
        <v>6</v>
      </c>
      <c r="R39" s="0"/>
      <c r="S39" s="0"/>
      <c r="T39" s="0"/>
      <c r="U39" s="0"/>
      <c r="V39" s="0" t="n">
        <v>5119</v>
      </c>
      <c r="W39" s="0"/>
      <c r="X39" s="0"/>
      <c r="Y39" s="0"/>
      <c r="Z39" s="0"/>
      <c r="AA39" s="0"/>
      <c r="AB39" s="0"/>
      <c r="AC39" s="0"/>
      <c r="AD39" s="0"/>
      <c r="AMI39" s="0"/>
      <c r="AMJ39" s="0"/>
    </row>
    <row r="40" s="2" customFormat="true" ht="12.8" hidden="false" customHeight="false" outlineLevel="0" collapsed="false">
      <c r="A40" s="2" t="s">
        <v>93</v>
      </c>
      <c r="B40" s="0"/>
      <c r="C40" s="0" t="n">
        <v>223</v>
      </c>
      <c r="D40" s="0"/>
      <c r="E40" s="0"/>
      <c r="F40" s="0"/>
      <c r="G40" s="0"/>
      <c r="H40" s="0"/>
      <c r="I40" s="0"/>
      <c r="J40" s="0"/>
      <c r="K40" s="0"/>
      <c r="L40" s="0"/>
      <c r="M40" s="0" t="n">
        <v>1</v>
      </c>
      <c r="N40" s="0" t="n">
        <v>1674</v>
      </c>
      <c r="O40" s="0"/>
      <c r="P40" s="0"/>
      <c r="Q40" s="0" t="n">
        <v>17</v>
      </c>
      <c r="R40" s="0"/>
      <c r="S40" s="0"/>
      <c r="T40" s="0"/>
      <c r="U40" s="0"/>
      <c r="V40" s="0" t="n">
        <v>5799</v>
      </c>
      <c r="W40" s="0"/>
      <c r="X40" s="0"/>
      <c r="Y40" s="0"/>
      <c r="Z40" s="0"/>
      <c r="AA40" s="0"/>
      <c r="AB40" s="0"/>
      <c r="AC40" s="0"/>
      <c r="AD40" s="0"/>
      <c r="AMI40" s="0"/>
      <c r="AMJ40" s="0"/>
    </row>
    <row r="41" s="2" customFormat="true" ht="12.8" hidden="false" customHeight="false" outlineLevel="0" collapsed="false">
      <c r="A41" s="2" t="s">
        <v>94</v>
      </c>
      <c r="B41" s="0"/>
      <c r="C41" s="0"/>
      <c r="D41" s="0"/>
      <c r="E41" s="0"/>
      <c r="F41" s="0" t="n">
        <v>3156</v>
      </c>
      <c r="G41" s="0"/>
      <c r="H41" s="0"/>
      <c r="I41" s="0"/>
      <c r="J41" s="0"/>
      <c r="K41" s="0"/>
      <c r="L41" s="0"/>
      <c r="M41" s="0" t="n">
        <v>1</v>
      </c>
      <c r="N41" s="0" t="n">
        <v>676</v>
      </c>
      <c r="O41" s="0"/>
      <c r="P41" s="0"/>
      <c r="Q41" s="0" t="n">
        <v>4</v>
      </c>
      <c r="R41" s="0" t="n">
        <v>12</v>
      </c>
      <c r="S41" s="0"/>
      <c r="T41" s="0"/>
      <c r="U41" s="0"/>
      <c r="V41" s="0" t="n">
        <v>12</v>
      </c>
      <c r="W41" s="0"/>
      <c r="X41" s="0"/>
      <c r="Y41" s="0"/>
      <c r="Z41" s="0"/>
      <c r="AA41" s="0" t="n">
        <v>10</v>
      </c>
      <c r="AB41" s="0"/>
      <c r="AC41" s="0"/>
      <c r="AD41" s="0"/>
      <c r="AMI41" s="0"/>
      <c r="AMJ41" s="0"/>
    </row>
    <row r="42" s="2" customFormat="true" ht="12.8" hidden="false" customHeight="false" outlineLevel="0" collapsed="false">
      <c r="A42" s="2" t="s">
        <v>95</v>
      </c>
      <c r="B42" s="0"/>
      <c r="C42" s="0"/>
      <c r="D42" s="0"/>
      <c r="E42" s="0"/>
      <c r="F42" s="0" t="n">
        <v>1</v>
      </c>
      <c r="G42" s="0"/>
      <c r="H42" s="0"/>
      <c r="I42" s="0"/>
      <c r="J42" s="0"/>
      <c r="K42" s="0"/>
      <c r="L42" s="0"/>
      <c r="M42" s="0" t="n">
        <v>1</v>
      </c>
      <c r="N42" s="0"/>
      <c r="O42" s="0" t="n">
        <v>137</v>
      </c>
      <c r="P42" s="0"/>
      <c r="Q42" s="0" t="n">
        <v>12</v>
      </c>
      <c r="R42" s="0"/>
      <c r="S42" s="0"/>
      <c r="T42" s="0"/>
      <c r="U42" s="0"/>
      <c r="V42" s="0" t="n">
        <v>12</v>
      </c>
      <c r="W42" s="0"/>
      <c r="X42" s="0"/>
      <c r="Y42" s="0"/>
      <c r="Z42" s="0"/>
      <c r="AA42" s="0" t="n">
        <v>10</v>
      </c>
      <c r="AB42" s="0"/>
      <c r="AC42" s="0"/>
      <c r="AD42" s="0"/>
      <c r="AMI42" s="0"/>
      <c r="AMJ42" s="0"/>
    </row>
    <row r="43" s="2" customFormat="true" ht="12.8" hidden="false" customHeight="false" outlineLevel="0" collapsed="false">
      <c r="A43" s="2" t="s">
        <v>96</v>
      </c>
      <c r="B43" s="0"/>
      <c r="C43" s="0"/>
      <c r="D43" s="0"/>
      <c r="E43" s="0"/>
      <c r="F43" s="0" t="n">
        <v>1</v>
      </c>
      <c r="G43" s="0"/>
      <c r="H43" s="0"/>
      <c r="I43" s="0"/>
      <c r="J43" s="0"/>
      <c r="K43" s="0"/>
      <c r="L43" s="0"/>
      <c r="M43" s="0" t="n">
        <v>1</v>
      </c>
      <c r="N43" s="0"/>
      <c r="O43" s="0" t="n">
        <v>137</v>
      </c>
      <c r="P43" s="0"/>
      <c r="Q43" s="0" t="n">
        <v>12</v>
      </c>
      <c r="R43" s="0"/>
      <c r="S43" s="0"/>
      <c r="T43" s="0"/>
      <c r="U43" s="0"/>
      <c r="V43" s="0"/>
      <c r="W43" s="0"/>
      <c r="X43" s="0"/>
      <c r="Y43" s="0"/>
      <c r="Z43" s="0"/>
      <c r="AA43" s="0" t="n">
        <v>10</v>
      </c>
      <c r="AB43" s="0"/>
      <c r="AC43" s="0"/>
      <c r="AD43" s="0"/>
      <c r="AMI43" s="0"/>
      <c r="AMJ43" s="0"/>
    </row>
    <row r="44" s="2" customFormat="true" ht="12.8" hidden="false" customHeight="false" outlineLevel="0" collapsed="false">
      <c r="A44" s="2" t="s">
        <v>97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 t="n">
        <v>109</v>
      </c>
      <c r="R44" s="0"/>
      <c r="S44" s="0"/>
      <c r="T44" s="0"/>
      <c r="U44" s="0"/>
      <c r="V44" s="0"/>
      <c r="W44" s="0"/>
      <c r="X44" s="0"/>
      <c r="Y44" s="0"/>
      <c r="Z44" s="0"/>
      <c r="AA44" s="0" t="n">
        <v>14</v>
      </c>
      <c r="AB44" s="0"/>
      <c r="AC44" s="0"/>
      <c r="AD44" s="0"/>
      <c r="AMI44" s="0"/>
      <c r="AMJ44" s="0"/>
    </row>
    <row r="45" s="2" customFormat="true" ht="12.8" hidden="false" customHeight="false" outlineLevel="0" collapsed="false">
      <c r="A45" s="2" t="s">
        <v>98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 t="n">
        <v>137</v>
      </c>
      <c r="P45" s="0"/>
      <c r="Q45" s="0" t="n">
        <v>12</v>
      </c>
      <c r="R45" s="0"/>
      <c r="S45" s="0"/>
      <c r="T45" s="0"/>
      <c r="U45" s="0"/>
      <c r="V45" s="0"/>
      <c r="W45" s="0"/>
      <c r="X45" s="0"/>
      <c r="Y45" s="0"/>
      <c r="Z45" s="0"/>
      <c r="AA45" s="0" t="n">
        <v>8</v>
      </c>
      <c r="AB45" s="0"/>
      <c r="AC45" s="0"/>
      <c r="AD45" s="0"/>
      <c r="AMI45" s="0"/>
      <c r="AMJ45" s="0"/>
    </row>
    <row r="46" s="2" customFormat="true" ht="12.8" hidden="false" customHeight="false" outlineLevel="0" collapsed="false">
      <c r="A46" s="2" t="s">
        <v>99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 t="n">
        <v>2</v>
      </c>
      <c r="N46" s="0" t="n">
        <v>31</v>
      </c>
      <c r="O46" s="0"/>
      <c r="P46" s="0"/>
      <c r="Q46" s="0" t="n">
        <v>106</v>
      </c>
      <c r="R46" s="0" t="n">
        <v>4</v>
      </c>
      <c r="S46" s="0"/>
      <c r="T46" s="0"/>
      <c r="U46" s="0" t="n">
        <v>20</v>
      </c>
      <c r="V46" s="0"/>
      <c r="W46" s="0"/>
      <c r="X46" s="0"/>
      <c r="Y46" s="0"/>
      <c r="Z46" s="0"/>
      <c r="AA46" s="0"/>
      <c r="AB46" s="0"/>
      <c r="AC46" s="0"/>
      <c r="AD46" s="0"/>
      <c r="AMI46" s="0"/>
      <c r="AMJ46" s="0"/>
    </row>
    <row r="47" s="2" customFormat="true" ht="12.8" hidden="false" customHeight="false" outlineLevel="0" collapsed="false">
      <c r="A47" s="2" t="s">
        <v>100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 t="n">
        <v>161</v>
      </c>
      <c r="N47" s="0" t="n">
        <v>407</v>
      </c>
      <c r="O47" s="0" t="n">
        <v>7</v>
      </c>
      <c r="P47" s="0"/>
      <c r="Q47" s="0" t="n">
        <v>2171</v>
      </c>
      <c r="R47" s="0" t="n">
        <v>172</v>
      </c>
      <c r="S47" s="0"/>
      <c r="T47" s="0"/>
      <c r="U47" s="0" t="n">
        <v>224</v>
      </c>
      <c r="V47" s="0"/>
      <c r="W47" s="0"/>
      <c r="X47" s="0"/>
      <c r="Y47" s="0"/>
      <c r="Z47" s="0"/>
      <c r="AA47" s="0"/>
      <c r="AB47" s="0"/>
      <c r="AC47" s="0"/>
      <c r="AD47" s="0"/>
      <c r="AMI47" s="0"/>
      <c r="AMJ47" s="0"/>
    </row>
    <row r="48" s="2" customFormat="true" ht="12.8" hidden="false" customHeight="false" outlineLevel="0" collapsed="false">
      <c r="A48" s="2" t="s">
        <v>101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 t="n">
        <v>25</v>
      </c>
      <c r="N48" s="0" t="n">
        <v>20369</v>
      </c>
      <c r="O48" s="0"/>
      <c r="P48" s="0"/>
      <c r="Q48" s="0" t="n">
        <v>404</v>
      </c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MI48" s="0"/>
      <c r="AMJ48" s="0"/>
    </row>
    <row r="49" s="2" customFormat="true" ht="12.8" hidden="false" customHeight="false" outlineLevel="0" collapsed="false">
      <c r="A49" s="2" t="s">
        <v>102</v>
      </c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 t="n">
        <v>17</v>
      </c>
      <c r="N49" s="0" t="n">
        <v>20294</v>
      </c>
      <c r="O49" s="0"/>
      <c r="P49" s="0"/>
      <c r="Q49" s="0" t="n">
        <v>221</v>
      </c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MI49" s="0"/>
      <c r="AMJ49" s="0"/>
    </row>
    <row r="50" s="2" customFormat="true" ht="12.8" hidden="false" customHeight="false" outlineLevel="0" collapsed="false">
      <c r="A50" s="2" t="s">
        <v>103</v>
      </c>
      <c r="B50" s="0"/>
      <c r="C50" s="0" t="n">
        <v>16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MI50" s="0"/>
      <c r="AMJ50" s="0"/>
    </row>
    <row r="51" s="2" customFormat="true" ht="12.8" hidden="false" customHeight="false" outlineLevel="0" collapsed="false">
      <c r="A51" s="2" t="s">
        <v>104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 t="n">
        <v>1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MI51" s="0"/>
      <c r="AMJ51" s="0"/>
    </row>
    <row r="52" s="2" customFormat="true" ht="12.8" hidden="false" customHeight="false" outlineLevel="0" collapsed="false">
      <c r="A52" s="2" t="s">
        <v>105</v>
      </c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 t="n">
        <v>373</v>
      </c>
      <c r="R52" s="0"/>
      <c r="S52" s="0"/>
      <c r="T52" s="0"/>
      <c r="U52" s="0"/>
      <c r="V52" s="0"/>
      <c r="W52" s="0"/>
      <c r="X52" s="0"/>
      <c r="Y52" s="0"/>
      <c r="Z52" s="0"/>
      <c r="AA52" s="0" t="n">
        <v>10</v>
      </c>
      <c r="AB52" s="0"/>
      <c r="AC52" s="0"/>
      <c r="AD52" s="0"/>
      <c r="AMI52" s="0"/>
      <c r="AMJ5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0" width="3.57"/>
    <col collapsed="false" customWidth="true" hidden="false" outlineLevel="0" max="4" min="3" style="10" width="4.6"/>
    <col collapsed="false" customWidth="true" hidden="false" outlineLevel="0" max="5" min="5" style="10" width="3.57"/>
    <col collapsed="false" customWidth="true" hidden="false" outlineLevel="0" max="6" min="6" style="10" width="6.69"/>
    <col collapsed="false" customWidth="true" hidden="false" outlineLevel="0" max="7" min="7" style="10" width="5.66"/>
    <col collapsed="false" customWidth="true" hidden="false" outlineLevel="0" max="8" min="8" style="10" width="5.62"/>
    <col collapsed="false" customWidth="true" hidden="false" outlineLevel="0" max="9" min="9" style="10" width="4.6"/>
    <col collapsed="false" customWidth="true" hidden="false" outlineLevel="0" max="11" min="10" style="10" width="5.62"/>
    <col collapsed="false" customWidth="true" hidden="false" outlineLevel="0" max="12" min="12" style="10" width="6.69"/>
    <col collapsed="false" customWidth="true" hidden="false" outlineLevel="0" max="13" min="13" style="10" width="5.55"/>
    <col collapsed="false" customWidth="true" hidden="false" outlineLevel="0" max="15" min="14" style="10" width="6.69"/>
    <col collapsed="false" customWidth="true" hidden="false" outlineLevel="0" max="16" min="16" style="10" width="4.6"/>
    <col collapsed="false" customWidth="true" hidden="false" outlineLevel="0" max="17" min="17" style="10" width="5.62"/>
    <col collapsed="false" customWidth="true" hidden="false" outlineLevel="0" max="19" min="18" style="10" width="4.6"/>
    <col collapsed="false" customWidth="true" hidden="false" outlineLevel="0" max="21" min="20" style="10" width="6.69"/>
    <col collapsed="false" customWidth="true" hidden="false" outlineLevel="0" max="28" min="22" style="10" width="6.12"/>
    <col collapsed="false" customWidth="true" hidden="false" outlineLevel="0" max="30" min="29" style="0" width="6.12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5" t="s">
        <v>106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  <c r="Y1" s="5" t="s">
        <v>50</v>
      </c>
      <c r="Z1" s="5" t="s">
        <v>51</v>
      </c>
      <c r="AA1" s="5" t="s">
        <v>52</v>
      </c>
      <c r="AB1" s="5" t="s">
        <v>53</v>
      </c>
      <c r="AC1" s="5" t="s">
        <v>54</v>
      </c>
      <c r="AD1" s="5" t="s">
        <v>55</v>
      </c>
    </row>
    <row r="2" customFormat="false" ht="12.8" hidden="false" customHeight="false" outlineLevel="0" collapsed="false">
      <c r="A2" s="5" t="s">
        <v>107</v>
      </c>
      <c r="B2" s="10" t="n">
        <v>30</v>
      </c>
      <c r="C2" s="10" t="n">
        <v>31</v>
      </c>
      <c r="D2" s="10" t="n">
        <v>32</v>
      </c>
      <c r="E2" s="10" t="n">
        <v>33</v>
      </c>
      <c r="F2" s="10" t="n">
        <v>34</v>
      </c>
      <c r="G2" s="10" t="n">
        <v>36</v>
      </c>
      <c r="H2" s="10" t="n">
        <v>39</v>
      </c>
      <c r="I2" s="10" t="n">
        <v>40</v>
      </c>
      <c r="J2" s="10" t="n">
        <v>41</v>
      </c>
      <c r="K2" s="10" t="n">
        <v>43</v>
      </c>
      <c r="L2" s="10" t="n">
        <v>44</v>
      </c>
      <c r="M2" s="10" t="n">
        <v>45</v>
      </c>
      <c r="N2" s="10" t="n">
        <v>46</v>
      </c>
      <c r="O2" s="10" t="n">
        <v>47</v>
      </c>
      <c r="P2" s="10" t="n">
        <v>48</v>
      </c>
      <c r="Q2" s="10" t="n">
        <v>351</v>
      </c>
      <c r="R2" s="10" t="n">
        <v>353</v>
      </c>
      <c r="S2" s="10" t="n">
        <v>355</v>
      </c>
      <c r="T2" s="10" t="n">
        <v>357</v>
      </c>
      <c r="U2" s="10" t="n">
        <v>358</v>
      </c>
      <c r="V2" s="10" t="n">
        <v>380</v>
      </c>
      <c r="W2" s="10" t="n">
        <v>381</v>
      </c>
      <c r="X2" s="10" t="n">
        <v>382</v>
      </c>
      <c r="Y2" s="10" t="n">
        <v>385</v>
      </c>
      <c r="Z2" s="10" t="n">
        <v>386</v>
      </c>
      <c r="AA2" s="10" t="n">
        <v>420</v>
      </c>
      <c r="AB2" s="10" t="n">
        <v>421</v>
      </c>
      <c r="AC2" s="10" t="n">
        <v>3871</v>
      </c>
      <c r="AD2" s="10" t="n">
        <v>3872</v>
      </c>
    </row>
    <row r="3" s="2" customFormat="true" ht="12.8" hidden="false" customHeight="false" outlineLevel="0" collapsed="false">
      <c r="A3" s="2" t="s">
        <v>57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 t="n">
        <v>183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MJ3" s="0"/>
    </row>
    <row r="4" s="2" customFormat="true" ht="12.8" hidden="false" customHeight="false" outlineLevel="0" collapsed="false">
      <c r="A4" s="2" t="s">
        <v>58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 t="n">
        <v>83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MJ4" s="0"/>
    </row>
    <row r="5" s="2" customFormat="true" ht="12.8" hidden="false" customHeight="false" outlineLevel="0" collapsed="false">
      <c r="A5" s="2" t="s">
        <v>59</v>
      </c>
      <c r="B5" s="0"/>
      <c r="C5" s="0" t="n">
        <v>6</v>
      </c>
      <c r="D5" s="0" t="n">
        <v>684</v>
      </c>
      <c r="E5" s="0"/>
      <c r="F5" s="0" t="n">
        <v>38786</v>
      </c>
      <c r="G5" s="0" t="n">
        <v>122</v>
      </c>
      <c r="H5" s="0" t="n">
        <v>2575</v>
      </c>
      <c r="I5" s="0" t="n">
        <v>579</v>
      </c>
      <c r="J5" s="0"/>
      <c r="K5" s="0" t="n">
        <v>4068</v>
      </c>
      <c r="L5" s="0"/>
      <c r="M5" s="0" t="n">
        <v>1126</v>
      </c>
      <c r="N5" s="0" t="n">
        <v>28937</v>
      </c>
      <c r="O5" s="0" t="n">
        <v>18875</v>
      </c>
      <c r="P5" s="0" t="n">
        <v>385</v>
      </c>
      <c r="Q5" s="0" t="n">
        <v>3120</v>
      </c>
      <c r="R5" s="0" t="n">
        <v>381</v>
      </c>
      <c r="S5" s="0"/>
      <c r="T5" s="0"/>
      <c r="U5" s="0" t="n">
        <v>4300</v>
      </c>
      <c r="V5" s="0" t="n">
        <v>5799</v>
      </c>
      <c r="W5" s="0"/>
      <c r="X5" s="0"/>
      <c r="Y5" s="0"/>
      <c r="Z5" s="0"/>
      <c r="AA5" s="0" t="n">
        <v>977</v>
      </c>
      <c r="AB5" s="0"/>
      <c r="AC5" s="0"/>
      <c r="AD5" s="0"/>
      <c r="AMJ5" s="0"/>
    </row>
    <row r="6" s="2" customFormat="true" ht="12.8" hidden="false" customHeight="false" outlineLevel="0" collapsed="false">
      <c r="A6" s="2" t="s">
        <v>60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 t="n">
        <v>234</v>
      </c>
      <c r="N6" s="0" t="n">
        <v>1066</v>
      </c>
      <c r="O6" s="0" t="n">
        <v>7</v>
      </c>
      <c r="P6" s="0"/>
      <c r="Q6" s="0"/>
      <c r="R6" s="0" t="n">
        <v>208</v>
      </c>
      <c r="S6" s="0"/>
      <c r="T6" s="0"/>
      <c r="U6" s="0" t="n">
        <v>495</v>
      </c>
      <c r="V6" s="0"/>
      <c r="W6" s="0"/>
      <c r="X6" s="0"/>
      <c r="Y6" s="0"/>
      <c r="Z6" s="0"/>
      <c r="AA6" s="0"/>
      <c r="AB6" s="0"/>
      <c r="AC6" s="0"/>
      <c r="AD6" s="0"/>
      <c r="AMJ6" s="0"/>
    </row>
    <row r="7" s="2" customFormat="true" ht="12.8" hidden="false" customHeight="false" outlineLevel="0" collapsed="false">
      <c r="A7" s="2" t="s">
        <v>61</v>
      </c>
      <c r="B7" s="0"/>
      <c r="C7" s="0" t="n">
        <v>5</v>
      </c>
      <c r="D7" s="0"/>
      <c r="E7" s="0"/>
      <c r="F7" s="0"/>
      <c r="G7" s="0"/>
      <c r="H7" s="0"/>
      <c r="I7" s="0"/>
      <c r="J7" s="0"/>
      <c r="K7" s="0"/>
      <c r="L7" s="0"/>
      <c r="M7" s="0" t="n">
        <v>81</v>
      </c>
      <c r="N7" s="0" t="n">
        <v>33088</v>
      </c>
      <c r="O7" s="0" t="n">
        <v>9</v>
      </c>
      <c r="P7" s="0"/>
      <c r="Q7" s="0" t="n">
        <v>615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MJ7" s="0"/>
    </row>
    <row r="8" s="2" customFormat="true" ht="12.8" hidden="false" customHeight="false" outlineLevel="0" collapsed="false">
      <c r="A8" s="2" t="s">
        <v>62</v>
      </c>
      <c r="B8" s="0"/>
      <c r="C8" s="0" t="n">
        <v>5</v>
      </c>
      <c r="D8" s="0"/>
      <c r="E8" s="0"/>
      <c r="F8" s="0"/>
      <c r="G8" s="0"/>
      <c r="H8" s="0"/>
      <c r="I8" s="0" t="n">
        <v>1</v>
      </c>
      <c r="J8" s="0"/>
      <c r="K8" s="0"/>
      <c r="L8" s="0"/>
      <c r="M8" s="0" t="n">
        <v>81</v>
      </c>
      <c r="N8" s="0" t="n">
        <v>33408</v>
      </c>
      <c r="O8" s="0" t="n">
        <v>9</v>
      </c>
      <c r="P8" s="0"/>
      <c r="Q8" s="0" t="n">
        <v>734</v>
      </c>
      <c r="R8" s="0"/>
      <c r="S8" s="0"/>
      <c r="T8" s="0"/>
      <c r="U8" s="0" t="n">
        <v>5228</v>
      </c>
      <c r="V8" s="0" t="n">
        <v>6770</v>
      </c>
      <c r="W8" s="0"/>
      <c r="X8" s="0"/>
      <c r="Y8" s="0"/>
      <c r="Z8" s="0"/>
      <c r="AA8" s="0"/>
      <c r="AB8" s="0"/>
      <c r="AC8" s="0"/>
      <c r="AD8" s="0"/>
      <c r="AMJ8" s="0"/>
    </row>
    <row r="9" s="2" customFormat="true" ht="12.8" hidden="false" customHeight="false" outlineLevel="0" collapsed="false">
      <c r="A9" s="2" t="s">
        <v>63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 t="n">
        <v>154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MJ9" s="0"/>
    </row>
    <row r="10" s="2" customFormat="true" ht="12.8" hidden="false" customHeight="false" outlineLevel="0" collapsed="false">
      <c r="A10" s="2" t="s">
        <v>64</v>
      </c>
      <c r="B10" s="0"/>
      <c r="C10" s="0" t="n">
        <v>5</v>
      </c>
      <c r="D10" s="0"/>
      <c r="E10" s="0"/>
      <c r="F10" s="0" t="n">
        <v>18696</v>
      </c>
      <c r="G10" s="0" t="n">
        <v>108</v>
      </c>
      <c r="H10" s="0"/>
      <c r="I10" s="0" t="n">
        <v>364</v>
      </c>
      <c r="J10" s="0"/>
      <c r="K10" s="0"/>
      <c r="L10" s="0"/>
      <c r="M10" s="0" t="n">
        <v>230</v>
      </c>
      <c r="N10" s="0"/>
      <c r="O10" s="0"/>
      <c r="P10" s="0" t="n">
        <v>316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MJ10" s="0"/>
    </row>
    <row r="11" s="2" customFormat="true" ht="12.8" hidden="false" customHeight="false" outlineLevel="0" collapsed="false">
      <c r="A11" s="2" t="s">
        <v>65</v>
      </c>
      <c r="B11" s="0"/>
      <c r="C11" s="0" t="n">
        <v>16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MJ11" s="0"/>
    </row>
    <row r="12" s="2" customFormat="true" ht="12.8" hidden="false" customHeight="false" outlineLevel="0" collapsed="false">
      <c r="A12" s="2" t="s">
        <v>66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 t="n">
        <v>339</v>
      </c>
      <c r="R12" s="0"/>
      <c r="S12" s="0"/>
      <c r="T12" s="0"/>
      <c r="U12" s="0"/>
      <c r="V12" s="0"/>
      <c r="W12" s="0"/>
      <c r="X12" s="0"/>
      <c r="Y12" s="0"/>
      <c r="Z12" s="0"/>
      <c r="AA12" s="0" t="n">
        <v>51</v>
      </c>
      <c r="AB12" s="0"/>
      <c r="AC12" s="0"/>
      <c r="AD12" s="0"/>
      <c r="AMJ12" s="0"/>
    </row>
    <row r="13" s="2" customFormat="true" ht="12.8" hidden="false" customHeight="false" outlineLevel="0" collapsed="false">
      <c r="A13" s="2" t="s">
        <v>67</v>
      </c>
      <c r="B13" s="0"/>
      <c r="C13" s="0"/>
      <c r="D13" s="0"/>
      <c r="E13" s="0"/>
      <c r="F13" s="0"/>
      <c r="G13" s="0"/>
      <c r="H13" s="0"/>
      <c r="I13" s="0" t="n">
        <v>53</v>
      </c>
      <c r="J13" s="0"/>
      <c r="K13" s="0"/>
      <c r="L13" s="0"/>
      <c r="M13" s="0" t="n">
        <v>16</v>
      </c>
      <c r="N13" s="0"/>
      <c r="O13" s="0"/>
      <c r="P13" s="0"/>
      <c r="Q13" s="0"/>
      <c r="R13" s="0" t="n">
        <v>281</v>
      </c>
      <c r="S13" s="0"/>
      <c r="T13" s="0"/>
      <c r="U13" s="0" t="n">
        <v>12465</v>
      </c>
      <c r="V13" s="0"/>
      <c r="W13" s="0"/>
      <c r="X13" s="0"/>
      <c r="Y13" s="0"/>
      <c r="Z13" s="0"/>
      <c r="AA13" s="0"/>
      <c r="AB13" s="0"/>
      <c r="AC13" s="0"/>
      <c r="AD13" s="0"/>
      <c r="AMJ13" s="0"/>
    </row>
    <row r="14" s="2" customFormat="true" ht="12.8" hidden="false" customHeight="false" outlineLevel="0" collapsed="false">
      <c r="A14" s="2" t="s">
        <v>68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 t="n">
        <v>23</v>
      </c>
      <c r="N14" s="0"/>
      <c r="O14" s="0"/>
      <c r="P14" s="0"/>
      <c r="Q14" s="0"/>
      <c r="R14" s="0" t="n">
        <v>281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MJ14" s="0"/>
    </row>
    <row r="15" s="2" customFormat="true" ht="12.8" hidden="false" customHeight="false" outlineLevel="0" collapsed="false">
      <c r="A15" s="2" t="s">
        <v>69</v>
      </c>
      <c r="B15" s="0"/>
      <c r="C15" s="0"/>
      <c r="D15" s="0"/>
      <c r="E15" s="0"/>
      <c r="F15" s="0" t="n">
        <v>6798</v>
      </c>
      <c r="G15" s="0"/>
      <c r="H15" s="0"/>
      <c r="I15" s="0" t="n">
        <v>292</v>
      </c>
      <c r="J15" s="0"/>
      <c r="K15" s="0"/>
      <c r="L15" s="0"/>
      <c r="M15" s="0" t="n">
        <v>641</v>
      </c>
      <c r="N15" s="0" t="n">
        <v>9748</v>
      </c>
      <c r="O15" s="0"/>
      <c r="P15" s="0"/>
      <c r="Q15" s="0" t="n">
        <v>203</v>
      </c>
      <c r="R15" s="0"/>
      <c r="S15" s="0"/>
      <c r="T15" s="0"/>
      <c r="U15" s="0" t="n">
        <v>1316</v>
      </c>
      <c r="V15" s="0"/>
      <c r="W15" s="0"/>
      <c r="X15" s="0"/>
      <c r="Y15" s="0"/>
      <c r="Z15" s="0"/>
      <c r="AA15" s="0"/>
      <c r="AB15" s="0"/>
      <c r="AC15" s="0"/>
      <c r="AD15" s="0"/>
      <c r="AMJ15" s="0"/>
    </row>
    <row r="16" s="2" customFormat="true" ht="12.8" hidden="false" customHeight="false" outlineLevel="0" collapsed="false">
      <c r="A16" s="2" t="s">
        <v>70</v>
      </c>
      <c r="B16" s="0" t="n">
        <v>1</v>
      </c>
      <c r="C16" s="0" t="n">
        <v>1</v>
      </c>
      <c r="D16" s="0" t="n">
        <v>1</v>
      </c>
      <c r="E16" s="0"/>
      <c r="F16" s="0"/>
      <c r="G16" s="0"/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/>
      <c r="O16" s="0" t="n">
        <v>1</v>
      </c>
      <c r="P16" s="0" t="n">
        <v>1</v>
      </c>
      <c r="Q16" s="0"/>
      <c r="R16" s="0"/>
      <c r="S16" s="0" t="n">
        <v>1</v>
      </c>
      <c r="T16" s="0"/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MJ16" s="0"/>
    </row>
    <row r="17" s="2" customFormat="true" ht="12.8" hidden="false" customHeight="false" outlineLevel="0" collapsed="false">
      <c r="A17" s="2" t="s">
        <v>71</v>
      </c>
      <c r="B17" s="0"/>
      <c r="C17" s="0" t="n">
        <v>16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MJ17" s="0"/>
    </row>
    <row r="18" s="2" customFormat="true" ht="12.8" hidden="false" customHeight="false" outlineLevel="0" collapsed="false">
      <c r="A18" s="2" t="s">
        <v>72</v>
      </c>
      <c r="B18" s="0"/>
      <c r="C18" s="0"/>
      <c r="D18" s="0"/>
      <c r="E18" s="0"/>
      <c r="F18" s="0"/>
      <c r="G18" s="0"/>
      <c r="H18" s="0"/>
      <c r="I18" s="0" t="n">
        <v>1</v>
      </c>
      <c r="J18" s="0"/>
      <c r="K18" s="0"/>
      <c r="L18" s="0"/>
      <c r="M18" s="0"/>
      <c r="N18" s="0"/>
      <c r="O18" s="0"/>
      <c r="P18" s="0"/>
      <c r="Q18" s="0" t="n">
        <v>35</v>
      </c>
      <c r="R18" s="0"/>
      <c r="S18" s="0"/>
      <c r="T18" s="0"/>
      <c r="U18" s="0" t="n">
        <v>163</v>
      </c>
      <c r="V18" s="0"/>
      <c r="W18" s="0"/>
      <c r="X18" s="0"/>
      <c r="Y18" s="0"/>
      <c r="Z18" s="0"/>
      <c r="AA18" s="0"/>
      <c r="AB18" s="0"/>
      <c r="AC18" s="0"/>
      <c r="AD18" s="0"/>
      <c r="AMJ18" s="0"/>
    </row>
    <row r="19" s="2" customFormat="true" ht="12.8" hidden="false" customHeight="false" outlineLevel="0" collapsed="false">
      <c r="A19" s="2" t="s">
        <v>73</v>
      </c>
      <c r="B19" s="0"/>
      <c r="C19" s="0" t="n">
        <v>16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 t="n">
        <v>2668</v>
      </c>
      <c r="W19" s="0"/>
      <c r="X19" s="0"/>
      <c r="Y19" s="0"/>
      <c r="Z19" s="0"/>
      <c r="AA19" s="0"/>
      <c r="AB19" s="0"/>
      <c r="AC19" s="0"/>
      <c r="AD19" s="0"/>
      <c r="AMJ19" s="0"/>
    </row>
    <row r="20" s="2" customFormat="true" ht="12.8" hidden="false" customHeight="false" outlineLevel="0" collapsed="false">
      <c r="A20" s="2" t="s">
        <v>74</v>
      </c>
      <c r="B20" s="0"/>
      <c r="C20" s="0" t="n">
        <v>205</v>
      </c>
      <c r="D20" s="0" t="n">
        <v>314</v>
      </c>
      <c r="E20" s="0"/>
      <c r="F20" s="0" t="n">
        <v>23293</v>
      </c>
      <c r="G20" s="0"/>
      <c r="H20" s="0"/>
      <c r="I20" s="0"/>
      <c r="J20" s="0"/>
      <c r="K20" s="0"/>
      <c r="L20" s="0"/>
      <c r="M20" s="0" t="n">
        <v>1</v>
      </c>
      <c r="N20" s="0" t="n">
        <v>676</v>
      </c>
      <c r="O20" s="0"/>
      <c r="P20" s="0"/>
      <c r="Q20" s="0" t="n">
        <v>455</v>
      </c>
      <c r="R20" s="0" t="n">
        <v>166</v>
      </c>
      <c r="S20" s="0"/>
      <c r="T20" s="0"/>
      <c r="U20" s="0" t="n">
        <v>346</v>
      </c>
      <c r="V20" s="0" t="n">
        <v>5119</v>
      </c>
      <c r="W20" s="0"/>
      <c r="X20" s="0"/>
      <c r="Y20" s="0"/>
      <c r="Z20" s="0"/>
      <c r="AA20" s="0" t="n">
        <v>707</v>
      </c>
      <c r="AB20" s="0"/>
      <c r="AC20" s="0"/>
      <c r="AD20" s="0"/>
      <c r="AMJ20" s="0"/>
    </row>
    <row r="21" s="2" customFormat="true" ht="12.8" hidden="false" customHeight="false" outlineLevel="0" collapsed="false">
      <c r="A21" s="2" t="s">
        <v>75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 t="n">
        <v>676</v>
      </c>
      <c r="O21" s="0"/>
      <c r="P21" s="0"/>
      <c r="Q21" s="0"/>
      <c r="R21" s="0"/>
      <c r="S21" s="0"/>
      <c r="T21" s="0"/>
      <c r="U21" s="0"/>
      <c r="V21" s="0" t="n">
        <v>4828</v>
      </c>
      <c r="W21" s="0"/>
      <c r="X21" s="0"/>
      <c r="Y21" s="0"/>
      <c r="Z21" s="0"/>
      <c r="AA21" s="0"/>
      <c r="AB21" s="0"/>
      <c r="AC21" s="0"/>
      <c r="AD21" s="0"/>
      <c r="AMJ21" s="0"/>
    </row>
    <row r="22" s="2" customFormat="true" ht="12.8" hidden="false" customHeight="false" outlineLevel="0" collapsed="false">
      <c r="A22" s="2" t="s">
        <v>76</v>
      </c>
      <c r="B22" s="0"/>
      <c r="C22" s="0" t="n">
        <v>384</v>
      </c>
      <c r="D22" s="0" t="n">
        <v>314</v>
      </c>
      <c r="E22" s="0"/>
      <c r="F22" s="0" t="n">
        <v>23293</v>
      </c>
      <c r="G22" s="0"/>
      <c r="H22" s="0"/>
      <c r="I22" s="0"/>
      <c r="J22" s="0"/>
      <c r="K22" s="0"/>
      <c r="L22" s="0"/>
      <c r="M22" s="0" t="n">
        <v>1</v>
      </c>
      <c r="N22" s="0" t="n">
        <v>676</v>
      </c>
      <c r="O22" s="0"/>
      <c r="P22" s="0"/>
      <c r="Q22" s="0" t="n">
        <v>488</v>
      </c>
      <c r="R22" s="0" t="n">
        <v>166</v>
      </c>
      <c r="S22" s="0"/>
      <c r="T22" s="0"/>
      <c r="U22" s="0" t="n">
        <v>346</v>
      </c>
      <c r="V22" s="0" t="n">
        <v>5119</v>
      </c>
      <c r="W22" s="0"/>
      <c r="X22" s="0"/>
      <c r="Y22" s="0"/>
      <c r="Z22" s="0"/>
      <c r="AA22" s="0" t="n">
        <v>1414</v>
      </c>
      <c r="AB22" s="0"/>
      <c r="AC22" s="0"/>
      <c r="AD22" s="0"/>
      <c r="AMJ22" s="0"/>
    </row>
    <row r="23" s="2" customFormat="true" ht="12.8" hidden="false" customHeight="false" outlineLevel="0" collapsed="false">
      <c r="A23" s="2" t="s">
        <v>77</v>
      </c>
      <c r="B23" s="0"/>
      <c r="C23" s="0" t="n">
        <v>5</v>
      </c>
      <c r="D23" s="0"/>
      <c r="E23" s="0"/>
      <c r="F23" s="0"/>
      <c r="G23" s="0"/>
      <c r="H23" s="0"/>
      <c r="I23" s="0"/>
      <c r="J23" s="0"/>
      <c r="K23" s="0"/>
      <c r="L23" s="0"/>
      <c r="M23" s="0" t="n">
        <v>56</v>
      </c>
      <c r="N23" s="0" t="n">
        <v>12719</v>
      </c>
      <c r="O23" s="0" t="n">
        <v>9</v>
      </c>
      <c r="P23" s="0"/>
      <c r="Q23" s="0" t="n">
        <v>211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MJ23" s="0"/>
    </row>
    <row r="24" s="2" customFormat="true" ht="12.8" hidden="false" customHeight="false" outlineLevel="0" collapsed="false">
      <c r="A24" s="2" t="s">
        <v>78</v>
      </c>
      <c r="B24" s="0"/>
      <c r="C24" s="0" t="n">
        <v>5</v>
      </c>
      <c r="D24" s="0" t="n">
        <v>573</v>
      </c>
      <c r="E24" s="0"/>
      <c r="F24" s="0" t="n">
        <v>30298</v>
      </c>
      <c r="G24" s="0" t="n">
        <v>116</v>
      </c>
      <c r="H24" s="0" t="n">
        <v>2340</v>
      </c>
      <c r="I24" s="0" t="n">
        <v>386</v>
      </c>
      <c r="J24" s="0"/>
      <c r="K24" s="0" t="n">
        <v>3474</v>
      </c>
      <c r="L24" s="0"/>
      <c r="M24" s="0" t="n">
        <v>893</v>
      </c>
      <c r="N24" s="0" t="n">
        <v>18914</v>
      </c>
      <c r="O24" s="0" t="n">
        <v>18862</v>
      </c>
      <c r="P24" s="0" t="n">
        <v>302</v>
      </c>
      <c r="Q24" s="0" t="n">
        <v>2277</v>
      </c>
      <c r="R24" s="0" t="n">
        <v>281</v>
      </c>
      <c r="S24" s="0"/>
      <c r="T24" s="0"/>
      <c r="U24" s="0" t="n">
        <v>1908</v>
      </c>
      <c r="V24" s="0" t="n">
        <v>6309</v>
      </c>
      <c r="W24" s="0"/>
      <c r="X24" s="0"/>
      <c r="Y24" s="0"/>
      <c r="Z24" s="0"/>
      <c r="AA24" s="0" t="n">
        <v>707</v>
      </c>
      <c r="AB24" s="0"/>
      <c r="AC24" s="0"/>
      <c r="AD24" s="0"/>
      <c r="AMJ24" s="0"/>
    </row>
    <row r="25" s="2" customFormat="true" ht="12.8" hidden="false" customHeight="false" outlineLevel="0" collapsed="false">
      <c r="A25" s="2" t="s">
        <v>79</v>
      </c>
      <c r="B25" s="0"/>
      <c r="C25" s="0" t="n">
        <v>1</v>
      </c>
      <c r="D25" s="0" t="n">
        <v>1</v>
      </c>
      <c r="E25" s="0"/>
      <c r="F25" s="0"/>
      <c r="G25" s="0"/>
      <c r="H25" s="0"/>
      <c r="I25" s="0"/>
      <c r="J25" s="0"/>
      <c r="K25" s="0"/>
      <c r="L25" s="0"/>
      <c r="M25" s="0" t="n">
        <v>1</v>
      </c>
      <c r="N25" s="0"/>
      <c r="O25" s="0"/>
      <c r="P25" s="0"/>
      <c r="Q25" s="0" t="n">
        <v>1</v>
      </c>
      <c r="R25" s="0" t="n">
        <v>1</v>
      </c>
      <c r="S25" s="0"/>
      <c r="T25" s="0"/>
      <c r="U25" s="0"/>
      <c r="V25" s="0" t="n">
        <v>5122</v>
      </c>
      <c r="W25" s="0"/>
      <c r="X25" s="0"/>
      <c r="Y25" s="0"/>
      <c r="Z25" s="0"/>
      <c r="AA25" s="0" t="n">
        <v>1</v>
      </c>
      <c r="AB25" s="0"/>
      <c r="AC25" s="0"/>
      <c r="AD25" s="0"/>
      <c r="AMJ25" s="0"/>
    </row>
    <row r="26" s="2" customFormat="true" ht="12.8" hidden="false" customHeight="false" outlineLevel="0" collapsed="false">
      <c r="A26" s="2" t="s">
        <v>80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 t="n">
        <v>72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MJ26" s="0"/>
    </row>
    <row r="27" s="2" customFormat="true" ht="12.8" hidden="false" customHeight="false" outlineLevel="0" collapsed="false">
      <c r="A27" s="2" t="s">
        <v>81</v>
      </c>
      <c r="B27" s="0"/>
      <c r="C27" s="0" t="n">
        <v>223</v>
      </c>
      <c r="D27" s="0" t="n">
        <v>314</v>
      </c>
      <c r="E27" s="0"/>
      <c r="F27" s="0" t="n">
        <v>17746</v>
      </c>
      <c r="G27" s="0"/>
      <c r="H27" s="0"/>
      <c r="I27" s="0"/>
      <c r="J27" s="0"/>
      <c r="K27" s="0"/>
      <c r="L27" s="0"/>
      <c r="M27" s="0" t="n">
        <v>3</v>
      </c>
      <c r="N27" s="0" t="n">
        <v>676</v>
      </c>
      <c r="O27" s="0"/>
      <c r="P27" s="0"/>
      <c r="Q27" s="0" t="n">
        <v>624</v>
      </c>
      <c r="R27" s="0" t="n">
        <v>166</v>
      </c>
      <c r="S27" s="0"/>
      <c r="T27" s="0"/>
      <c r="U27" s="0" t="n">
        <v>168</v>
      </c>
      <c r="V27" s="0" t="n">
        <v>5119</v>
      </c>
      <c r="W27" s="0"/>
      <c r="X27" s="0"/>
      <c r="Y27" s="0"/>
      <c r="Z27" s="0"/>
      <c r="AA27" s="0" t="n">
        <v>707</v>
      </c>
      <c r="AB27" s="0"/>
      <c r="AC27" s="0"/>
      <c r="AD27" s="0"/>
      <c r="AMJ27" s="0"/>
    </row>
    <row r="28" s="2" customFormat="true" ht="12.8" hidden="false" customHeight="false" outlineLevel="0" collapsed="false">
      <c r="A28" s="2" t="s">
        <v>82</v>
      </c>
      <c r="B28" s="0"/>
      <c r="C28" s="0" t="n">
        <v>428</v>
      </c>
      <c r="D28" s="0" t="n">
        <v>314</v>
      </c>
      <c r="E28" s="0"/>
      <c r="F28" s="0" t="n">
        <v>44150</v>
      </c>
      <c r="G28" s="0"/>
      <c r="H28" s="0"/>
      <c r="I28" s="0"/>
      <c r="J28" s="0"/>
      <c r="K28" s="0"/>
      <c r="L28" s="0"/>
      <c r="M28" s="0" t="n">
        <v>7</v>
      </c>
      <c r="N28" s="0" t="n">
        <v>676</v>
      </c>
      <c r="O28" s="0" t="n">
        <v>137</v>
      </c>
      <c r="P28" s="0"/>
      <c r="Q28" s="0" t="n">
        <v>1468</v>
      </c>
      <c r="R28" s="0" t="n">
        <v>356</v>
      </c>
      <c r="S28" s="0"/>
      <c r="T28" s="0"/>
      <c r="U28" s="0" t="n">
        <v>514</v>
      </c>
      <c r="V28" s="0" t="n">
        <v>5119</v>
      </c>
      <c r="W28" s="0"/>
      <c r="X28" s="0"/>
      <c r="Y28" s="0"/>
      <c r="Z28" s="0"/>
      <c r="AA28" s="0" t="n">
        <v>717</v>
      </c>
      <c r="AB28" s="0"/>
      <c r="AC28" s="0"/>
      <c r="AD28" s="0"/>
      <c r="AMJ28" s="0"/>
    </row>
    <row r="29" s="2" customFormat="true" ht="12.8" hidden="false" customHeight="false" outlineLevel="0" collapsed="false">
      <c r="A29" s="2" t="s">
        <v>83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 t="n">
        <v>1</v>
      </c>
      <c r="N29" s="0" t="n">
        <v>676</v>
      </c>
      <c r="O29" s="0"/>
      <c r="P29" s="0"/>
      <c r="Q29" s="0" t="n">
        <v>373</v>
      </c>
      <c r="R29" s="0"/>
      <c r="S29" s="0"/>
      <c r="T29" s="0"/>
      <c r="U29" s="0"/>
      <c r="V29" s="0"/>
      <c r="W29" s="0"/>
      <c r="X29" s="0"/>
      <c r="Y29" s="0"/>
      <c r="Z29" s="0"/>
      <c r="AA29" s="0" t="n">
        <v>10</v>
      </c>
      <c r="AB29" s="0"/>
      <c r="AC29" s="0"/>
      <c r="AD29" s="0"/>
      <c r="AMJ29" s="0"/>
    </row>
    <row r="30" s="2" customFormat="true" ht="12.8" hidden="false" customHeight="false" outlineLevel="0" collapsed="false">
      <c r="A30" s="2" t="s">
        <v>84</v>
      </c>
      <c r="B30" s="0"/>
      <c r="C30" s="0"/>
      <c r="D30" s="0"/>
      <c r="E30" s="0"/>
      <c r="F30" s="0" t="n">
        <v>9748</v>
      </c>
      <c r="G30" s="0"/>
      <c r="H30" s="0"/>
      <c r="I30" s="0" t="n">
        <v>298</v>
      </c>
      <c r="J30" s="0"/>
      <c r="K30" s="0"/>
      <c r="L30" s="0"/>
      <c r="M30" s="0" t="n">
        <v>542</v>
      </c>
      <c r="N30" s="0" t="n">
        <v>65</v>
      </c>
      <c r="O30" s="0"/>
      <c r="P30" s="0"/>
      <c r="Q30" s="0" t="n">
        <v>182</v>
      </c>
      <c r="R30" s="0" t="n">
        <v>281</v>
      </c>
      <c r="S30" s="0"/>
      <c r="T30" s="0"/>
      <c r="U30" s="0" t="n">
        <v>963</v>
      </c>
      <c r="V30" s="0"/>
      <c r="W30" s="0"/>
      <c r="X30" s="0"/>
      <c r="Y30" s="0"/>
      <c r="Z30" s="0"/>
      <c r="AA30" s="0"/>
      <c r="AB30" s="0"/>
      <c r="AC30" s="0"/>
      <c r="AD30" s="0"/>
      <c r="AMJ30" s="0"/>
    </row>
    <row r="31" s="2" customFormat="true" ht="12.8" hidden="false" customHeight="false" outlineLevel="0" collapsed="false">
      <c r="A31" s="2" t="s">
        <v>85</v>
      </c>
      <c r="B31" s="0"/>
      <c r="C31" s="0" t="n">
        <v>6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 t="n">
        <v>1731</v>
      </c>
      <c r="W31" s="0"/>
      <c r="X31" s="0"/>
      <c r="Y31" s="0"/>
      <c r="Z31" s="0"/>
      <c r="AA31" s="0"/>
      <c r="AB31" s="0"/>
      <c r="AC31" s="0"/>
      <c r="AD31" s="0"/>
      <c r="AMJ31" s="0"/>
    </row>
    <row r="32" s="2" customFormat="true" ht="12.8" hidden="false" customHeight="false" outlineLevel="0" collapsed="false">
      <c r="A32" s="2" t="s">
        <v>86</v>
      </c>
      <c r="B32" s="0"/>
      <c r="C32" s="0" t="n">
        <v>5</v>
      </c>
      <c r="D32" s="0"/>
      <c r="E32" s="0"/>
      <c r="F32" s="0"/>
      <c r="G32" s="0" t="n">
        <v>116</v>
      </c>
      <c r="H32" s="0"/>
      <c r="I32" s="0"/>
      <c r="J32" s="0"/>
      <c r="K32" s="0"/>
      <c r="L32" s="0"/>
      <c r="M32" s="0"/>
      <c r="N32" s="0"/>
      <c r="O32" s="0"/>
      <c r="P32" s="0"/>
      <c r="Q32" s="0" t="n">
        <v>89</v>
      </c>
      <c r="R32" s="0" t="n">
        <v>281</v>
      </c>
      <c r="S32" s="0"/>
      <c r="T32" s="0"/>
      <c r="U32" s="0"/>
      <c r="V32" s="0" t="n">
        <v>6309</v>
      </c>
      <c r="W32" s="0"/>
      <c r="X32" s="0"/>
      <c r="Y32" s="0"/>
      <c r="Z32" s="0"/>
      <c r="AA32" s="0" t="n">
        <v>707</v>
      </c>
      <c r="AB32" s="0"/>
      <c r="AC32" s="0"/>
      <c r="AD32" s="0"/>
      <c r="AMJ32" s="0"/>
    </row>
    <row r="33" s="2" customFormat="true" ht="12.8" hidden="false" customHeight="false" outlineLevel="0" collapsed="false">
      <c r="A33" s="2" t="s">
        <v>87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 t="n">
        <v>18</v>
      </c>
      <c r="N33" s="0"/>
      <c r="O33" s="0"/>
      <c r="P33" s="0"/>
      <c r="Q33" s="0" t="n">
        <v>31</v>
      </c>
      <c r="R33" s="0" t="n">
        <v>109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MJ33" s="0"/>
    </row>
    <row r="34" s="2" customFormat="true" ht="12.8" hidden="false" customHeight="false" outlineLevel="0" collapsed="false">
      <c r="A34" s="2" t="s">
        <v>88</v>
      </c>
      <c r="B34" s="0"/>
      <c r="C34" s="0"/>
      <c r="D34" s="0"/>
      <c r="E34" s="0"/>
      <c r="F34" s="0"/>
      <c r="G34" s="0"/>
      <c r="H34" s="0"/>
      <c r="I34" s="0" t="n">
        <v>297</v>
      </c>
      <c r="J34" s="0"/>
      <c r="K34" s="0"/>
      <c r="L34" s="0"/>
      <c r="M34" s="0" t="n">
        <v>15</v>
      </c>
      <c r="N34" s="0"/>
      <c r="O34" s="0"/>
      <c r="P34" s="0"/>
      <c r="Q34" s="0" t="n">
        <v>158</v>
      </c>
      <c r="R34" s="0"/>
      <c r="S34" s="0"/>
      <c r="T34" s="0"/>
      <c r="U34" s="0" t="n">
        <v>464</v>
      </c>
      <c r="V34" s="0"/>
      <c r="W34" s="0"/>
      <c r="X34" s="0"/>
      <c r="Y34" s="0"/>
      <c r="Z34" s="0"/>
      <c r="AA34" s="0"/>
      <c r="AB34" s="0"/>
      <c r="AC34" s="0"/>
      <c r="AD34" s="0"/>
      <c r="AMJ34" s="0"/>
    </row>
    <row r="35" s="2" customFormat="true" ht="12.8" hidden="false" customHeight="false" outlineLevel="0" collapsed="false">
      <c r="A35" s="2" t="s">
        <v>89</v>
      </c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 t="n">
        <v>318</v>
      </c>
      <c r="N35" s="0" t="n">
        <v>438</v>
      </c>
      <c r="O35" s="0" t="n">
        <v>7</v>
      </c>
      <c r="P35" s="0"/>
      <c r="Q35" s="0" t="n">
        <v>2277</v>
      </c>
      <c r="R35" s="0" t="n">
        <v>176</v>
      </c>
      <c r="S35" s="0"/>
      <c r="T35" s="0"/>
      <c r="U35" s="0" t="n">
        <v>244</v>
      </c>
      <c r="V35" s="0"/>
      <c r="W35" s="0"/>
      <c r="X35" s="0"/>
      <c r="Y35" s="0"/>
      <c r="Z35" s="0"/>
      <c r="AA35" s="0"/>
      <c r="AB35" s="0"/>
      <c r="AC35" s="0"/>
      <c r="AD35" s="0"/>
      <c r="AMJ35" s="0"/>
    </row>
    <row r="36" s="2" customFormat="true" ht="12.8" hidden="false" customHeight="false" outlineLevel="0" collapsed="false">
      <c r="A36" s="2" t="s">
        <v>23</v>
      </c>
      <c r="B36" s="0"/>
      <c r="C36" s="0"/>
      <c r="D36" s="0"/>
      <c r="E36" s="0"/>
      <c r="F36" s="0" t="n">
        <v>25176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 t="n">
        <v>57</v>
      </c>
      <c r="R36" s="0"/>
      <c r="S36" s="0"/>
      <c r="T36" s="0"/>
      <c r="U36" s="0" t="n">
        <v>599</v>
      </c>
      <c r="V36" s="0"/>
      <c r="W36" s="0"/>
      <c r="X36" s="0"/>
      <c r="Y36" s="0"/>
      <c r="Z36" s="0"/>
      <c r="AA36" s="0"/>
      <c r="AB36" s="0"/>
      <c r="AC36" s="0"/>
      <c r="AD36" s="0"/>
      <c r="AMJ36" s="0"/>
    </row>
    <row r="37" s="2" customFormat="true" ht="12.8" hidden="false" customHeight="false" outlineLevel="0" collapsed="false">
      <c r="A37" s="2" t="s">
        <v>90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 t="n">
        <v>5119</v>
      </c>
      <c r="W37" s="0"/>
      <c r="X37" s="0"/>
      <c r="Y37" s="0"/>
      <c r="Z37" s="0"/>
      <c r="AA37" s="0"/>
      <c r="AB37" s="0"/>
      <c r="AC37" s="0"/>
      <c r="AD37" s="0"/>
      <c r="AMJ37" s="0"/>
    </row>
    <row r="38" s="2" customFormat="true" ht="12.8" hidden="false" customHeight="false" outlineLevel="0" collapsed="false">
      <c r="A38" s="2" t="s">
        <v>91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 t="n">
        <v>5119</v>
      </c>
      <c r="W38" s="0"/>
      <c r="X38" s="0"/>
      <c r="Y38" s="0"/>
      <c r="Z38" s="0"/>
      <c r="AA38" s="0"/>
      <c r="AB38" s="0"/>
      <c r="AC38" s="0"/>
      <c r="AD38" s="0"/>
      <c r="AMJ38" s="0"/>
    </row>
    <row r="39" s="2" customFormat="true" ht="12.8" hidden="false" customHeight="false" outlineLevel="0" collapsed="false">
      <c r="A39" s="2" t="s">
        <v>92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 t="n">
        <v>5119</v>
      </c>
      <c r="W39" s="0"/>
      <c r="X39" s="0"/>
      <c r="Y39" s="0"/>
      <c r="Z39" s="0"/>
      <c r="AA39" s="0"/>
      <c r="AB39" s="0"/>
      <c r="AC39" s="0"/>
      <c r="AD39" s="0"/>
      <c r="AMJ39" s="0"/>
    </row>
    <row r="40" s="2" customFormat="true" ht="12.8" hidden="false" customHeight="false" outlineLevel="0" collapsed="false">
      <c r="A40" s="2" t="s">
        <v>93</v>
      </c>
      <c r="B40" s="0"/>
      <c r="C40" s="0" t="n">
        <v>223</v>
      </c>
      <c r="D40" s="0"/>
      <c r="E40" s="0"/>
      <c r="F40" s="0"/>
      <c r="G40" s="0"/>
      <c r="H40" s="0"/>
      <c r="I40" s="0"/>
      <c r="J40" s="0"/>
      <c r="K40" s="0"/>
      <c r="L40" s="0"/>
      <c r="M40" s="0" t="n">
        <v>1</v>
      </c>
      <c r="N40" s="0" t="n">
        <v>1674</v>
      </c>
      <c r="O40" s="0"/>
      <c r="P40" s="0"/>
      <c r="Q40" s="0"/>
      <c r="R40" s="0"/>
      <c r="S40" s="0"/>
      <c r="T40" s="0"/>
      <c r="U40" s="0"/>
      <c r="V40" s="0" t="n">
        <v>5799</v>
      </c>
      <c r="W40" s="0"/>
      <c r="X40" s="0"/>
      <c r="Y40" s="0"/>
      <c r="Z40" s="0"/>
      <c r="AA40" s="0"/>
      <c r="AB40" s="0"/>
      <c r="AC40" s="0"/>
      <c r="AD40" s="0"/>
      <c r="AMJ40" s="0"/>
    </row>
    <row r="41" s="2" customFormat="true" ht="12.8" hidden="false" customHeight="false" outlineLevel="0" collapsed="false">
      <c r="A41" s="2" t="s">
        <v>94</v>
      </c>
      <c r="B41" s="0"/>
      <c r="C41" s="0"/>
      <c r="D41" s="0"/>
      <c r="E41" s="0"/>
      <c r="F41" s="0" t="n">
        <v>3156</v>
      </c>
      <c r="G41" s="0"/>
      <c r="H41" s="0"/>
      <c r="I41" s="0"/>
      <c r="J41" s="0"/>
      <c r="K41" s="0"/>
      <c r="L41" s="0"/>
      <c r="M41" s="0" t="n">
        <v>1</v>
      </c>
      <c r="N41" s="0" t="n">
        <v>676</v>
      </c>
      <c r="O41" s="0"/>
      <c r="P41" s="0"/>
      <c r="Q41" s="0" t="n">
        <v>4</v>
      </c>
      <c r="R41" s="0" t="n">
        <v>12</v>
      </c>
      <c r="S41" s="0"/>
      <c r="T41" s="0"/>
      <c r="U41" s="0"/>
      <c r="V41" s="0" t="n">
        <v>12</v>
      </c>
      <c r="W41" s="0"/>
      <c r="X41" s="0"/>
      <c r="Y41" s="0"/>
      <c r="Z41" s="0"/>
      <c r="AA41" s="0" t="n">
        <v>10</v>
      </c>
      <c r="AB41" s="0"/>
      <c r="AC41" s="0"/>
      <c r="AD41" s="0"/>
      <c r="AMJ41" s="0"/>
    </row>
    <row r="42" s="2" customFormat="true" ht="12.8" hidden="false" customHeight="false" outlineLevel="0" collapsed="false">
      <c r="A42" s="2" t="s">
        <v>95</v>
      </c>
      <c r="B42" s="0"/>
      <c r="C42" s="0"/>
      <c r="D42" s="0"/>
      <c r="E42" s="0"/>
      <c r="F42" s="0" t="n">
        <v>1</v>
      </c>
      <c r="G42" s="0"/>
      <c r="H42" s="0"/>
      <c r="I42" s="0"/>
      <c r="J42" s="0"/>
      <c r="K42" s="0"/>
      <c r="L42" s="0"/>
      <c r="M42" s="0" t="n">
        <v>1</v>
      </c>
      <c r="N42" s="0"/>
      <c r="O42" s="0" t="n">
        <v>137</v>
      </c>
      <c r="P42" s="0"/>
      <c r="Q42" s="0"/>
      <c r="R42" s="0"/>
      <c r="S42" s="0"/>
      <c r="T42" s="0"/>
      <c r="U42" s="0"/>
      <c r="V42" s="0" t="n">
        <v>12</v>
      </c>
      <c r="W42" s="0"/>
      <c r="X42" s="0"/>
      <c r="Y42" s="0"/>
      <c r="Z42" s="0"/>
      <c r="AA42" s="0" t="n">
        <v>10</v>
      </c>
      <c r="AB42" s="0"/>
      <c r="AC42" s="0"/>
      <c r="AD42" s="0"/>
      <c r="AMJ42" s="0"/>
    </row>
    <row r="43" s="2" customFormat="true" ht="12.8" hidden="false" customHeight="false" outlineLevel="0" collapsed="false">
      <c r="A43" s="2" t="s">
        <v>96</v>
      </c>
      <c r="B43" s="0"/>
      <c r="C43" s="0"/>
      <c r="D43" s="0"/>
      <c r="E43" s="0"/>
      <c r="F43" s="0" t="n">
        <v>1</v>
      </c>
      <c r="G43" s="0"/>
      <c r="H43" s="0"/>
      <c r="I43" s="0"/>
      <c r="J43" s="0"/>
      <c r="K43" s="0"/>
      <c r="L43" s="0"/>
      <c r="M43" s="0" t="n">
        <v>1</v>
      </c>
      <c r="N43" s="0"/>
      <c r="O43" s="0" t="n">
        <v>137</v>
      </c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 t="n">
        <v>10</v>
      </c>
      <c r="AB43" s="0"/>
      <c r="AC43" s="0"/>
      <c r="AD43" s="0"/>
      <c r="AMJ43" s="0"/>
    </row>
    <row r="44" s="2" customFormat="true" ht="12.8" hidden="false" customHeight="false" outlineLevel="0" collapsed="false">
      <c r="A44" s="2" t="s">
        <v>97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 t="n">
        <v>14</v>
      </c>
      <c r="AB44" s="0"/>
      <c r="AC44" s="0"/>
      <c r="AD44" s="0"/>
      <c r="AMJ44" s="0"/>
    </row>
    <row r="45" s="2" customFormat="true" ht="12.8" hidden="false" customHeight="false" outlineLevel="0" collapsed="false">
      <c r="A45" s="2" t="s">
        <v>98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 t="n">
        <v>137</v>
      </c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 t="n">
        <v>8</v>
      </c>
      <c r="AB45" s="0"/>
      <c r="AC45" s="0"/>
      <c r="AD45" s="0"/>
      <c r="AMJ45" s="0"/>
    </row>
    <row r="46" s="2" customFormat="true" ht="12.8" hidden="false" customHeight="false" outlineLevel="0" collapsed="false">
      <c r="A46" s="2" t="s">
        <v>99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 t="n">
        <v>2</v>
      </c>
      <c r="N46" s="0" t="n">
        <v>31</v>
      </c>
      <c r="O46" s="0"/>
      <c r="P46" s="0"/>
      <c r="Q46" s="0" t="n">
        <v>106</v>
      </c>
      <c r="R46" s="0" t="n">
        <v>4</v>
      </c>
      <c r="S46" s="0"/>
      <c r="T46" s="0"/>
      <c r="U46" s="0" t="n">
        <v>20</v>
      </c>
      <c r="V46" s="0"/>
      <c r="W46" s="0"/>
      <c r="X46" s="0"/>
      <c r="Y46" s="0"/>
      <c r="Z46" s="0"/>
      <c r="AA46" s="0"/>
      <c r="AB46" s="0"/>
      <c r="AC46" s="0"/>
      <c r="AD46" s="0"/>
      <c r="AMJ46" s="0"/>
    </row>
    <row r="47" s="2" customFormat="true" ht="12.8" hidden="false" customHeight="false" outlineLevel="0" collapsed="false">
      <c r="A47" s="2" t="s">
        <v>100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 t="n">
        <v>161</v>
      </c>
      <c r="N47" s="0" t="n">
        <v>407</v>
      </c>
      <c r="O47" s="0" t="n">
        <v>7</v>
      </c>
      <c r="P47" s="0"/>
      <c r="Q47" s="0" t="n">
        <v>2171</v>
      </c>
      <c r="R47" s="0" t="n">
        <v>172</v>
      </c>
      <c r="S47" s="0"/>
      <c r="T47" s="0"/>
      <c r="U47" s="0" t="n">
        <v>224</v>
      </c>
      <c r="V47" s="0"/>
      <c r="W47" s="0"/>
      <c r="X47" s="0"/>
      <c r="Y47" s="0"/>
      <c r="Z47" s="0"/>
      <c r="AA47" s="0"/>
      <c r="AB47" s="0"/>
      <c r="AC47" s="0"/>
      <c r="AD47" s="0"/>
      <c r="AMJ47" s="0"/>
    </row>
    <row r="48" s="2" customFormat="true" ht="12.8" hidden="false" customHeight="false" outlineLevel="0" collapsed="false">
      <c r="A48" s="2" t="s">
        <v>101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 t="n">
        <v>25</v>
      </c>
      <c r="N48" s="0" t="n">
        <v>20369</v>
      </c>
      <c r="O48" s="0"/>
      <c r="P48" s="0"/>
      <c r="Q48" s="0" t="n">
        <v>404</v>
      </c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MJ48" s="0"/>
    </row>
    <row r="49" s="2" customFormat="true" ht="12.8" hidden="false" customHeight="false" outlineLevel="0" collapsed="false">
      <c r="A49" s="2" t="s">
        <v>102</v>
      </c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 t="n">
        <v>17</v>
      </c>
      <c r="N49" s="0" t="n">
        <v>20294</v>
      </c>
      <c r="O49" s="0"/>
      <c r="P49" s="0"/>
      <c r="Q49" s="0" t="n">
        <v>221</v>
      </c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MJ49" s="0"/>
    </row>
    <row r="50" s="2" customFormat="true" ht="12.8" hidden="false" customHeight="false" outlineLevel="0" collapsed="false">
      <c r="A50" s="2" t="s">
        <v>103</v>
      </c>
      <c r="B50" s="0"/>
      <c r="C50" s="0" t="n">
        <v>16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MJ50" s="0"/>
    </row>
    <row r="51" s="2" customFormat="true" ht="12.8" hidden="false" customHeight="false" outlineLevel="0" collapsed="false">
      <c r="A51" s="2" t="s">
        <v>104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 t="n">
        <v>1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MJ51" s="0"/>
    </row>
    <row r="52" s="2" customFormat="true" ht="12.8" hidden="false" customHeight="false" outlineLevel="0" collapsed="false">
      <c r="A52" s="2" t="s">
        <v>105</v>
      </c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 t="n">
        <v>373</v>
      </c>
      <c r="R52" s="0"/>
      <c r="S52" s="0"/>
      <c r="T52" s="0"/>
      <c r="U52" s="0"/>
      <c r="V52" s="0"/>
      <c r="W52" s="0"/>
      <c r="X52" s="0"/>
      <c r="Y52" s="0"/>
      <c r="Z52" s="0"/>
      <c r="AA52" s="0" t="n">
        <v>10</v>
      </c>
      <c r="AB52" s="0"/>
      <c r="AC52" s="0"/>
      <c r="AD52" s="0"/>
      <c r="AMJ5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2" width="30.89"/>
    <col collapsed="false" customWidth="true" hidden="false" outlineLevel="0" max="2" min="2" style="10" width="3.57"/>
    <col collapsed="false" customWidth="true" hidden="false" outlineLevel="0" max="4" min="3" style="10" width="4.6"/>
    <col collapsed="false" customWidth="true" hidden="false" outlineLevel="0" max="5" min="5" style="10" width="3.57"/>
    <col collapsed="false" customWidth="true" hidden="false" outlineLevel="0" max="6" min="6" style="10" width="6.69"/>
    <col collapsed="false" customWidth="true" hidden="false" outlineLevel="0" max="7" min="7" style="10" width="5.66"/>
    <col collapsed="false" customWidth="true" hidden="false" outlineLevel="0" max="8" min="8" style="10" width="5.62"/>
    <col collapsed="false" customWidth="true" hidden="false" outlineLevel="0" max="9" min="9" style="10" width="4.6"/>
    <col collapsed="false" customWidth="true" hidden="false" outlineLevel="0" max="11" min="10" style="10" width="5.62"/>
    <col collapsed="false" customWidth="true" hidden="false" outlineLevel="0" max="12" min="12" style="10" width="6.69"/>
    <col collapsed="false" customWidth="true" hidden="false" outlineLevel="0" max="13" min="13" style="10" width="5.55"/>
    <col collapsed="false" customWidth="true" hidden="false" outlineLevel="0" max="15" min="14" style="10" width="6.69"/>
    <col collapsed="false" customWidth="true" hidden="false" outlineLevel="0" max="16" min="16" style="10" width="4.6"/>
    <col collapsed="false" customWidth="true" hidden="false" outlineLevel="0" max="17" min="17" style="10" width="5.62"/>
    <col collapsed="false" customWidth="true" hidden="false" outlineLevel="0" max="19" min="18" style="10" width="4.6"/>
    <col collapsed="false" customWidth="true" hidden="false" outlineLevel="0" max="21" min="20" style="10" width="6.69"/>
    <col collapsed="false" customWidth="true" hidden="false" outlineLevel="0" max="28" min="22" style="10" width="6.12"/>
    <col collapsed="false" customWidth="true" hidden="false" outlineLevel="0" max="30" min="29" style="2" width="6.12"/>
    <col collapsed="false" customWidth="false" hidden="false" outlineLevel="0" max="1025" min="31" style="2" width="11.52"/>
  </cols>
  <sheetData>
    <row r="1" customFormat="false" ht="12.8" hidden="false" customHeight="false" outlineLevel="0" collapsed="false">
      <c r="A1" s="5" t="s">
        <v>108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  <c r="Y1" s="5" t="s">
        <v>50</v>
      </c>
      <c r="Z1" s="5" t="s">
        <v>51</v>
      </c>
      <c r="AA1" s="5" t="s">
        <v>52</v>
      </c>
      <c r="AB1" s="5" t="s">
        <v>53</v>
      </c>
      <c r="AC1" s="5" t="s">
        <v>54</v>
      </c>
      <c r="AD1" s="5" t="s">
        <v>55</v>
      </c>
    </row>
    <row r="2" customFormat="false" ht="12.8" hidden="false" customHeight="false" outlineLevel="0" collapsed="false">
      <c r="A2" s="5" t="s">
        <v>107</v>
      </c>
      <c r="B2" s="10" t="n">
        <v>30</v>
      </c>
      <c r="C2" s="10" t="n">
        <v>31</v>
      </c>
      <c r="D2" s="10" t="n">
        <v>32</v>
      </c>
      <c r="E2" s="10" t="n">
        <v>33</v>
      </c>
      <c r="F2" s="10" t="n">
        <v>34</v>
      </c>
      <c r="G2" s="10" t="n">
        <v>36</v>
      </c>
      <c r="H2" s="10" t="n">
        <v>39</v>
      </c>
      <c r="I2" s="10" t="n">
        <v>40</v>
      </c>
      <c r="J2" s="10" t="n">
        <v>41</v>
      </c>
      <c r="K2" s="10" t="n">
        <v>43</v>
      </c>
      <c r="L2" s="10" t="n">
        <v>44</v>
      </c>
      <c r="M2" s="10" t="n">
        <v>45</v>
      </c>
      <c r="N2" s="10" t="n">
        <v>46</v>
      </c>
      <c r="O2" s="10" t="n">
        <v>47</v>
      </c>
      <c r="P2" s="10" t="n">
        <v>48</v>
      </c>
      <c r="Q2" s="10" t="n">
        <v>351</v>
      </c>
      <c r="R2" s="10" t="n">
        <v>353</v>
      </c>
      <c r="S2" s="10" t="n">
        <v>355</v>
      </c>
      <c r="T2" s="10" t="n">
        <v>357</v>
      </c>
      <c r="U2" s="10" t="n">
        <v>358</v>
      </c>
      <c r="V2" s="10" t="n">
        <v>380</v>
      </c>
      <c r="W2" s="10" t="n">
        <v>381</v>
      </c>
      <c r="X2" s="10" t="n">
        <v>382</v>
      </c>
      <c r="Y2" s="10" t="n">
        <v>385</v>
      </c>
      <c r="Z2" s="10" t="n">
        <v>386</v>
      </c>
      <c r="AA2" s="10" t="n">
        <v>420</v>
      </c>
      <c r="AB2" s="10" t="n">
        <v>421</v>
      </c>
      <c r="AC2" s="10" t="n">
        <v>3871</v>
      </c>
      <c r="AD2" s="10" t="n">
        <v>3872</v>
      </c>
    </row>
    <row r="3" customFormat="false" ht="12.8" hidden="false" customHeight="false" outlineLevel="0" collapsed="false">
      <c r="A3" s="2" t="s">
        <v>57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 t="n">
        <v>183</v>
      </c>
      <c r="R3" s="15"/>
      <c r="S3" s="15"/>
      <c r="T3" s="15"/>
      <c r="U3" s="15"/>
      <c r="V3" s="15"/>
      <c r="W3" s="15"/>
      <c r="X3" s="15"/>
      <c r="Y3" s="15" t="n">
        <v>46</v>
      </c>
      <c r="Z3" s="15"/>
      <c r="AA3" s="15"/>
      <c r="AB3" s="15"/>
      <c r="AC3" s="15"/>
      <c r="AD3" s="15"/>
    </row>
    <row r="4" customFormat="false" ht="12.8" hidden="false" customHeight="false" outlineLevel="0" collapsed="false">
      <c r="A4" s="2" t="s">
        <v>58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 t="n">
        <v>83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customFormat="false" ht="12.8" hidden="false" customHeight="false" outlineLevel="0" collapsed="false">
      <c r="A5" s="2" t="s">
        <v>59</v>
      </c>
      <c r="B5" s="15"/>
      <c r="C5" s="15" t="n">
        <v>6</v>
      </c>
      <c r="D5" s="15" t="n">
        <v>684</v>
      </c>
      <c r="E5" s="15"/>
      <c r="F5" s="15" t="n">
        <v>38786</v>
      </c>
      <c r="G5" s="15" t="n">
        <v>122</v>
      </c>
      <c r="H5" s="15" t="n">
        <v>2575</v>
      </c>
      <c r="I5" s="15" t="n">
        <v>579</v>
      </c>
      <c r="J5" s="15"/>
      <c r="K5" s="15" t="n">
        <v>4068</v>
      </c>
      <c r="L5" s="15" t="n">
        <v>18104</v>
      </c>
      <c r="M5" s="15" t="n">
        <v>1126</v>
      </c>
      <c r="N5" s="15" t="n">
        <v>28931</v>
      </c>
      <c r="O5" s="15" t="n">
        <v>18875</v>
      </c>
      <c r="P5" s="15" t="n">
        <v>385</v>
      </c>
      <c r="Q5" s="15" t="n">
        <v>3113</v>
      </c>
      <c r="R5" s="15" t="n">
        <v>381</v>
      </c>
      <c r="S5" s="15" t="n">
        <v>23</v>
      </c>
      <c r="T5" s="15"/>
      <c r="U5" s="15" t="n">
        <v>4300</v>
      </c>
      <c r="V5" s="15" t="n">
        <v>5799</v>
      </c>
      <c r="W5" s="15" t="n">
        <v>48</v>
      </c>
      <c r="X5" s="15" t="n">
        <v>12</v>
      </c>
      <c r="Y5" s="15" t="n">
        <v>46</v>
      </c>
      <c r="Z5" s="15" t="n">
        <v>224</v>
      </c>
      <c r="AA5" s="15" t="n">
        <v>977</v>
      </c>
      <c r="AB5" s="15" t="n">
        <v>562</v>
      </c>
      <c r="AC5" s="15" t="n">
        <v>31</v>
      </c>
      <c r="AD5" s="15" t="n">
        <v>17</v>
      </c>
    </row>
    <row r="6" customFormat="false" ht="12.8" hidden="false" customHeight="false" outlineLevel="0" collapsed="false">
      <c r="A6" s="2" t="s">
        <v>60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 t="n">
        <v>6</v>
      </c>
      <c r="M6" s="15" t="n">
        <v>234</v>
      </c>
      <c r="N6" s="15" t="n">
        <v>1066</v>
      </c>
      <c r="O6" s="15" t="n">
        <v>7</v>
      </c>
      <c r="P6" s="15"/>
      <c r="Q6" s="15"/>
      <c r="R6" s="15" t="n">
        <v>208</v>
      </c>
      <c r="S6" s="15"/>
      <c r="T6" s="15"/>
      <c r="U6" s="15" t="n">
        <v>495</v>
      </c>
      <c r="V6" s="15"/>
      <c r="W6" s="15"/>
      <c r="X6" s="15"/>
      <c r="Y6" s="15"/>
      <c r="Z6" s="15"/>
      <c r="AA6" s="15"/>
      <c r="AB6" s="15" t="n">
        <v>3372</v>
      </c>
      <c r="AC6" s="15"/>
      <c r="AD6" s="15"/>
    </row>
    <row r="7" customFormat="false" ht="12.8" hidden="false" customHeight="false" outlineLevel="0" collapsed="false">
      <c r="A7" s="2" t="s">
        <v>61</v>
      </c>
      <c r="B7" s="15"/>
      <c r="C7" s="15" t="n">
        <v>5</v>
      </c>
      <c r="D7" s="15"/>
      <c r="E7" s="15"/>
      <c r="F7" s="15"/>
      <c r="G7" s="15"/>
      <c r="H7" s="15"/>
      <c r="I7" s="15"/>
      <c r="J7" s="15"/>
      <c r="K7" s="15"/>
      <c r="L7" s="15" t="n">
        <v>14995</v>
      </c>
      <c r="M7" s="15" t="n">
        <v>81</v>
      </c>
      <c r="N7" s="15" t="n">
        <v>33086</v>
      </c>
      <c r="O7" s="15" t="n">
        <v>9</v>
      </c>
      <c r="P7" s="15"/>
      <c r="Q7" s="15" t="n">
        <v>615</v>
      </c>
      <c r="R7" s="15"/>
      <c r="S7" s="15" t="n">
        <v>17</v>
      </c>
      <c r="T7" s="15"/>
      <c r="U7" s="15"/>
      <c r="V7" s="15"/>
      <c r="W7" s="15" t="n">
        <v>20</v>
      </c>
      <c r="X7" s="15" t="n">
        <v>8</v>
      </c>
      <c r="Y7" s="15" t="n">
        <v>46</v>
      </c>
      <c r="Z7" s="15"/>
      <c r="AA7" s="15"/>
      <c r="AB7" s="15"/>
      <c r="AC7" s="15" t="n">
        <v>31</v>
      </c>
      <c r="AD7" s="15" t="n">
        <v>17</v>
      </c>
    </row>
    <row r="8" customFormat="false" ht="12.8" hidden="false" customHeight="false" outlineLevel="0" collapsed="false">
      <c r="A8" s="2" t="s">
        <v>62</v>
      </c>
      <c r="B8" s="15"/>
      <c r="C8" s="15" t="n">
        <v>5</v>
      </c>
      <c r="D8" s="15"/>
      <c r="E8" s="15"/>
      <c r="F8" s="15"/>
      <c r="G8" s="15"/>
      <c r="H8" s="15"/>
      <c r="I8" s="15" t="n">
        <v>1</v>
      </c>
      <c r="J8" s="15"/>
      <c r="K8" s="15"/>
      <c r="L8" s="15" t="n">
        <v>14995</v>
      </c>
      <c r="M8" s="15" t="n">
        <v>81</v>
      </c>
      <c r="N8" s="15" t="n">
        <v>33406</v>
      </c>
      <c r="O8" s="15" t="n">
        <v>9</v>
      </c>
      <c r="P8" s="15"/>
      <c r="Q8" s="15" t="n">
        <v>734</v>
      </c>
      <c r="R8" s="15"/>
      <c r="S8" s="15" t="n">
        <v>23</v>
      </c>
      <c r="T8" s="15"/>
      <c r="U8" s="15" t="n">
        <v>5228</v>
      </c>
      <c r="V8" s="15" t="n">
        <v>6770</v>
      </c>
      <c r="W8" s="15" t="n">
        <v>20</v>
      </c>
      <c r="X8" s="15" t="n">
        <v>8</v>
      </c>
      <c r="Y8" s="15" t="n">
        <v>46</v>
      </c>
      <c r="Z8" s="15"/>
      <c r="AA8" s="15"/>
      <c r="AB8" s="15"/>
      <c r="AC8" s="15" t="n">
        <v>31</v>
      </c>
      <c r="AD8" s="15" t="n">
        <v>17</v>
      </c>
    </row>
    <row r="9" customFormat="false" ht="12.8" hidden="false" customHeight="false" outlineLevel="0" collapsed="false">
      <c r="A9" s="2" t="s">
        <v>63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 t="n">
        <v>154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 t="n">
        <v>1124</v>
      </c>
      <c r="AC9" s="15"/>
      <c r="AD9" s="15"/>
    </row>
    <row r="10" customFormat="false" ht="12.8" hidden="false" customHeight="false" outlineLevel="0" collapsed="false">
      <c r="A10" s="2" t="s">
        <v>64</v>
      </c>
      <c r="B10" s="15"/>
      <c r="C10" s="15" t="n">
        <v>5</v>
      </c>
      <c r="D10" s="15"/>
      <c r="E10" s="15"/>
      <c r="F10" s="15" t="n">
        <v>18696</v>
      </c>
      <c r="G10" s="15" t="n">
        <v>108</v>
      </c>
      <c r="H10" s="15"/>
      <c r="I10" s="15" t="n">
        <v>364</v>
      </c>
      <c r="J10" s="15"/>
      <c r="K10" s="15"/>
      <c r="L10" s="15" t="n">
        <v>18009</v>
      </c>
      <c r="M10" s="15" t="n">
        <v>230</v>
      </c>
      <c r="N10" s="15"/>
      <c r="O10" s="15"/>
      <c r="P10" s="15" t="n">
        <v>316</v>
      </c>
      <c r="Q10" s="15"/>
      <c r="R10" s="15"/>
      <c r="S10" s="15"/>
      <c r="T10" s="15"/>
      <c r="U10" s="15"/>
      <c r="V10" s="15"/>
      <c r="W10" s="15"/>
      <c r="X10" s="15"/>
      <c r="Y10" s="15" t="n">
        <v>46</v>
      </c>
      <c r="Z10" s="15" t="n">
        <v>204</v>
      </c>
      <c r="AA10" s="15"/>
      <c r="AB10" s="15" t="n">
        <v>562</v>
      </c>
      <c r="AC10" s="15"/>
      <c r="AD10" s="15"/>
    </row>
    <row r="11" customFormat="false" ht="12.8" hidden="false" customHeight="false" outlineLevel="0" collapsed="false">
      <c r="A11" s="2" t="s">
        <v>65</v>
      </c>
      <c r="B11" s="15"/>
      <c r="C11" s="15" t="n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 t="n">
        <v>185</v>
      </c>
      <c r="AA11" s="15"/>
      <c r="AB11" s="15" t="n">
        <v>562</v>
      </c>
      <c r="AC11" s="15"/>
      <c r="AD11" s="15"/>
    </row>
    <row r="12" customFormat="false" ht="12.8" hidden="false" customHeight="false" outlineLevel="0" collapsed="false">
      <c r="A12" s="2" t="s">
        <v>66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 t="n">
        <v>339</v>
      </c>
      <c r="R12" s="15"/>
      <c r="S12" s="15"/>
      <c r="T12" s="15"/>
      <c r="U12" s="15"/>
      <c r="V12" s="15"/>
      <c r="W12" s="15"/>
      <c r="X12" s="15"/>
      <c r="Y12" s="15" t="n">
        <v>46</v>
      </c>
      <c r="Z12" s="15"/>
      <c r="AA12" s="15" t="n">
        <v>51</v>
      </c>
      <c r="AB12" s="15"/>
      <c r="AC12" s="15"/>
      <c r="AD12" s="15"/>
    </row>
    <row r="13" customFormat="false" ht="12.8" hidden="false" customHeight="false" outlineLevel="0" collapsed="false">
      <c r="A13" s="2" t="s">
        <v>67</v>
      </c>
      <c r="B13" s="15"/>
      <c r="C13" s="15"/>
      <c r="D13" s="15"/>
      <c r="E13" s="15"/>
      <c r="F13" s="15"/>
      <c r="G13" s="15"/>
      <c r="H13" s="15"/>
      <c r="I13" s="15" t="n">
        <v>53</v>
      </c>
      <c r="J13" s="15"/>
      <c r="K13" s="15"/>
      <c r="L13" s="15" t="n">
        <v>31</v>
      </c>
      <c r="M13" s="15" t="n">
        <v>16</v>
      </c>
      <c r="N13" s="15"/>
      <c r="O13" s="15"/>
      <c r="P13" s="15"/>
      <c r="Q13" s="15"/>
      <c r="R13" s="15" t="n">
        <v>281</v>
      </c>
      <c r="S13" s="15"/>
      <c r="T13" s="15"/>
      <c r="U13" s="15" t="n">
        <v>12465</v>
      </c>
      <c r="V13" s="15"/>
      <c r="W13" s="15"/>
      <c r="X13" s="15"/>
      <c r="Y13" s="15" t="n">
        <v>46</v>
      </c>
      <c r="Z13" s="15"/>
      <c r="AA13" s="15"/>
      <c r="AB13" s="15"/>
      <c r="AC13" s="15"/>
      <c r="AD13" s="15"/>
    </row>
    <row r="14" customFormat="false" ht="12.8" hidden="false" customHeight="false" outlineLevel="0" collapsed="false">
      <c r="A14" s="2" t="s">
        <v>68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 t="n">
        <v>29</v>
      </c>
      <c r="M14" s="15" t="n">
        <v>23</v>
      </c>
      <c r="N14" s="15"/>
      <c r="O14" s="15"/>
      <c r="P14" s="15"/>
      <c r="Q14" s="15"/>
      <c r="R14" s="15" t="n">
        <v>281</v>
      </c>
      <c r="S14" s="15"/>
      <c r="T14" s="15"/>
      <c r="U14" s="15"/>
      <c r="V14" s="15"/>
      <c r="W14" s="15"/>
      <c r="X14" s="15"/>
      <c r="Y14" s="15" t="n">
        <v>46</v>
      </c>
      <c r="Z14" s="15"/>
      <c r="AA14" s="15"/>
      <c r="AB14" s="15"/>
      <c r="AC14" s="15"/>
      <c r="AD14" s="15"/>
    </row>
    <row r="15" customFormat="false" ht="12.8" hidden="false" customHeight="false" outlineLevel="0" collapsed="false">
      <c r="A15" s="2" t="s">
        <v>69</v>
      </c>
      <c r="B15" s="15"/>
      <c r="C15" s="15"/>
      <c r="D15" s="15"/>
      <c r="E15" s="15"/>
      <c r="F15" s="15" t="n">
        <v>6798</v>
      </c>
      <c r="G15" s="15"/>
      <c r="H15" s="15"/>
      <c r="I15" s="15" t="n">
        <v>292</v>
      </c>
      <c r="J15" s="15"/>
      <c r="K15" s="15"/>
      <c r="L15" s="15" t="n">
        <v>14985</v>
      </c>
      <c r="M15" s="15" t="n">
        <v>641</v>
      </c>
      <c r="N15" s="15" t="n">
        <v>9746</v>
      </c>
      <c r="O15" s="15"/>
      <c r="P15" s="15"/>
      <c r="Q15" s="15" t="n">
        <v>203</v>
      </c>
      <c r="R15" s="15"/>
      <c r="S15" s="15" t="n">
        <v>23</v>
      </c>
      <c r="T15" s="15"/>
      <c r="U15" s="15" t="n">
        <v>1316</v>
      </c>
      <c r="V15" s="15"/>
      <c r="W15" s="15" t="n">
        <v>20</v>
      </c>
      <c r="X15" s="15" t="n">
        <v>8</v>
      </c>
      <c r="Y15" s="15" t="n">
        <v>46</v>
      </c>
      <c r="Z15" s="15" t="n">
        <v>204</v>
      </c>
      <c r="AA15" s="15"/>
      <c r="AB15" s="15" t="n">
        <v>562</v>
      </c>
      <c r="AC15" s="15" t="n">
        <v>30</v>
      </c>
      <c r="AD15" s="15" t="n">
        <v>17</v>
      </c>
    </row>
    <row r="16" customFormat="false" ht="12.8" hidden="false" customHeight="false" outlineLevel="0" collapsed="false">
      <c r="A16" s="2" t="s">
        <v>70</v>
      </c>
      <c r="B16" s="15" t="n">
        <v>1</v>
      </c>
      <c r="C16" s="15" t="n">
        <v>1</v>
      </c>
      <c r="D16" s="15" t="n">
        <v>1</v>
      </c>
      <c r="E16" s="15" t="n">
        <v>1</v>
      </c>
      <c r="F16" s="15"/>
      <c r="G16" s="15"/>
      <c r="H16" s="15" t="n">
        <v>1</v>
      </c>
      <c r="I16" s="15" t="n">
        <v>1</v>
      </c>
      <c r="J16" s="15" t="n">
        <v>1</v>
      </c>
      <c r="K16" s="15" t="n">
        <v>1</v>
      </c>
      <c r="L16" s="15" t="n">
        <v>1</v>
      </c>
      <c r="M16" s="15" t="n">
        <v>1</v>
      </c>
      <c r="N16" s="15"/>
      <c r="O16" s="15" t="n">
        <v>1</v>
      </c>
      <c r="P16" s="15" t="n">
        <v>1</v>
      </c>
      <c r="Q16" s="15"/>
      <c r="R16" s="15"/>
      <c r="S16" s="15" t="n">
        <v>1</v>
      </c>
      <c r="T16" s="15" t="n">
        <v>1</v>
      </c>
      <c r="U16" s="15" t="n">
        <v>1</v>
      </c>
      <c r="V16" s="15" t="n">
        <v>1</v>
      </c>
      <c r="W16" s="15" t="n">
        <v>1</v>
      </c>
      <c r="X16" s="15" t="n">
        <v>1</v>
      </c>
      <c r="Y16" s="15" t="n">
        <v>1</v>
      </c>
      <c r="Z16" s="15" t="n">
        <v>1</v>
      </c>
      <c r="AA16" s="15" t="n">
        <v>1</v>
      </c>
      <c r="AB16" s="15" t="n">
        <v>1</v>
      </c>
      <c r="AC16" s="15" t="n">
        <v>1</v>
      </c>
      <c r="AD16" s="15" t="n">
        <v>1</v>
      </c>
    </row>
    <row r="17" customFormat="false" ht="12.8" hidden="false" customHeight="false" outlineLevel="0" collapsed="false">
      <c r="A17" s="2" t="s">
        <v>71</v>
      </c>
      <c r="B17" s="15"/>
      <c r="C17" s="15" t="n">
        <v>16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2.8" hidden="false" customHeight="false" outlineLevel="0" collapsed="false">
      <c r="A18" s="2" t="s">
        <v>72</v>
      </c>
      <c r="B18" s="15"/>
      <c r="C18" s="15"/>
      <c r="D18" s="15"/>
      <c r="E18" s="15"/>
      <c r="F18" s="15"/>
      <c r="G18" s="15"/>
      <c r="H18" s="15"/>
      <c r="I18" s="15" t="n">
        <v>1</v>
      </c>
      <c r="J18" s="15"/>
      <c r="K18" s="15"/>
      <c r="L18" s="15"/>
      <c r="M18" s="15"/>
      <c r="N18" s="15"/>
      <c r="O18" s="15"/>
      <c r="P18" s="15"/>
      <c r="Q18" s="15" t="n">
        <v>35</v>
      </c>
      <c r="R18" s="15"/>
      <c r="S18" s="15"/>
      <c r="T18" s="15"/>
      <c r="U18" s="15" t="n">
        <v>163</v>
      </c>
      <c r="V18" s="15"/>
      <c r="W18" s="15"/>
      <c r="X18" s="15"/>
      <c r="Y18" s="15" t="n">
        <v>46</v>
      </c>
      <c r="Z18" s="15"/>
      <c r="AA18" s="15"/>
      <c r="AB18" s="15" t="n">
        <v>562</v>
      </c>
      <c r="AC18" s="15"/>
      <c r="AD18" s="15"/>
    </row>
    <row r="19" customFormat="false" ht="12.8" hidden="false" customHeight="false" outlineLevel="0" collapsed="false">
      <c r="A19" s="2" t="s">
        <v>73</v>
      </c>
      <c r="B19" s="15"/>
      <c r="C19" s="15" t="n">
        <v>16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 t="n">
        <v>23</v>
      </c>
      <c r="T19" s="15"/>
      <c r="U19" s="15"/>
      <c r="V19" s="15" t="n">
        <v>2668</v>
      </c>
      <c r="W19" s="15" t="n">
        <v>20</v>
      </c>
      <c r="X19" s="15" t="n">
        <v>8</v>
      </c>
      <c r="Y19" s="15"/>
      <c r="Z19" s="15" t="n">
        <v>185</v>
      </c>
      <c r="AA19" s="15"/>
      <c r="AB19" s="15" t="n">
        <v>562</v>
      </c>
      <c r="AC19" s="15" t="n">
        <v>31</v>
      </c>
      <c r="AD19" s="15" t="n">
        <v>11</v>
      </c>
    </row>
    <row r="20" customFormat="false" ht="12.8" hidden="false" customHeight="false" outlineLevel="0" collapsed="false">
      <c r="A20" s="2" t="s">
        <v>74</v>
      </c>
      <c r="B20" s="15"/>
      <c r="C20" s="15" t="n">
        <v>205</v>
      </c>
      <c r="D20" s="15" t="n">
        <v>314</v>
      </c>
      <c r="E20" s="15"/>
      <c r="F20" s="15" t="n">
        <v>23293</v>
      </c>
      <c r="G20" s="15"/>
      <c r="H20" s="15"/>
      <c r="I20" s="15"/>
      <c r="J20" s="15"/>
      <c r="K20" s="15"/>
      <c r="L20" s="15"/>
      <c r="M20" s="15" t="n">
        <v>1</v>
      </c>
      <c r="N20" s="15" t="n">
        <v>676</v>
      </c>
      <c r="O20" s="15"/>
      <c r="P20" s="15"/>
      <c r="Q20" s="15" t="n">
        <v>455</v>
      </c>
      <c r="R20" s="15" t="n">
        <v>166</v>
      </c>
      <c r="S20" s="15" t="n">
        <v>23</v>
      </c>
      <c r="T20" s="15"/>
      <c r="U20" s="15" t="n">
        <v>346</v>
      </c>
      <c r="V20" s="15" t="n">
        <v>5119</v>
      </c>
      <c r="W20" s="15" t="n">
        <v>20</v>
      </c>
      <c r="X20" s="15" t="n">
        <v>8</v>
      </c>
      <c r="Y20" s="15" t="n">
        <v>46</v>
      </c>
      <c r="Z20" s="15" t="n">
        <v>204</v>
      </c>
      <c r="AA20" s="15" t="n">
        <v>707</v>
      </c>
      <c r="AB20" s="15" t="n">
        <v>562</v>
      </c>
      <c r="AC20" s="15" t="n">
        <v>31</v>
      </c>
      <c r="AD20" s="15" t="n">
        <v>17</v>
      </c>
    </row>
    <row r="21" customFormat="false" ht="12.8" hidden="false" customHeight="false" outlineLevel="0" collapsed="false">
      <c r="A21" s="2" t="s">
        <v>75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 t="n">
        <v>676</v>
      </c>
      <c r="O21" s="15"/>
      <c r="P21" s="15"/>
      <c r="Q21" s="15"/>
      <c r="R21" s="15"/>
      <c r="S21" s="15"/>
      <c r="T21" s="15"/>
      <c r="U21" s="15"/>
      <c r="V21" s="15" t="n">
        <v>4828</v>
      </c>
      <c r="W21" s="15"/>
      <c r="X21" s="15"/>
      <c r="Y21" s="15" t="n">
        <v>46</v>
      </c>
      <c r="Z21" s="15"/>
      <c r="AA21" s="15"/>
      <c r="AB21" s="15"/>
      <c r="AC21" s="15"/>
      <c r="AD21" s="15"/>
    </row>
    <row r="22" customFormat="false" ht="12.8" hidden="false" customHeight="false" outlineLevel="0" collapsed="false">
      <c r="A22" s="2" t="s">
        <v>76</v>
      </c>
      <c r="B22" s="15"/>
      <c r="C22" s="15" t="n">
        <v>384</v>
      </c>
      <c r="D22" s="15" t="n">
        <v>314</v>
      </c>
      <c r="E22" s="15"/>
      <c r="F22" s="15" t="n">
        <v>23293</v>
      </c>
      <c r="G22" s="15"/>
      <c r="H22" s="15"/>
      <c r="I22" s="15"/>
      <c r="J22" s="15"/>
      <c r="K22" s="15"/>
      <c r="L22" s="15"/>
      <c r="M22" s="15" t="n">
        <v>1</v>
      </c>
      <c r="N22" s="15" t="n">
        <v>676</v>
      </c>
      <c r="O22" s="15"/>
      <c r="P22" s="15"/>
      <c r="Q22" s="15" t="n">
        <v>488</v>
      </c>
      <c r="R22" s="15" t="n">
        <v>166</v>
      </c>
      <c r="S22" s="15" t="n">
        <v>46</v>
      </c>
      <c r="T22" s="15"/>
      <c r="U22" s="15" t="n">
        <v>346</v>
      </c>
      <c r="V22" s="15" t="n">
        <v>5119</v>
      </c>
      <c r="W22" s="15" t="n">
        <v>40</v>
      </c>
      <c r="X22" s="15" t="n">
        <v>16</v>
      </c>
      <c r="Y22" s="15" t="n">
        <v>92</v>
      </c>
      <c r="Z22" s="15" t="n">
        <v>408</v>
      </c>
      <c r="AA22" s="15" t="n">
        <v>1414</v>
      </c>
      <c r="AB22" s="15" t="n">
        <v>1686</v>
      </c>
      <c r="AC22" s="15" t="n">
        <v>62</v>
      </c>
      <c r="AD22" s="15" t="n">
        <v>34</v>
      </c>
    </row>
    <row r="23" customFormat="false" ht="12.8" hidden="false" customHeight="false" outlineLevel="0" collapsed="false">
      <c r="A23" s="2" t="s">
        <v>77</v>
      </c>
      <c r="B23" s="15"/>
      <c r="C23" s="15" t="n">
        <v>5</v>
      </c>
      <c r="D23" s="15"/>
      <c r="E23" s="15"/>
      <c r="F23" s="15"/>
      <c r="G23" s="15"/>
      <c r="H23" s="15"/>
      <c r="I23" s="15"/>
      <c r="J23" s="15"/>
      <c r="K23" s="15"/>
      <c r="L23" s="15"/>
      <c r="M23" s="15" t="n">
        <v>56</v>
      </c>
      <c r="N23" s="15" t="n">
        <v>12719</v>
      </c>
      <c r="O23" s="15" t="n">
        <v>9</v>
      </c>
      <c r="P23" s="15"/>
      <c r="Q23" s="15" t="n">
        <v>211</v>
      </c>
      <c r="R23" s="15"/>
      <c r="S23" s="15" t="n">
        <v>17</v>
      </c>
      <c r="T23" s="15"/>
      <c r="U23" s="15"/>
      <c r="V23" s="15"/>
      <c r="W23" s="15" t="n">
        <v>18</v>
      </c>
      <c r="X23" s="15" t="n">
        <v>8</v>
      </c>
      <c r="Y23" s="15"/>
      <c r="Z23" s="15"/>
      <c r="AA23" s="15"/>
      <c r="AB23" s="15"/>
      <c r="AC23" s="15" t="n">
        <v>30</v>
      </c>
      <c r="AD23" s="15" t="n">
        <v>13</v>
      </c>
    </row>
    <row r="24" customFormat="false" ht="12.8" hidden="false" customHeight="false" outlineLevel="0" collapsed="false">
      <c r="A24" s="2" t="s">
        <v>78</v>
      </c>
      <c r="B24" s="15"/>
      <c r="C24" s="15" t="n">
        <v>5</v>
      </c>
      <c r="D24" s="15" t="n">
        <v>573</v>
      </c>
      <c r="E24" s="15"/>
      <c r="F24" s="15" t="n">
        <v>30298</v>
      </c>
      <c r="G24" s="15" t="n">
        <v>116</v>
      </c>
      <c r="H24" s="15" t="n">
        <v>2340</v>
      </c>
      <c r="I24" s="15" t="n">
        <v>386</v>
      </c>
      <c r="J24" s="15"/>
      <c r="K24" s="15" t="n">
        <v>3474</v>
      </c>
      <c r="L24" s="15" t="n">
        <v>15000</v>
      </c>
      <c r="M24" s="15" t="n">
        <v>893</v>
      </c>
      <c r="N24" s="15" t="n">
        <v>18912</v>
      </c>
      <c r="O24" s="15" t="n">
        <v>18862</v>
      </c>
      <c r="P24" s="15" t="n">
        <v>302</v>
      </c>
      <c r="Q24" s="15" t="n">
        <v>2277</v>
      </c>
      <c r="R24" s="15" t="n">
        <v>281</v>
      </c>
      <c r="S24" s="15" t="n">
        <v>23</v>
      </c>
      <c r="T24" s="15"/>
      <c r="U24" s="15" t="n">
        <v>1908</v>
      </c>
      <c r="V24" s="15" t="n">
        <v>6309</v>
      </c>
      <c r="W24" s="15" t="n">
        <v>20</v>
      </c>
      <c r="X24" s="15" t="n">
        <v>8</v>
      </c>
      <c r="Y24" s="15" t="n">
        <v>46</v>
      </c>
      <c r="Z24" s="15" t="n">
        <v>206</v>
      </c>
      <c r="AA24" s="15" t="n">
        <v>707</v>
      </c>
      <c r="AB24" s="15" t="n">
        <v>620</v>
      </c>
      <c r="AC24" s="15" t="n">
        <v>31</v>
      </c>
      <c r="AD24" s="15" t="n">
        <v>17</v>
      </c>
    </row>
    <row r="25" customFormat="false" ht="12.8" hidden="false" customHeight="false" outlineLevel="0" collapsed="false">
      <c r="A25" s="2" t="s">
        <v>79</v>
      </c>
      <c r="B25" s="15"/>
      <c r="C25" s="15" t="n">
        <v>1</v>
      </c>
      <c r="D25" s="15" t="n">
        <v>1</v>
      </c>
      <c r="E25" s="15"/>
      <c r="F25" s="15"/>
      <c r="G25" s="15"/>
      <c r="H25" s="15"/>
      <c r="I25" s="15"/>
      <c r="J25" s="15"/>
      <c r="K25" s="15"/>
      <c r="L25" s="15"/>
      <c r="M25" s="15" t="n">
        <v>1</v>
      </c>
      <c r="N25" s="15"/>
      <c r="O25" s="15"/>
      <c r="P25" s="15"/>
      <c r="Q25" s="15" t="n">
        <v>1</v>
      </c>
      <c r="R25" s="15" t="n">
        <v>1</v>
      </c>
      <c r="S25" s="15" t="n">
        <v>23</v>
      </c>
      <c r="T25" s="15"/>
      <c r="U25" s="15"/>
      <c r="V25" s="15" t="n">
        <v>5122</v>
      </c>
      <c r="W25" s="15" t="n">
        <v>1</v>
      </c>
      <c r="X25" s="15" t="n">
        <v>1</v>
      </c>
      <c r="Y25" s="15" t="n">
        <v>1</v>
      </c>
      <c r="Z25" s="15" t="n">
        <v>11</v>
      </c>
      <c r="AA25" s="15" t="n">
        <v>1</v>
      </c>
      <c r="AB25" s="15" t="n">
        <v>562</v>
      </c>
      <c r="AC25" s="15" t="n">
        <v>1</v>
      </c>
      <c r="AD25" s="15" t="n">
        <v>1</v>
      </c>
    </row>
    <row r="26" customFormat="false" ht="12.8" hidden="false" customHeight="false" outlineLevel="0" collapsed="false">
      <c r="A26" s="2" t="s">
        <v>80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n">
        <v>72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customFormat="false" ht="12.8" hidden="false" customHeight="false" outlineLevel="0" collapsed="false">
      <c r="A27" s="2" t="s">
        <v>81</v>
      </c>
      <c r="B27" s="15"/>
      <c r="C27" s="15" t="n">
        <v>223</v>
      </c>
      <c r="D27" s="15" t="n">
        <v>314</v>
      </c>
      <c r="E27" s="15"/>
      <c r="F27" s="15" t="n">
        <v>17746</v>
      </c>
      <c r="G27" s="15"/>
      <c r="H27" s="15"/>
      <c r="I27" s="15"/>
      <c r="J27" s="15"/>
      <c r="K27" s="15"/>
      <c r="L27" s="15"/>
      <c r="M27" s="15" t="n">
        <v>3</v>
      </c>
      <c r="N27" s="15" t="n">
        <v>676</v>
      </c>
      <c r="O27" s="15"/>
      <c r="P27" s="15"/>
      <c r="Q27" s="15" t="n">
        <v>624</v>
      </c>
      <c r="R27" s="15" t="n">
        <v>166</v>
      </c>
      <c r="S27" s="15" t="n">
        <v>23</v>
      </c>
      <c r="T27" s="15"/>
      <c r="U27" s="15" t="n">
        <v>168</v>
      </c>
      <c r="V27" s="15" t="n">
        <v>5119</v>
      </c>
      <c r="W27" s="15" t="n">
        <v>17</v>
      </c>
      <c r="X27" s="15" t="n">
        <v>8</v>
      </c>
      <c r="Y27" s="15" t="n">
        <v>46</v>
      </c>
      <c r="Z27" s="15" t="n">
        <v>208</v>
      </c>
      <c r="AA27" s="15" t="n">
        <v>707</v>
      </c>
      <c r="AB27" s="15" t="n">
        <v>562</v>
      </c>
      <c r="AC27" s="15" t="n">
        <v>31</v>
      </c>
      <c r="AD27" s="15" t="n">
        <v>17</v>
      </c>
    </row>
    <row r="28" customFormat="false" ht="12.8" hidden="false" customHeight="false" outlineLevel="0" collapsed="false">
      <c r="A28" s="2" t="s">
        <v>82</v>
      </c>
      <c r="B28" s="15"/>
      <c r="C28" s="15" t="n">
        <v>428</v>
      </c>
      <c r="D28" s="15" t="n">
        <v>314</v>
      </c>
      <c r="E28" s="15"/>
      <c r="F28" s="15" t="n">
        <v>44150</v>
      </c>
      <c r="G28" s="15"/>
      <c r="H28" s="15"/>
      <c r="I28" s="15"/>
      <c r="J28" s="15"/>
      <c r="K28" s="15"/>
      <c r="L28" s="15"/>
      <c r="M28" s="15" t="n">
        <v>7</v>
      </c>
      <c r="N28" s="15" t="n">
        <v>676</v>
      </c>
      <c r="O28" s="15" t="n">
        <v>137</v>
      </c>
      <c r="P28" s="15"/>
      <c r="Q28" s="15" t="n">
        <v>1468</v>
      </c>
      <c r="R28" s="15" t="n">
        <v>356</v>
      </c>
      <c r="S28" s="15" t="n">
        <v>23</v>
      </c>
      <c r="T28" s="15"/>
      <c r="U28" s="15" t="n">
        <v>514</v>
      </c>
      <c r="V28" s="15" t="n">
        <v>5119</v>
      </c>
      <c r="W28" s="15" t="n">
        <v>20</v>
      </c>
      <c r="X28" s="15" t="n">
        <v>8</v>
      </c>
      <c r="Y28" s="15" t="n">
        <v>46</v>
      </c>
      <c r="Z28" s="15" t="n">
        <v>208</v>
      </c>
      <c r="AA28" s="15" t="n">
        <v>717</v>
      </c>
      <c r="AB28" s="15" t="n">
        <v>562</v>
      </c>
      <c r="AC28" s="15" t="n">
        <v>31</v>
      </c>
      <c r="AD28" s="15" t="n">
        <v>17</v>
      </c>
    </row>
    <row r="29" customFormat="false" ht="12.8" hidden="false" customHeight="false" outlineLevel="0" collapsed="false">
      <c r="A29" s="2" t="s">
        <v>83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 t="n">
        <v>1</v>
      </c>
      <c r="N29" s="15" t="n">
        <v>676</v>
      </c>
      <c r="O29" s="15"/>
      <c r="P29" s="15"/>
      <c r="Q29" s="15" t="n">
        <v>373</v>
      </c>
      <c r="R29" s="15"/>
      <c r="S29" s="15"/>
      <c r="T29" s="15"/>
      <c r="U29" s="15"/>
      <c r="V29" s="15"/>
      <c r="W29" s="15"/>
      <c r="X29" s="15"/>
      <c r="Y29" s="15" t="n">
        <v>46</v>
      </c>
      <c r="Z29" s="15" t="n">
        <v>4</v>
      </c>
      <c r="AA29" s="15" t="n">
        <v>10</v>
      </c>
      <c r="AB29" s="15"/>
      <c r="AC29" s="15"/>
      <c r="AD29" s="15"/>
    </row>
    <row r="30" customFormat="false" ht="12.8" hidden="false" customHeight="false" outlineLevel="0" collapsed="false">
      <c r="A30" s="2" t="s">
        <v>84</v>
      </c>
      <c r="B30" s="15"/>
      <c r="C30" s="15"/>
      <c r="D30" s="15"/>
      <c r="E30" s="15"/>
      <c r="F30" s="15" t="n">
        <v>9748</v>
      </c>
      <c r="G30" s="15"/>
      <c r="H30" s="15"/>
      <c r="I30" s="15" t="n">
        <v>298</v>
      </c>
      <c r="J30" s="15"/>
      <c r="K30" s="15"/>
      <c r="L30" s="15" t="n">
        <v>27</v>
      </c>
      <c r="M30" s="15" t="n">
        <v>542</v>
      </c>
      <c r="N30" s="15" t="n">
        <v>65</v>
      </c>
      <c r="O30" s="15"/>
      <c r="P30" s="15"/>
      <c r="Q30" s="15" t="n">
        <v>182</v>
      </c>
      <c r="R30" s="15" t="n">
        <v>281</v>
      </c>
      <c r="S30" s="15"/>
      <c r="T30" s="15"/>
      <c r="U30" s="15" t="n">
        <v>963</v>
      </c>
      <c r="V30" s="15"/>
      <c r="W30" s="15"/>
      <c r="X30" s="15"/>
      <c r="Y30" s="15"/>
      <c r="Z30" s="15"/>
      <c r="AA30" s="15"/>
      <c r="AB30" s="15" t="n">
        <v>562</v>
      </c>
      <c r="AC30" s="15"/>
      <c r="AD30" s="15"/>
    </row>
    <row r="31" customFormat="false" ht="12.8" hidden="false" customHeight="false" outlineLevel="0" collapsed="false">
      <c r="A31" s="2" t="s">
        <v>85</v>
      </c>
      <c r="B31" s="15"/>
      <c r="C31" s="15" t="n">
        <v>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 t="n">
        <v>23</v>
      </c>
      <c r="T31" s="15"/>
      <c r="U31" s="15"/>
      <c r="V31" s="15" t="n">
        <v>1731</v>
      </c>
      <c r="W31" s="15" t="n">
        <v>20</v>
      </c>
      <c r="X31" s="15" t="n">
        <v>8</v>
      </c>
      <c r="Y31" s="15"/>
      <c r="Z31" s="15" t="n">
        <v>185</v>
      </c>
      <c r="AA31" s="15"/>
      <c r="AB31" s="15"/>
      <c r="AC31" s="15" t="n">
        <v>31</v>
      </c>
      <c r="AD31" s="15" t="n">
        <v>11</v>
      </c>
    </row>
    <row r="32" customFormat="false" ht="12.8" hidden="false" customHeight="false" outlineLevel="0" collapsed="false">
      <c r="A32" s="2" t="s">
        <v>86</v>
      </c>
      <c r="B32" s="15"/>
      <c r="C32" s="15" t="n">
        <v>5</v>
      </c>
      <c r="D32" s="15"/>
      <c r="E32" s="15"/>
      <c r="F32" s="15"/>
      <c r="G32" s="15" t="n">
        <v>116</v>
      </c>
      <c r="H32" s="15"/>
      <c r="I32" s="15"/>
      <c r="J32" s="15"/>
      <c r="K32" s="15"/>
      <c r="L32" s="15"/>
      <c r="M32" s="15"/>
      <c r="N32" s="15"/>
      <c r="O32" s="15"/>
      <c r="P32" s="15"/>
      <c r="Q32" s="15" t="n">
        <v>89</v>
      </c>
      <c r="R32" s="15" t="n">
        <v>281</v>
      </c>
      <c r="S32" s="15" t="n">
        <v>23</v>
      </c>
      <c r="T32" s="15"/>
      <c r="U32" s="15"/>
      <c r="V32" s="15" t="n">
        <v>6309</v>
      </c>
      <c r="W32" s="15" t="n">
        <v>20</v>
      </c>
      <c r="X32" s="15" t="n">
        <v>8</v>
      </c>
      <c r="Y32" s="15" t="n">
        <v>46</v>
      </c>
      <c r="Z32" s="15" t="n">
        <v>204</v>
      </c>
      <c r="AA32" s="15" t="n">
        <v>707</v>
      </c>
      <c r="AB32" s="15"/>
      <c r="AC32" s="15" t="n">
        <v>31</v>
      </c>
      <c r="AD32" s="15" t="n">
        <v>17</v>
      </c>
    </row>
    <row r="33" customFormat="false" ht="12.8" hidden="false" customHeight="false" outlineLevel="0" collapsed="false">
      <c r="A33" s="2" t="s">
        <v>87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 t="n">
        <v>1560</v>
      </c>
      <c r="M33" s="15" t="n">
        <v>18</v>
      </c>
      <c r="N33" s="15"/>
      <c r="O33" s="15"/>
      <c r="P33" s="15"/>
      <c r="Q33" s="15" t="n">
        <v>31</v>
      </c>
      <c r="R33" s="15" t="n">
        <v>109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customFormat="false" ht="12.8" hidden="false" customHeight="false" outlineLevel="0" collapsed="false">
      <c r="A34" s="2" t="s">
        <v>88</v>
      </c>
      <c r="B34" s="15"/>
      <c r="C34" s="15"/>
      <c r="D34" s="15"/>
      <c r="E34" s="15"/>
      <c r="F34" s="15"/>
      <c r="G34" s="15"/>
      <c r="H34" s="15"/>
      <c r="I34" s="15" t="n">
        <v>297</v>
      </c>
      <c r="J34" s="15"/>
      <c r="K34" s="15"/>
      <c r="L34" s="15" t="n">
        <v>14965</v>
      </c>
      <c r="M34" s="15" t="n">
        <v>15</v>
      </c>
      <c r="N34" s="15"/>
      <c r="O34" s="15"/>
      <c r="P34" s="15"/>
      <c r="Q34" s="15" t="n">
        <v>158</v>
      </c>
      <c r="R34" s="15"/>
      <c r="S34" s="15"/>
      <c r="T34" s="15"/>
      <c r="U34" s="15" t="n">
        <v>464</v>
      </c>
      <c r="V34" s="15"/>
      <c r="W34" s="15"/>
      <c r="X34" s="15"/>
      <c r="Y34" s="15" t="n">
        <v>46</v>
      </c>
      <c r="Z34" s="15"/>
      <c r="AA34" s="15"/>
      <c r="AB34" s="15"/>
      <c r="AC34" s="15"/>
      <c r="AD34" s="15"/>
    </row>
    <row r="35" customFormat="false" ht="12.8" hidden="false" customHeight="false" outlineLevel="0" collapsed="false">
      <c r="A35" s="2" t="s">
        <v>89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 t="n">
        <v>6</v>
      </c>
      <c r="M35" s="15" t="n">
        <v>318</v>
      </c>
      <c r="N35" s="15" t="n">
        <v>438</v>
      </c>
      <c r="O35" s="15" t="n">
        <v>7</v>
      </c>
      <c r="P35" s="15"/>
      <c r="Q35" s="15" t="n">
        <v>2277</v>
      </c>
      <c r="R35" s="15" t="n">
        <v>176</v>
      </c>
      <c r="S35" s="15" t="n">
        <v>46</v>
      </c>
      <c r="T35" s="15"/>
      <c r="U35" s="15" t="n">
        <v>244</v>
      </c>
      <c r="V35" s="15"/>
      <c r="W35" s="15" t="n">
        <v>38</v>
      </c>
      <c r="X35" s="15" t="n">
        <v>16</v>
      </c>
      <c r="Y35" s="15"/>
      <c r="Z35" s="15" t="n">
        <v>10</v>
      </c>
      <c r="AA35" s="15"/>
      <c r="AB35" s="15" t="n">
        <v>3372</v>
      </c>
      <c r="AC35" s="15" t="n">
        <v>62</v>
      </c>
      <c r="AD35" s="15" t="n">
        <v>22</v>
      </c>
    </row>
    <row r="36" customFormat="false" ht="12.8" hidden="false" customHeight="false" outlineLevel="0" collapsed="false">
      <c r="A36" s="2" t="s">
        <v>23</v>
      </c>
      <c r="B36" s="15"/>
      <c r="C36" s="15"/>
      <c r="D36" s="15"/>
      <c r="E36" s="15"/>
      <c r="F36" s="15" t="n">
        <v>25176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 t="n">
        <v>57</v>
      </c>
      <c r="R36" s="15"/>
      <c r="S36" s="15"/>
      <c r="T36" s="15"/>
      <c r="U36" s="15" t="n">
        <v>599</v>
      </c>
      <c r="V36" s="15"/>
      <c r="W36" s="15"/>
      <c r="X36" s="15"/>
      <c r="Y36" s="15"/>
      <c r="Z36" s="15"/>
      <c r="AA36" s="15"/>
      <c r="AB36" s="15" t="n">
        <v>562</v>
      </c>
      <c r="AC36" s="15"/>
      <c r="AD36" s="15"/>
    </row>
    <row r="37" customFormat="false" ht="12.8" hidden="false" customHeight="false" outlineLevel="0" collapsed="false">
      <c r="A37" s="2" t="s">
        <v>90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 t="n">
        <v>5119</v>
      </c>
      <c r="W37" s="15"/>
      <c r="X37" s="15"/>
      <c r="Y37" s="15" t="n">
        <v>46</v>
      </c>
      <c r="Z37" s="15"/>
      <c r="AA37" s="15"/>
      <c r="AB37" s="15"/>
      <c r="AC37" s="15"/>
      <c r="AD37" s="15"/>
    </row>
    <row r="38" customFormat="false" ht="12.8" hidden="false" customHeight="false" outlineLevel="0" collapsed="false">
      <c r="A38" s="2" t="s">
        <v>91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 t="n">
        <v>5119</v>
      </c>
      <c r="W38" s="15"/>
      <c r="X38" s="15"/>
      <c r="Y38" s="15" t="n">
        <v>46</v>
      </c>
      <c r="Z38" s="15"/>
      <c r="AA38" s="15"/>
      <c r="AB38" s="15"/>
      <c r="AC38" s="15"/>
      <c r="AD38" s="15"/>
    </row>
    <row r="39" customFormat="false" ht="12.8" hidden="false" customHeight="false" outlineLevel="0" collapsed="false">
      <c r="A39" s="2" t="s">
        <v>92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 t="n">
        <v>5119</v>
      </c>
      <c r="W39" s="15"/>
      <c r="X39" s="15"/>
      <c r="Y39" s="15" t="n">
        <v>46</v>
      </c>
      <c r="Z39" s="15"/>
      <c r="AA39" s="15"/>
      <c r="AB39" s="15"/>
      <c r="AC39" s="15"/>
      <c r="AD39" s="15"/>
    </row>
    <row r="40" customFormat="false" ht="12.8" hidden="false" customHeight="false" outlineLevel="0" collapsed="false">
      <c r="A40" s="2" t="s">
        <v>93</v>
      </c>
      <c r="B40" s="15"/>
      <c r="C40" s="15" t="n">
        <v>223</v>
      </c>
      <c r="D40" s="15"/>
      <c r="E40" s="15"/>
      <c r="F40" s="15"/>
      <c r="G40" s="15"/>
      <c r="H40" s="15"/>
      <c r="I40" s="15"/>
      <c r="J40" s="15"/>
      <c r="K40" s="15"/>
      <c r="L40" s="15"/>
      <c r="M40" s="15" t="n">
        <v>1</v>
      </c>
      <c r="N40" s="15" t="n">
        <v>1674</v>
      </c>
      <c r="O40" s="15"/>
      <c r="P40" s="15"/>
      <c r="Q40" s="15"/>
      <c r="R40" s="15"/>
      <c r="S40" s="15" t="n">
        <v>23</v>
      </c>
      <c r="T40" s="15"/>
      <c r="U40" s="15"/>
      <c r="V40" s="15" t="n">
        <v>5799</v>
      </c>
      <c r="W40" s="15" t="n">
        <v>17</v>
      </c>
      <c r="X40" s="15" t="n">
        <v>8</v>
      </c>
      <c r="Y40" s="15" t="n">
        <v>46</v>
      </c>
      <c r="Z40" s="15"/>
      <c r="AA40" s="15"/>
      <c r="AB40" s="15"/>
      <c r="AC40" s="15" t="n">
        <v>31</v>
      </c>
      <c r="AD40" s="15" t="n">
        <v>17</v>
      </c>
    </row>
    <row r="41" customFormat="false" ht="12.8" hidden="false" customHeight="false" outlineLevel="0" collapsed="false">
      <c r="A41" s="2" t="s">
        <v>94</v>
      </c>
      <c r="B41" s="15"/>
      <c r="C41" s="15"/>
      <c r="D41" s="15"/>
      <c r="E41" s="15"/>
      <c r="F41" s="15" t="n">
        <v>3156</v>
      </c>
      <c r="G41" s="15"/>
      <c r="H41" s="15"/>
      <c r="I41" s="15"/>
      <c r="J41" s="15"/>
      <c r="K41" s="15"/>
      <c r="L41" s="15"/>
      <c r="M41" s="15" t="n">
        <v>1</v>
      </c>
      <c r="N41" s="15" t="n">
        <v>676</v>
      </c>
      <c r="O41" s="15"/>
      <c r="P41" s="15"/>
      <c r="Q41" s="15" t="n">
        <v>4</v>
      </c>
      <c r="R41" s="15" t="n">
        <v>12</v>
      </c>
      <c r="S41" s="15"/>
      <c r="T41" s="15"/>
      <c r="U41" s="15"/>
      <c r="V41" s="15" t="n">
        <v>12</v>
      </c>
      <c r="W41" s="15"/>
      <c r="X41" s="15"/>
      <c r="Y41" s="15" t="n">
        <v>46</v>
      </c>
      <c r="Z41" s="15" t="n">
        <v>4</v>
      </c>
      <c r="AA41" s="15" t="n">
        <v>10</v>
      </c>
      <c r="AB41" s="15"/>
      <c r="AC41" s="15"/>
      <c r="AD41" s="15"/>
    </row>
    <row r="42" customFormat="false" ht="12.8" hidden="false" customHeight="false" outlineLevel="0" collapsed="false">
      <c r="A42" s="2" t="s">
        <v>95</v>
      </c>
      <c r="B42" s="15"/>
      <c r="C42" s="15"/>
      <c r="D42" s="15"/>
      <c r="E42" s="15"/>
      <c r="F42" s="15" t="n">
        <v>1</v>
      </c>
      <c r="G42" s="15"/>
      <c r="H42" s="15"/>
      <c r="I42" s="15"/>
      <c r="J42" s="15"/>
      <c r="K42" s="15"/>
      <c r="L42" s="15"/>
      <c r="M42" s="15" t="n">
        <v>1</v>
      </c>
      <c r="N42" s="15"/>
      <c r="O42" s="15" t="n">
        <v>137</v>
      </c>
      <c r="P42" s="15"/>
      <c r="Q42" s="15"/>
      <c r="R42" s="15"/>
      <c r="S42" s="15"/>
      <c r="T42" s="15"/>
      <c r="U42" s="15"/>
      <c r="V42" s="15" t="n">
        <v>12</v>
      </c>
      <c r="W42" s="15"/>
      <c r="X42" s="15"/>
      <c r="Y42" s="15" t="n">
        <v>46</v>
      </c>
      <c r="Z42" s="15" t="n">
        <v>4</v>
      </c>
      <c r="AA42" s="15" t="n">
        <v>10</v>
      </c>
      <c r="AB42" s="15"/>
      <c r="AC42" s="15"/>
      <c r="AD42" s="15"/>
    </row>
    <row r="43" customFormat="false" ht="12.8" hidden="false" customHeight="false" outlineLevel="0" collapsed="false">
      <c r="A43" s="2" t="s">
        <v>96</v>
      </c>
      <c r="B43" s="15"/>
      <c r="C43" s="15"/>
      <c r="D43" s="15"/>
      <c r="E43" s="15"/>
      <c r="F43" s="15" t="n">
        <v>1</v>
      </c>
      <c r="G43" s="15"/>
      <c r="H43" s="15"/>
      <c r="I43" s="15"/>
      <c r="J43" s="15"/>
      <c r="K43" s="15"/>
      <c r="L43" s="15"/>
      <c r="M43" s="15" t="n">
        <v>1</v>
      </c>
      <c r="N43" s="15"/>
      <c r="O43" s="15" t="n">
        <v>137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 t="n">
        <v>4</v>
      </c>
      <c r="AA43" s="15" t="n">
        <v>10</v>
      </c>
      <c r="AB43" s="15"/>
      <c r="AC43" s="15"/>
      <c r="AD43" s="15"/>
    </row>
    <row r="44" customFormat="false" ht="12.8" hidden="false" customHeight="false" outlineLevel="0" collapsed="false">
      <c r="A44" s="2" t="s">
        <v>97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 t="n">
        <v>14</v>
      </c>
      <c r="AB44" s="15"/>
      <c r="AC44" s="15"/>
      <c r="AD44" s="15"/>
    </row>
    <row r="45" customFormat="false" ht="12.8" hidden="false" customHeight="false" outlineLevel="0" collapsed="false">
      <c r="A45" s="2" t="s">
        <v>98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 t="n">
        <v>137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 t="n">
        <v>4</v>
      </c>
      <c r="AA45" s="15" t="n">
        <v>8</v>
      </c>
      <c r="AB45" s="15"/>
      <c r="AC45" s="15"/>
      <c r="AD45" s="15"/>
    </row>
    <row r="46" customFormat="false" ht="12.8" hidden="false" customHeight="false" outlineLevel="0" collapsed="false">
      <c r="A46" s="2" t="s">
        <v>99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 t="n">
        <v>2</v>
      </c>
      <c r="N46" s="15" t="n">
        <v>31</v>
      </c>
      <c r="O46" s="15"/>
      <c r="P46" s="15"/>
      <c r="Q46" s="15" t="n">
        <v>106</v>
      </c>
      <c r="R46" s="15" t="n">
        <v>4</v>
      </c>
      <c r="S46" s="15" t="n">
        <v>46</v>
      </c>
      <c r="T46" s="15"/>
      <c r="U46" s="15" t="n">
        <v>20</v>
      </c>
      <c r="V46" s="15"/>
      <c r="W46" s="15" t="n">
        <v>38</v>
      </c>
      <c r="X46" s="15" t="n">
        <v>16</v>
      </c>
      <c r="Y46" s="15"/>
      <c r="Z46" s="15" t="n">
        <v>10</v>
      </c>
      <c r="AA46" s="15"/>
      <c r="AB46" s="15" t="n">
        <v>1124</v>
      </c>
      <c r="AC46" s="15" t="n">
        <v>62</v>
      </c>
      <c r="AD46" s="15" t="n">
        <v>22</v>
      </c>
    </row>
    <row r="47" customFormat="false" ht="12.8" hidden="false" customHeight="false" outlineLevel="0" collapsed="false">
      <c r="A47" s="2" t="s">
        <v>100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 t="n">
        <v>6</v>
      </c>
      <c r="M47" s="15" t="n">
        <v>161</v>
      </c>
      <c r="N47" s="15" t="n">
        <v>407</v>
      </c>
      <c r="O47" s="15" t="n">
        <v>7</v>
      </c>
      <c r="P47" s="15"/>
      <c r="Q47" s="15" t="n">
        <v>2171</v>
      </c>
      <c r="R47" s="15" t="n">
        <v>172</v>
      </c>
      <c r="S47" s="15"/>
      <c r="T47" s="15"/>
      <c r="U47" s="15" t="n">
        <v>224</v>
      </c>
      <c r="V47" s="15"/>
      <c r="W47" s="15"/>
      <c r="X47" s="15"/>
      <c r="Y47" s="15"/>
      <c r="Z47" s="15"/>
      <c r="AA47" s="15"/>
      <c r="AB47" s="15" t="n">
        <v>1124</v>
      </c>
      <c r="AC47" s="15"/>
      <c r="AD47" s="15"/>
    </row>
    <row r="48" customFormat="false" ht="12.8" hidden="false" customHeight="false" outlineLevel="0" collapsed="false">
      <c r="A48" s="2" t="s">
        <v>101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 t="n">
        <v>14995</v>
      </c>
      <c r="M48" s="15" t="n">
        <v>25</v>
      </c>
      <c r="N48" s="15" t="n">
        <v>20367</v>
      </c>
      <c r="O48" s="15"/>
      <c r="P48" s="15"/>
      <c r="Q48" s="15" t="n">
        <v>404</v>
      </c>
      <c r="R48" s="15"/>
      <c r="S48" s="15"/>
      <c r="T48" s="15"/>
      <c r="U48" s="15"/>
      <c r="V48" s="15"/>
      <c r="W48" s="15"/>
      <c r="X48" s="15"/>
      <c r="Y48" s="15" t="n">
        <v>46</v>
      </c>
      <c r="Z48" s="15"/>
      <c r="AA48" s="15"/>
      <c r="AB48" s="15"/>
      <c r="AC48" s="15"/>
      <c r="AD48" s="15"/>
    </row>
    <row r="49" customFormat="false" ht="12.8" hidden="false" customHeight="false" outlineLevel="0" collapsed="false">
      <c r="A49" s="2" t="s">
        <v>102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 t="n">
        <v>38782</v>
      </c>
      <c r="M49" s="15" t="n">
        <v>17</v>
      </c>
      <c r="N49" s="15" t="n">
        <v>20292</v>
      </c>
      <c r="O49" s="15"/>
      <c r="P49" s="15"/>
      <c r="Q49" s="15" t="n">
        <v>221</v>
      </c>
      <c r="R49" s="15"/>
      <c r="S49" s="15"/>
      <c r="T49" s="15"/>
      <c r="U49" s="15"/>
      <c r="V49" s="15"/>
      <c r="W49" s="15"/>
      <c r="X49" s="15"/>
      <c r="Y49" s="15" t="n">
        <v>46</v>
      </c>
      <c r="Z49" s="15"/>
      <c r="AA49" s="15"/>
      <c r="AB49" s="15"/>
      <c r="AC49" s="15"/>
      <c r="AD49" s="15"/>
    </row>
    <row r="50" customFormat="false" ht="12.8" hidden="false" customHeight="false" outlineLevel="0" collapsed="false">
      <c r="A50" s="2" t="s">
        <v>103</v>
      </c>
      <c r="B50" s="15"/>
      <c r="C50" s="15" t="n">
        <v>16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customFormat="false" ht="12.8" hidden="false" customHeight="false" outlineLevel="0" collapsed="false">
      <c r="A51" s="2" t="s">
        <v>104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 t="n">
        <v>1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customFormat="false" ht="12.8" hidden="false" customHeight="false" outlineLevel="0" collapsed="false">
      <c r="A52" s="2" t="s">
        <v>105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 t="n">
        <v>373</v>
      </c>
      <c r="R52" s="15"/>
      <c r="S52" s="15"/>
      <c r="T52" s="15"/>
      <c r="U52" s="15"/>
      <c r="V52" s="15"/>
      <c r="W52" s="15"/>
      <c r="X52" s="15"/>
      <c r="Y52" s="15" t="n">
        <v>46</v>
      </c>
      <c r="Z52" s="15" t="n">
        <v>4</v>
      </c>
      <c r="AA52" s="15" t="n">
        <v>10</v>
      </c>
      <c r="AB52" s="15"/>
      <c r="AC52" s="15"/>
      <c r="AD52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0" width="3.57"/>
    <col collapsed="false" customWidth="true" hidden="false" outlineLevel="0" max="4" min="3" style="10" width="4.6"/>
    <col collapsed="false" customWidth="true" hidden="false" outlineLevel="0" max="5" min="5" style="10" width="3.57"/>
    <col collapsed="false" customWidth="true" hidden="false" outlineLevel="0" max="6" min="6" style="10" width="6.69"/>
    <col collapsed="false" customWidth="true" hidden="false" outlineLevel="0" max="7" min="7" style="10" width="5.66"/>
    <col collapsed="false" customWidth="true" hidden="false" outlineLevel="0" max="8" min="8" style="10" width="5.62"/>
    <col collapsed="false" customWidth="true" hidden="false" outlineLevel="0" max="9" min="9" style="10" width="4.6"/>
    <col collapsed="false" customWidth="true" hidden="false" outlineLevel="0" max="11" min="10" style="10" width="5.62"/>
    <col collapsed="false" customWidth="true" hidden="false" outlineLevel="0" max="12" min="12" style="10" width="3.57"/>
    <col collapsed="false" customWidth="true" hidden="false" outlineLevel="0" max="13" min="13" style="10" width="8.67"/>
    <col collapsed="false" customWidth="true" hidden="false" outlineLevel="0" max="15" min="14" style="10" width="6.69"/>
    <col collapsed="false" customWidth="true" hidden="false" outlineLevel="0" max="16" min="16" style="10" width="4.6"/>
    <col collapsed="false" customWidth="true" hidden="false" outlineLevel="0" max="17" min="17" style="10" width="5.62"/>
    <col collapsed="false" customWidth="true" hidden="false" outlineLevel="0" max="19" min="18" style="10" width="4.6"/>
    <col collapsed="false" customWidth="true" hidden="false" outlineLevel="0" max="21" min="20" style="10" width="6.69"/>
    <col collapsed="false" customWidth="true" hidden="false" outlineLevel="0" max="28" min="22" style="10" width="6.12"/>
    <col collapsed="false" customWidth="true" hidden="false" outlineLevel="0" max="30" min="29" style="0" width="6.12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5" t="s">
        <v>109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  <c r="Y1" s="5" t="s">
        <v>50</v>
      </c>
      <c r="Z1" s="5" t="s">
        <v>51</v>
      </c>
      <c r="AA1" s="5" t="s">
        <v>52</v>
      </c>
      <c r="AB1" s="5" t="s">
        <v>53</v>
      </c>
      <c r="AC1" s="5" t="s">
        <v>54</v>
      </c>
      <c r="AD1" s="5" t="s">
        <v>55</v>
      </c>
    </row>
    <row r="2" customFormat="false" ht="12.8" hidden="false" customHeight="false" outlineLevel="0" collapsed="false">
      <c r="A2" s="5" t="s">
        <v>107</v>
      </c>
      <c r="B2" s="10" t="n">
        <v>30</v>
      </c>
      <c r="C2" s="10" t="n">
        <v>31</v>
      </c>
      <c r="D2" s="10" t="n">
        <v>32</v>
      </c>
      <c r="E2" s="10" t="n">
        <v>33</v>
      </c>
      <c r="F2" s="10" t="n">
        <v>34</v>
      </c>
      <c r="G2" s="10" t="n">
        <v>36</v>
      </c>
      <c r="H2" s="10" t="n">
        <v>39</v>
      </c>
      <c r="I2" s="10" t="n">
        <v>40</v>
      </c>
      <c r="J2" s="10" t="n">
        <v>41</v>
      </c>
      <c r="K2" s="10" t="n">
        <v>43</v>
      </c>
      <c r="L2" s="10" t="n">
        <v>44</v>
      </c>
      <c r="M2" s="10" t="n">
        <v>45</v>
      </c>
      <c r="N2" s="10" t="n">
        <v>46</v>
      </c>
      <c r="O2" s="10" t="n">
        <v>47</v>
      </c>
      <c r="P2" s="10" t="n">
        <v>48</v>
      </c>
      <c r="Q2" s="10" t="n">
        <v>351</v>
      </c>
      <c r="R2" s="10" t="n">
        <v>353</v>
      </c>
      <c r="S2" s="10" t="n">
        <v>355</v>
      </c>
      <c r="T2" s="10" t="n">
        <v>357</v>
      </c>
      <c r="U2" s="10" t="n">
        <v>358</v>
      </c>
      <c r="V2" s="10" t="n">
        <v>380</v>
      </c>
      <c r="W2" s="10" t="n">
        <v>381</v>
      </c>
      <c r="X2" s="10" t="n">
        <v>382</v>
      </c>
      <c r="Y2" s="10" t="n">
        <v>385</v>
      </c>
      <c r="Z2" s="10" t="n">
        <v>386</v>
      </c>
      <c r="AA2" s="10" t="n">
        <v>420</v>
      </c>
      <c r="AB2" s="10" t="n">
        <v>421</v>
      </c>
      <c r="AC2" s="10" t="n">
        <v>3871</v>
      </c>
      <c r="AD2" s="10" t="n">
        <v>3872</v>
      </c>
    </row>
    <row r="3" customFormat="false" ht="12.8" hidden="false" customHeight="false" outlineLevel="0" collapsed="false">
      <c r="A3" s="17" t="s">
        <v>57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 t="n">
        <v>183</v>
      </c>
      <c r="R3" s="15"/>
      <c r="S3" s="15"/>
      <c r="T3" s="15"/>
      <c r="U3" s="15"/>
      <c r="V3" s="15"/>
      <c r="W3" s="15"/>
      <c r="X3" s="15"/>
      <c r="Y3" s="15" t="n">
        <v>46</v>
      </c>
      <c r="Z3" s="15"/>
      <c r="AA3" s="15"/>
      <c r="AB3" s="15"/>
      <c r="AC3" s="15"/>
      <c r="AD3" s="15"/>
    </row>
    <row r="4" customFormat="false" ht="12.8" hidden="false" customHeight="false" outlineLevel="0" collapsed="false">
      <c r="A4" s="17" t="s">
        <v>58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 t="n">
        <v>83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customFormat="false" ht="12.8" hidden="false" customHeight="false" outlineLevel="0" collapsed="false">
      <c r="A5" s="17" t="s">
        <v>59</v>
      </c>
      <c r="B5" s="15"/>
      <c r="C5" s="15" t="n">
        <v>6</v>
      </c>
      <c r="D5" s="15" t="n">
        <v>684</v>
      </c>
      <c r="E5" s="15"/>
      <c r="F5" s="15" t="n">
        <v>38786</v>
      </c>
      <c r="G5" s="15" t="n">
        <v>1594</v>
      </c>
      <c r="H5" s="15" t="n">
        <v>2575</v>
      </c>
      <c r="I5" s="15" t="n">
        <v>579</v>
      </c>
      <c r="J5" s="15" t="n">
        <v>2000</v>
      </c>
      <c r="K5" s="15" t="n">
        <v>4068</v>
      </c>
      <c r="L5" s="15"/>
      <c r="M5" s="15" t="n">
        <v>1126</v>
      </c>
      <c r="N5" s="15" t="n">
        <v>28937</v>
      </c>
      <c r="O5" s="15" t="n">
        <v>18875</v>
      </c>
      <c r="P5" s="15" t="n">
        <v>385</v>
      </c>
      <c r="Q5" s="15" t="n">
        <v>3112</v>
      </c>
      <c r="R5" s="15" t="n">
        <v>381</v>
      </c>
      <c r="S5" s="15" t="n">
        <v>23</v>
      </c>
      <c r="T5" s="15"/>
      <c r="U5" s="15" t="n">
        <v>4300</v>
      </c>
      <c r="V5" s="15" t="n">
        <v>5799</v>
      </c>
      <c r="W5" s="15" t="n">
        <v>48</v>
      </c>
      <c r="X5" s="15" t="n">
        <v>12</v>
      </c>
      <c r="Y5" s="15" t="n">
        <v>46</v>
      </c>
      <c r="Z5" s="15" t="n">
        <v>224</v>
      </c>
      <c r="AA5" s="15" t="n">
        <v>977</v>
      </c>
      <c r="AB5" s="15" t="n">
        <v>562</v>
      </c>
      <c r="AC5" s="15" t="n">
        <v>31</v>
      </c>
      <c r="AD5" s="15" t="n">
        <v>17</v>
      </c>
    </row>
    <row r="6" customFormat="false" ht="12.8" hidden="false" customHeight="false" outlineLevel="0" collapsed="false">
      <c r="A6" s="17" t="s">
        <v>60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 t="n">
        <v>234</v>
      </c>
      <c r="N6" s="15" t="n">
        <v>1066</v>
      </c>
      <c r="O6" s="15" t="n">
        <v>7</v>
      </c>
      <c r="P6" s="15"/>
      <c r="Q6" s="15"/>
      <c r="R6" s="15" t="n">
        <v>208</v>
      </c>
      <c r="S6" s="15"/>
      <c r="T6" s="15"/>
      <c r="U6" s="15" t="n">
        <v>495</v>
      </c>
      <c r="V6" s="15"/>
      <c r="W6" s="15"/>
      <c r="X6" s="15"/>
      <c r="Y6" s="15"/>
      <c r="Z6" s="15"/>
      <c r="AA6" s="15"/>
      <c r="AB6" s="15" t="n">
        <v>3372</v>
      </c>
      <c r="AC6" s="15"/>
      <c r="AD6" s="15"/>
    </row>
    <row r="7" customFormat="false" ht="12.8" hidden="false" customHeight="false" outlineLevel="0" collapsed="false">
      <c r="A7" s="17" t="s">
        <v>61</v>
      </c>
      <c r="B7" s="15"/>
      <c r="C7" s="15" t="n">
        <v>5</v>
      </c>
      <c r="D7" s="15"/>
      <c r="E7" s="15"/>
      <c r="F7" s="15"/>
      <c r="G7" s="15"/>
      <c r="H7" s="15"/>
      <c r="I7" s="15"/>
      <c r="J7" s="15"/>
      <c r="K7" s="15"/>
      <c r="L7" s="15"/>
      <c r="M7" s="15" t="n">
        <v>81</v>
      </c>
      <c r="N7" s="15" t="n">
        <v>33088</v>
      </c>
      <c r="O7" s="15" t="n">
        <v>9</v>
      </c>
      <c r="P7" s="15"/>
      <c r="Q7" s="15" t="n">
        <v>615</v>
      </c>
      <c r="R7" s="15"/>
      <c r="S7" s="15" t="n">
        <v>17</v>
      </c>
      <c r="T7" s="15"/>
      <c r="U7" s="15"/>
      <c r="V7" s="15"/>
      <c r="W7" s="15" t="n">
        <v>20</v>
      </c>
      <c r="X7" s="15" t="n">
        <v>8</v>
      </c>
      <c r="Y7" s="15" t="n">
        <v>46</v>
      </c>
      <c r="Z7" s="15"/>
      <c r="AA7" s="15"/>
      <c r="AB7" s="15"/>
      <c r="AC7" s="15" t="n">
        <v>31</v>
      </c>
      <c r="AD7" s="15" t="n">
        <v>17</v>
      </c>
    </row>
    <row r="8" customFormat="false" ht="12.8" hidden="false" customHeight="false" outlineLevel="0" collapsed="false">
      <c r="A8" s="17" t="s">
        <v>62</v>
      </c>
      <c r="B8" s="15"/>
      <c r="C8" s="15" t="n">
        <v>5</v>
      </c>
      <c r="D8" s="15"/>
      <c r="E8" s="15"/>
      <c r="F8" s="15"/>
      <c r="G8" s="15"/>
      <c r="H8" s="15"/>
      <c r="I8" s="15" t="n">
        <v>1</v>
      </c>
      <c r="J8" s="15"/>
      <c r="K8" s="15"/>
      <c r="L8" s="15"/>
      <c r="M8" s="15" t="n">
        <v>81</v>
      </c>
      <c r="N8" s="15" t="n">
        <v>33408</v>
      </c>
      <c r="O8" s="15" t="n">
        <v>9</v>
      </c>
      <c r="P8" s="15"/>
      <c r="Q8" s="15" t="n">
        <v>734</v>
      </c>
      <c r="R8" s="15"/>
      <c r="S8" s="15" t="n">
        <v>23</v>
      </c>
      <c r="T8" s="15"/>
      <c r="U8" s="15" t="n">
        <v>5228</v>
      </c>
      <c r="V8" s="15" t="n">
        <v>6770</v>
      </c>
      <c r="W8" s="15" t="n">
        <v>20</v>
      </c>
      <c r="X8" s="15" t="n">
        <v>8</v>
      </c>
      <c r="Y8" s="15" t="n">
        <v>46</v>
      </c>
      <c r="Z8" s="15"/>
      <c r="AA8" s="15"/>
      <c r="AB8" s="15"/>
      <c r="AC8" s="15" t="n">
        <v>31</v>
      </c>
      <c r="AD8" s="15" t="n">
        <v>17</v>
      </c>
    </row>
    <row r="9" customFormat="false" ht="12.8" hidden="false" customHeight="false" outlineLevel="0" collapsed="false">
      <c r="A9" s="17" t="s">
        <v>63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 t="n">
        <v>154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 t="n">
        <v>1124</v>
      </c>
      <c r="AC9" s="15"/>
      <c r="AD9" s="15"/>
    </row>
    <row r="10" customFormat="false" ht="12.8" hidden="false" customHeight="false" outlineLevel="0" collapsed="false">
      <c r="A10" s="17" t="s">
        <v>64</v>
      </c>
      <c r="B10" s="15"/>
      <c r="C10" s="15" t="n">
        <v>5</v>
      </c>
      <c r="D10" s="15"/>
      <c r="E10" s="15"/>
      <c r="F10" s="15" t="n">
        <v>18696</v>
      </c>
      <c r="G10" s="15" t="n">
        <v>804</v>
      </c>
      <c r="H10" s="15"/>
      <c r="I10" s="15" t="n">
        <v>364</v>
      </c>
      <c r="J10" s="15" t="n">
        <v>1290</v>
      </c>
      <c r="K10" s="15"/>
      <c r="L10" s="15"/>
      <c r="M10" s="15" t="n">
        <v>230</v>
      </c>
      <c r="N10" s="15"/>
      <c r="O10" s="15"/>
      <c r="P10" s="15" t="n">
        <v>316</v>
      </c>
      <c r="Q10" s="15"/>
      <c r="R10" s="15"/>
      <c r="S10" s="15"/>
      <c r="T10" s="15"/>
      <c r="U10" s="15"/>
      <c r="V10" s="15"/>
      <c r="W10" s="15"/>
      <c r="X10" s="15"/>
      <c r="Y10" s="15" t="n">
        <v>46</v>
      </c>
      <c r="Z10" s="15" t="n">
        <v>204</v>
      </c>
      <c r="AA10" s="15"/>
      <c r="AB10" s="15" t="n">
        <v>562</v>
      </c>
      <c r="AC10" s="15"/>
      <c r="AD10" s="15"/>
    </row>
    <row r="11" customFormat="false" ht="12.8" hidden="false" customHeight="false" outlineLevel="0" collapsed="false">
      <c r="A11" s="17" t="s">
        <v>65</v>
      </c>
      <c r="B11" s="15"/>
      <c r="C11" s="15" t="n">
        <v>16</v>
      </c>
      <c r="D11" s="15"/>
      <c r="E11" s="15"/>
      <c r="F11" s="15"/>
      <c r="G11" s="15" t="n">
        <v>1268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 t="n">
        <v>185</v>
      </c>
      <c r="AA11" s="15"/>
      <c r="AB11" s="15" t="n">
        <v>562</v>
      </c>
      <c r="AC11" s="15"/>
      <c r="AD11" s="15"/>
    </row>
    <row r="12" customFormat="false" ht="12.8" hidden="false" customHeight="false" outlineLevel="0" collapsed="false">
      <c r="A12" s="17" t="s">
        <v>66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 t="n">
        <v>46</v>
      </c>
      <c r="Z12" s="15"/>
      <c r="AA12" s="15" t="n">
        <v>51</v>
      </c>
      <c r="AB12" s="15"/>
      <c r="AC12" s="15"/>
      <c r="AD12" s="15"/>
    </row>
    <row r="13" customFormat="false" ht="12.8" hidden="false" customHeight="false" outlineLevel="0" collapsed="false">
      <c r="A13" s="17" t="s">
        <v>67</v>
      </c>
      <c r="B13" s="15"/>
      <c r="C13" s="15"/>
      <c r="D13" s="15"/>
      <c r="E13" s="15"/>
      <c r="F13" s="15"/>
      <c r="G13" s="15"/>
      <c r="H13" s="15"/>
      <c r="I13" s="15" t="n">
        <v>53</v>
      </c>
      <c r="J13" s="15"/>
      <c r="K13" s="15"/>
      <c r="L13" s="15"/>
      <c r="M13" s="15" t="n">
        <v>16</v>
      </c>
      <c r="N13" s="15"/>
      <c r="O13" s="15"/>
      <c r="P13" s="15"/>
      <c r="Q13" s="15"/>
      <c r="R13" s="15" t="n">
        <v>281</v>
      </c>
      <c r="S13" s="15"/>
      <c r="T13" s="15"/>
      <c r="U13" s="15" t="n">
        <v>12465</v>
      </c>
      <c r="V13" s="15"/>
      <c r="W13" s="15"/>
      <c r="X13" s="15"/>
      <c r="Y13" s="15" t="n">
        <v>46</v>
      </c>
      <c r="Z13" s="15"/>
      <c r="AA13" s="15"/>
      <c r="AB13" s="15"/>
      <c r="AC13" s="15"/>
      <c r="AD13" s="15"/>
    </row>
    <row r="14" customFormat="false" ht="12.8" hidden="false" customHeight="false" outlineLevel="0" collapsed="false">
      <c r="A14" s="17" t="s">
        <v>68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 t="n">
        <v>23</v>
      </c>
      <c r="N14" s="15"/>
      <c r="O14" s="15"/>
      <c r="P14" s="15"/>
      <c r="Q14" s="15"/>
      <c r="R14" s="15" t="n">
        <v>281</v>
      </c>
      <c r="S14" s="15"/>
      <c r="T14" s="15"/>
      <c r="U14" s="15"/>
      <c r="V14" s="15"/>
      <c r="W14" s="15"/>
      <c r="X14" s="15"/>
      <c r="Y14" s="15" t="n">
        <v>46</v>
      </c>
      <c r="Z14" s="15"/>
      <c r="AA14" s="15"/>
      <c r="AB14" s="15"/>
      <c r="AC14" s="15"/>
      <c r="AD14" s="15"/>
    </row>
    <row r="15" customFormat="false" ht="12.8" hidden="false" customHeight="false" outlineLevel="0" collapsed="false">
      <c r="A15" s="17" t="s">
        <v>69</v>
      </c>
      <c r="B15" s="15"/>
      <c r="C15" s="15"/>
      <c r="D15" s="15"/>
      <c r="E15" s="15"/>
      <c r="F15" s="15" t="n">
        <v>6798</v>
      </c>
      <c r="G15" s="15"/>
      <c r="H15" s="15"/>
      <c r="I15" s="15" t="n">
        <v>292</v>
      </c>
      <c r="J15" s="15"/>
      <c r="K15" s="15"/>
      <c r="L15" s="15"/>
      <c r="M15" s="15" t="n">
        <v>641</v>
      </c>
      <c r="N15" s="15" t="n">
        <v>9748</v>
      </c>
      <c r="O15" s="15"/>
      <c r="P15" s="15"/>
      <c r="Q15" s="15" t="n">
        <v>203</v>
      </c>
      <c r="R15" s="15"/>
      <c r="S15" s="15" t="n">
        <v>23</v>
      </c>
      <c r="T15" s="15"/>
      <c r="U15" s="15" t="n">
        <v>1316</v>
      </c>
      <c r="V15" s="15"/>
      <c r="W15" s="15" t="n">
        <v>20</v>
      </c>
      <c r="X15" s="15" t="n">
        <v>8</v>
      </c>
      <c r="Y15" s="15" t="n">
        <v>46</v>
      </c>
      <c r="Z15" s="15" t="n">
        <v>204</v>
      </c>
      <c r="AA15" s="15"/>
      <c r="AB15" s="15" t="n">
        <v>562</v>
      </c>
      <c r="AC15" s="15" t="n">
        <v>30</v>
      </c>
      <c r="AD15" s="15" t="n">
        <v>17</v>
      </c>
    </row>
    <row r="16" customFormat="false" ht="12.8" hidden="false" customHeight="false" outlineLevel="0" collapsed="false">
      <c r="A16" s="17" t="s">
        <v>70</v>
      </c>
      <c r="B16" s="15" t="n">
        <v>1</v>
      </c>
      <c r="C16" s="15" t="n">
        <v>1</v>
      </c>
      <c r="D16" s="15" t="n">
        <v>1</v>
      </c>
      <c r="E16" s="15"/>
      <c r="F16" s="15"/>
      <c r="G16" s="15" t="n">
        <v>1</v>
      </c>
      <c r="H16" s="15" t="n">
        <v>1</v>
      </c>
      <c r="I16" s="15" t="n">
        <v>1</v>
      </c>
      <c r="J16" s="15" t="n">
        <v>1</v>
      </c>
      <c r="K16" s="15" t="n">
        <v>1</v>
      </c>
      <c r="L16" s="15" t="n">
        <v>1</v>
      </c>
      <c r="M16" s="15" t="n">
        <v>1</v>
      </c>
      <c r="N16" s="15"/>
      <c r="O16" s="15" t="n">
        <v>1</v>
      </c>
      <c r="P16" s="15" t="n">
        <v>1</v>
      </c>
      <c r="Q16" s="15"/>
      <c r="R16" s="15"/>
      <c r="S16" s="15" t="n">
        <v>1</v>
      </c>
      <c r="T16" s="15"/>
      <c r="U16" s="15" t="n">
        <v>1</v>
      </c>
      <c r="V16" s="15" t="n">
        <v>1</v>
      </c>
      <c r="W16" s="15" t="n">
        <v>1</v>
      </c>
      <c r="X16" s="15" t="n">
        <v>1</v>
      </c>
      <c r="Y16" s="15" t="n">
        <v>1</v>
      </c>
      <c r="Z16" s="15" t="n">
        <v>1</v>
      </c>
      <c r="AA16" s="15" t="n">
        <v>1</v>
      </c>
      <c r="AB16" s="15" t="n">
        <v>1</v>
      </c>
      <c r="AC16" s="15" t="n">
        <v>1</v>
      </c>
      <c r="AD16" s="15" t="n">
        <v>1</v>
      </c>
    </row>
    <row r="17" customFormat="false" ht="12.8" hidden="false" customHeight="false" outlineLevel="0" collapsed="false">
      <c r="A17" s="17" t="s">
        <v>71</v>
      </c>
      <c r="B17" s="15"/>
      <c r="C17" s="15" t="n">
        <v>16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2.8" hidden="false" customHeight="false" outlineLevel="0" collapsed="false">
      <c r="A18" s="17" t="s">
        <v>72</v>
      </c>
      <c r="B18" s="15"/>
      <c r="C18" s="15"/>
      <c r="D18" s="15"/>
      <c r="E18" s="15"/>
      <c r="F18" s="15"/>
      <c r="G18" s="15"/>
      <c r="H18" s="15"/>
      <c r="I18" s="15" t="n">
        <v>1</v>
      </c>
      <c r="J18" s="15"/>
      <c r="K18" s="15"/>
      <c r="L18" s="15"/>
      <c r="M18" s="15"/>
      <c r="N18" s="15"/>
      <c r="O18" s="15"/>
      <c r="P18" s="15"/>
      <c r="Q18" s="15" t="n">
        <v>35</v>
      </c>
      <c r="R18" s="15"/>
      <c r="S18" s="15"/>
      <c r="T18" s="15"/>
      <c r="U18" s="15" t="n">
        <v>163</v>
      </c>
      <c r="V18" s="15"/>
      <c r="W18" s="15"/>
      <c r="X18" s="15"/>
      <c r="Y18" s="15" t="n">
        <v>46</v>
      </c>
      <c r="Z18" s="15"/>
      <c r="AA18" s="15"/>
      <c r="AB18" s="15" t="n">
        <v>562</v>
      </c>
      <c r="AC18" s="15"/>
      <c r="AD18" s="15"/>
    </row>
    <row r="19" customFormat="false" ht="12.8" hidden="false" customHeight="false" outlineLevel="0" collapsed="false">
      <c r="A19" s="17" t="s">
        <v>73</v>
      </c>
      <c r="B19" s="15"/>
      <c r="C19" s="15" t="n">
        <v>16</v>
      </c>
      <c r="D19" s="15"/>
      <c r="E19" s="15"/>
      <c r="F19" s="15"/>
      <c r="G19" s="15" t="n">
        <v>1268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 t="n">
        <v>23</v>
      </c>
      <c r="T19" s="15"/>
      <c r="U19" s="15"/>
      <c r="V19" s="15" t="n">
        <v>2668</v>
      </c>
      <c r="W19" s="15" t="n">
        <v>20</v>
      </c>
      <c r="X19" s="15" t="n">
        <v>8</v>
      </c>
      <c r="Y19" s="15"/>
      <c r="Z19" s="15" t="n">
        <v>185</v>
      </c>
      <c r="AA19" s="15"/>
      <c r="AB19" s="15" t="n">
        <v>562</v>
      </c>
      <c r="AC19" s="15" t="n">
        <v>31</v>
      </c>
      <c r="AD19" s="15" t="n">
        <v>11</v>
      </c>
    </row>
    <row r="20" customFormat="false" ht="12.8" hidden="false" customHeight="false" outlineLevel="0" collapsed="false">
      <c r="A20" s="17" t="s">
        <v>74</v>
      </c>
      <c r="B20" s="15"/>
      <c r="C20" s="15" t="n">
        <v>205</v>
      </c>
      <c r="D20" s="15" t="n">
        <v>314</v>
      </c>
      <c r="E20" s="15"/>
      <c r="F20" s="15" t="n">
        <v>23293</v>
      </c>
      <c r="G20" s="15" t="n">
        <v>1268</v>
      </c>
      <c r="H20" s="15"/>
      <c r="I20" s="15"/>
      <c r="J20" s="15" t="n">
        <v>154</v>
      </c>
      <c r="K20" s="15"/>
      <c r="L20" s="15"/>
      <c r="M20" s="15" t="n">
        <v>1</v>
      </c>
      <c r="N20" s="15" t="n">
        <v>676</v>
      </c>
      <c r="O20" s="15"/>
      <c r="P20" s="15"/>
      <c r="Q20" s="15"/>
      <c r="R20" s="15" t="n">
        <v>166</v>
      </c>
      <c r="S20" s="15" t="n">
        <v>23</v>
      </c>
      <c r="T20" s="15"/>
      <c r="U20" s="15" t="n">
        <v>346</v>
      </c>
      <c r="V20" s="15" t="n">
        <v>5119</v>
      </c>
      <c r="W20" s="15" t="n">
        <v>20</v>
      </c>
      <c r="X20" s="15" t="n">
        <v>8</v>
      </c>
      <c r="Y20" s="15" t="n">
        <v>46</v>
      </c>
      <c r="Z20" s="15" t="n">
        <v>204</v>
      </c>
      <c r="AA20" s="15" t="n">
        <v>707</v>
      </c>
      <c r="AB20" s="15" t="n">
        <v>562</v>
      </c>
      <c r="AC20" s="15" t="n">
        <v>31</v>
      </c>
      <c r="AD20" s="15" t="n">
        <v>17</v>
      </c>
    </row>
    <row r="21" customFormat="false" ht="12.8" hidden="false" customHeight="false" outlineLevel="0" collapsed="false">
      <c r="A21" s="17" t="s">
        <v>75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 t="n">
        <v>676</v>
      </c>
      <c r="O21" s="15"/>
      <c r="P21" s="15"/>
      <c r="Q21" s="15"/>
      <c r="R21" s="15"/>
      <c r="S21" s="15"/>
      <c r="T21" s="15"/>
      <c r="U21" s="15"/>
      <c r="V21" s="15" t="n">
        <v>4828</v>
      </c>
      <c r="W21" s="15"/>
      <c r="X21" s="15"/>
      <c r="Y21" s="15" t="n">
        <v>46</v>
      </c>
      <c r="Z21" s="15"/>
      <c r="AA21" s="15"/>
      <c r="AB21" s="15"/>
      <c r="AC21" s="15"/>
      <c r="AD21" s="15"/>
    </row>
    <row r="22" customFormat="false" ht="12.8" hidden="false" customHeight="false" outlineLevel="0" collapsed="false">
      <c r="A22" s="17" t="s">
        <v>76</v>
      </c>
      <c r="B22" s="15"/>
      <c r="C22" s="15" t="n">
        <v>384</v>
      </c>
      <c r="D22" s="15" t="n">
        <v>314</v>
      </c>
      <c r="E22" s="15"/>
      <c r="F22" s="15" t="n">
        <v>23293</v>
      </c>
      <c r="G22" s="15" t="n">
        <v>2536</v>
      </c>
      <c r="H22" s="15"/>
      <c r="I22" s="15"/>
      <c r="J22" s="15" t="n">
        <v>154</v>
      </c>
      <c r="K22" s="15"/>
      <c r="L22" s="15"/>
      <c r="M22" s="15" t="n">
        <v>1</v>
      </c>
      <c r="N22" s="15" t="n">
        <v>676</v>
      </c>
      <c r="O22" s="15"/>
      <c r="P22" s="15"/>
      <c r="Q22" s="15"/>
      <c r="R22" s="15" t="n">
        <v>166</v>
      </c>
      <c r="S22" s="15" t="n">
        <v>46</v>
      </c>
      <c r="T22" s="15"/>
      <c r="U22" s="15" t="n">
        <v>346</v>
      </c>
      <c r="V22" s="15" t="n">
        <v>5119</v>
      </c>
      <c r="W22" s="15" t="n">
        <v>40</v>
      </c>
      <c r="X22" s="15" t="n">
        <v>16</v>
      </c>
      <c r="Y22" s="15" t="n">
        <v>92</v>
      </c>
      <c r="Z22" s="15" t="n">
        <v>408</v>
      </c>
      <c r="AA22" s="15" t="n">
        <v>1414</v>
      </c>
      <c r="AB22" s="15" t="n">
        <v>1686</v>
      </c>
      <c r="AC22" s="15" t="n">
        <v>62</v>
      </c>
      <c r="AD22" s="15" t="n">
        <v>34</v>
      </c>
    </row>
    <row r="23" customFormat="false" ht="12.8" hidden="false" customHeight="false" outlineLevel="0" collapsed="false">
      <c r="A23" s="17" t="s">
        <v>77</v>
      </c>
      <c r="B23" s="15"/>
      <c r="C23" s="15" t="n">
        <v>5</v>
      </c>
      <c r="D23" s="15"/>
      <c r="E23" s="15"/>
      <c r="F23" s="15"/>
      <c r="G23" s="15"/>
      <c r="H23" s="15"/>
      <c r="I23" s="15"/>
      <c r="J23" s="15"/>
      <c r="K23" s="15"/>
      <c r="L23" s="15"/>
      <c r="M23" s="15" t="n">
        <v>56</v>
      </c>
      <c r="N23" s="15" t="n">
        <v>12719</v>
      </c>
      <c r="O23" s="15" t="n">
        <v>9</v>
      </c>
      <c r="P23" s="15"/>
      <c r="Q23" s="15" t="n">
        <v>211</v>
      </c>
      <c r="R23" s="15"/>
      <c r="S23" s="15" t="n">
        <v>17</v>
      </c>
      <c r="T23" s="15"/>
      <c r="U23" s="15"/>
      <c r="V23" s="15"/>
      <c r="W23" s="15" t="n">
        <v>18</v>
      </c>
      <c r="X23" s="15" t="n">
        <v>8</v>
      </c>
      <c r="Y23" s="15"/>
      <c r="Z23" s="15"/>
      <c r="AA23" s="15"/>
      <c r="AB23" s="15"/>
      <c r="AC23" s="15" t="n">
        <v>30</v>
      </c>
      <c r="AD23" s="15" t="n">
        <v>13</v>
      </c>
    </row>
    <row r="24" customFormat="false" ht="12.8" hidden="false" customHeight="false" outlineLevel="0" collapsed="false">
      <c r="A24" s="17" t="s">
        <v>78</v>
      </c>
      <c r="B24" s="15"/>
      <c r="C24" s="15" t="n">
        <v>5</v>
      </c>
      <c r="D24" s="15" t="n">
        <v>573</v>
      </c>
      <c r="E24" s="15"/>
      <c r="F24" s="15" t="n">
        <v>30298</v>
      </c>
      <c r="G24" s="15" t="n">
        <v>1268</v>
      </c>
      <c r="H24" s="15" t="n">
        <v>2340</v>
      </c>
      <c r="I24" s="15" t="n">
        <v>386</v>
      </c>
      <c r="J24" s="15" t="n">
        <v>1290</v>
      </c>
      <c r="K24" s="15" t="n">
        <v>3474</v>
      </c>
      <c r="L24" s="15"/>
      <c r="M24" s="15" t="n">
        <v>893</v>
      </c>
      <c r="N24" s="15" t="n">
        <v>18914</v>
      </c>
      <c r="O24" s="15" t="n">
        <v>18862</v>
      </c>
      <c r="P24" s="15" t="n">
        <v>302</v>
      </c>
      <c r="Q24" s="15" t="n">
        <v>2276</v>
      </c>
      <c r="R24" s="15" t="n">
        <v>281</v>
      </c>
      <c r="S24" s="15" t="n">
        <v>23</v>
      </c>
      <c r="T24" s="15"/>
      <c r="U24" s="15" t="n">
        <v>1908</v>
      </c>
      <c r="V24" s="15" t="n">
        <v>6309</v>
      </c>
      <c r="W24" s="15" t="n">
        <v>20</v>
      </c>
      <c r="X24" s="15" t="n">
        <v>8</v>
      </c>
      <c r="Y24" s="15" t="n">
        <v>46</v>
      </c>
      <c r="Z24" s="15" t="n">
        <v>206</v>
      </c>
      <c r="AA24" s="15" t="n">
        <v>707</v>
      </c>
      <c r="AB24" s="15" t="n">
        <v>620</v>
      </c>
      <c r="AC24" s="15" t="n">
        <v>31</v>
      </c>
      <c r="AD24" s="15" t="n">
        <v>17</v>
      </c>
    </row>
    <row r="25" customFormat="false" ht="12.8" hidden="false" customHeight="false" outlineLevel="0" collapsed="false">
      <c r="A25" s="17" t="s">
        <v>79</v>
      </c>
      <c r="B25" s="15"/>
      <c r="C25" s="15" t="n">
        <v>1</v>
      </c>
      <c r="D25" s="15" t="n">
        <v>1</v>
      </c>
      <c r="E25" s="15"/>
      <c r="F25" s="15"/>
      <c r="G25" s="15" t="n">
        <v>1</v>
      </c>
      <c r="H25" s="15"/>
      <c r="I25" s="15"/>
      <c r="J25" s="15"/>
      <c r="K25" s="15"/>
      <c r="L25" s="15"/>
      <c r="M25" s="15" t="n">
        <v>1</v>
      </c>
      <c r="N25" s="15"/>
      <c r="O25" s="15"/>
      <c r="P25" s="15"/>
      <c r="Q25" s="15" t="n">
        <v>1</v>
      </c>
      <c r="R25" s="15" t="n">
        <v>1</v>
      </c>
      <c r="S25" s="15" t="n">
        <v>23</v>
      </c>
      <c r="T25" s="15"/>
      <c r="U25" s="15"/>
      <c r="V25" s="15" t="n">
        <v>5122</v>
      </c>
      <c r="W25" s="15" t="n">
        <v>1</v>
      </c>
      <c r="X25" s="15" t="n">
        <v>1</v>
      </c>
      <c r="Y25" s="15" t="n">
        <v>1</v>
      </c>
      <c r="Z25" s="15" t="n">
        <v>11</v>
      </c>
      <c r="AA25" s="15" t="n">
        <v>1</v>
      </c>
      <c r="AB25" s="15" t="n">
        <v>562</v>
      </c>
      <c r="AC25" s="15" t="n">
        <v>1</v>
      </c>
      <c r="AD25" s="15" t="n">
        <v>1</v>
      </c>
    </row>
    <row r="26" customFormat="false" ht="12.8" hidden="false" customHeight="false" outlineLevel="0" collapsed="false">
      <c r="A26" s="17" t="s">
        <v>80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customFormat="false" ht="12.8" hidden="false" customHeight="false" outlineLevel="0" collapsed="false">
      <c r="A27" s="17" t="s">
        <v>81</v>
      </c>
      <c r="B27" s="15"/>
      <c r="C27" s="15" t="n">
        <v>223</v>
      </c>
      <c r="D27" s="15" t="n">
        <v>314</v>
      </c>
      <c r="E27" s="15"/>
      <c r="F27" s="15" t="n">
        <v>17746</v>
      </c>
      <c r="G27" s="15" t="n">
        <v>1268</v>
      </c>
      <c r="H27" s="15"/>
      <c r="I27" s="15"/>
      <c r="J27" s="15" t="n">
        <v>154</v>
      </c>
      <c r="K27" s="15"/>
      <c r="L27" s="15"/>
      <c r="M27" s="15" t="n">
        <v>3</v>
      </c>
      <c r="N27" s="15" t="n">
        <v>676</v>
      </c>
      <c r="O27" s="15"/>
      <c r="P27" s="15"/>
      <c r="Q27" s="15"/>
      <c r="R27" s="15" t="n">
        <v>166</v>
      </c>
      <c r="S27" s="15" t="n">
        <v>23</v>
      </c>
      <c r="T27" s="15"/>
      <c r="U27" s="15" t="n">
        <v>168</v>
      </c>
      <c r="V27" s="15" t="n">
        <v>5119</v>
      </c>
      <c r="W27" s="15" t="n">
        <v>17</v>
      </c>
      <c r="X27" s="15" t="n">
        <v>8</v>
      </c>
      <c r="Y27" s="15" t="n">
        <v>46</v>
      </c>
      <c r="Z27" s="15" t="n">
        <v>208</v>
      </c>
      <c r="AA27" s="15" t="n">
        <v>707</v>
      </c>
      <c r="AB27" s="15" t="n">
        <v>562</v>
      </c>
      <c r="AC27" s="15" t="n">
        <v>31</v>
      </c>
      <c r="AD27" s="15" t="n">
        <v>17</v>
      </c>
    </row>
    <row r="28" customFormat="false" ht="12.8" hidden="false" customHeight="false" outlineLevel="0" collapsed="false">
      <c r="A28" s="17" t="s">
        <v>82</v>
      </c>
      <c r="B28" s="15"/>
      <c r="C28" s="15" t="n">
        <v>428</v>
      </c>
      <c r="D28" s="15" t="n">
        <v>314</v>
      </c>
      <c r="E28" s="15"/>
      <c r="F28" s="15" t="n">
        <v>44150</v>
      </c>
      <c r="G28" s="15" t="n">
        <v>2536</v>
      </c>
      <c r="H28" s="15"/>
      <c r="I28" s="15"/>
      <c r="J28" s="15" t="n">
        <v>308</v>
      </c>
      <c r="K28" s="15"/>
      <c r="L28" s="15"/>
      <c r="M28" s="15" t="n">
        <v>7</v>
      </c>
      <c r="N28" s="15" t="n">
        <v>676</v>
      </c>
      <c r="O28" s="15" t="n">
        <v>137</v>
      </c>
      <c r="P28" s="15"/>
      <c r="Q28" s="15" t="n">
        <v>1463</v>
      </c>
      <c r="R28" s="15" t="n">
        <v>356</v>
      </c>
      <c r="S28" s="15" t="n">
        <v>23</v>
      </c>
      <c r="T28" s="15"/>
      <c r="U28" s="15" t="n">
        <v>514</v>
      </c>
      <c r="V28" s="15" t="n">
        <v>5119</v>
      </c>
      <c r="W28" s="15" t="n">
        <v>20</v>
      </c>
      <c r="X28" s="15" t="n">
        <v>8</v>
      </c>
      <c r="Y28" s="15" t="n">
        <v>46</v>
      </c>
      <c r="Z28" s="15" t="n">
        <v>208</v>
      </c>
      <c r="AA28" s="15" t="n">
        <v>717</v>
      </c>
      <c r="AB28" s="15" t="n">
        <v>562</v>
      </c>
      <c r="AC28" s="15" t="n">
        <v>31</v>
      </c>
      <c r="AD28" s="15" t="n">
        <v>17</v>
      </c>
    </row>
    <row r="29" customFormat="false" ht="12.8" hidden="false" customHeight="false" outlineLevel="0" collapsed="false">
      <c r="A29" s="17" t="s">
        <v>83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 t="n">
        <v>1</v>
      </c>
      <c r="N29" s="15" t="n">
        <v>676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 t="n">
        <v>46</v>
      </c>
      <c r="Z29" s="15" t="n">
        <v>4</v>
      </c>
      <c r="AA29" s="15" t="n">
        <v>10</v>
      </c>
      <c r="AB29" s="15"/>
      <c r="AC29" s="15"/>
      <c r="AD29" s="15" t="n">
        <v>17</v>
      </c>
    </row>
    <row r="30" customFormat="false" ht="12.8" hidden="false" customHeight="false" outlineLevel="0" collapsed="false">
      <c r="A30" s="17" t="s">
        <v>84</v>
      </c>
      <c r="B30" s="15"/>
      <c r="C30" s="15"/>
      <c r="D30" s="15"/>
      <c r="E30" s="15"/>
      <c r="F30" s="15" t="n">
        <v>9748</v>
      </c>
      <c r="G30" s="15"/>
      <c r="H30" s="15"/>
      <c r="I30" s="15" t="n">
        <v>298</v>
      </c>
      <c r="J30" s="15"/>
      <c r="K30" s="15"/>
      <c r="L30" s="15"/>
      <c r="M30" s="15" t="n">
        <v>542</v>
      </c>
      <c r="N30" s="15" t="n">
        <v>65</v>
      </c>
      <c r="O30" s="15"/>
      <c r="P30" s="15"/>
      <c r="Q30" s="15" t="n">
        <v>182</v>
      </c>
      <c r="R30" s="15" t="n">
        <v>281</v>
      </c>
      <c r="S30" s="15"/>
      <c r="T30" s="15"/>
      <c r="U30" s="15" t="n">
        <v>963</v>
      </c>
      <c r="V30" s="15"/>
      <c r="W30" s="15"/>
      <c r="X30" s="15"/>
      <c r="Y30" s="15"/>
      <c r="Z30" s="15"/>
      <c r="AA30" s="15"/>
      <c r="AB30" s="15" t="n">
        <v>562</v>
      </c>
      <c r="AC30" s="15"/>
      <c r="AD30" s="15"/>
    </row>
    <row r="31" customFormat="false" ht="12.8" hidden="false" customHeight="false" outlineLevel="0" collapsed="false">
      <c r="A31" s="17" t="s">
        <v>85</v>
      </c>
      <c r="B31" s="15"/>
      <c r="C31" s="15" t="n">
        <v>6</v>
      </c>
      <c r="D31" s="15"/>
      <c r="E31" s="15"/>
      <c r="F31" s="15"/>
      <c r="G31" s="15" t="n">
        <v>1268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 t="n">
        <v>23</v>
      </c>
      <c r="T31" s="15"/>
      <c r="U31" s="15"/>
      <c r="V31" s="15" t="n">
        <v>1731</v>
      </c>
      <c r="W31" s="15" t="n">
        <v>20</v>
      </c>
      <c r="X31" s="15" t="n">
        <v>8</v>
      </c>
      <c r="Y31" s="15"/>
      <c r="Z31" s="15" t="n">
        <v>185</v>
      </c>
      <c r="AA31" s="15"/>
      <c r="AB31" s="15"/>
      <c r="AC31" s="15" t="n">
        <v>31</v>
      </c>
      <c r="AD31" s="15" t="n">
        <v>11</v>
      </c>
    </row>
    <row r="32" customFormat="false" ht="12.8" hidden="false" customHeight="false" outlineLevel="0" collapsed="false">
      <c r="A32" s="17" t="s">
        <v>86</v>
      </c>
      <c r="B32" s="15"/>
      <c r="C32" s="15" t="n">
        <v>5</v>
      </c>
      <c r="D32" s="15"/>
      <c r="E32" s="15"/>
      <c r="F32" s="15"/>
      <c r="G32" s="15" t="n">
        <v>1268</v>
      </c>
      <c r="H32" s="15"/>
      <c r="I32" s="15"/>
      <c r="J32" s="15"/>
      <c r="K32" s="15"/>
      <c r="L32" s="15"/>
      <c r="M32" s="15"/>
      <c r="N32" s="15"/>
      <c r="O32" s="15"/>
      <c r="P32" s="15"/>
      <c r="Q32" s="15" t="n">
        <v>89</v>
      </c>
      <c r="R32" s="15" t="n">
        <v>281</v>
      </c>
      <c r="S32" s="15" t="n">
        <v>23</v>
      </c>
      <c r="T32" s="15"/>
      <c r="U32" s="15"/>
      <c r="V32" s="15" t="n">
        <v>6309</v>
      </c>
      <c r="W32" s="15" t="n">
        <v>20</v>
      </c>
      <c r="X32" s="15" t="n">
        <v>8</v>
      </c>
      <c r="Y32" s="15" t="n">
        <v>46</v>
      </c>
      <c r="Z32" s="15" t="n">
        <v>204</v>
      </c>
      <c r="AA32" s="15" t="n">
        <v>707</v>
      </c>
      <c r="AB32" s="15"/>
      <c r="AC32" s="15" t="n">
        <v>31</v>
      </c>
      <c r="AD32" s="15" t="n">
        <v>17</v>
      </c>
    </row>
    <row r="33" customFormat="false" ht="12.8" hidden="false" customHeight="false" outlineLevel="0" collapsed="false">
      <c r="A33" s="17" t="s">
        <v>87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 t="n">
        <v>18</v>
      </c>
      <c r="N33" s="15"/>
      <c r="O33" s="15"/>
      <c r="P33" s="15"/>
      <c r="Q33" s="15" t="n">
        <v>31</v>
      </c>
      <c r="R33" s="15" t="n">
        <v>109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 t="n">
        <v>17</v>
      </c>
    </row>
    <row r="34" customFormat="false" ht="12.8" hidden="false" customHeight="false" outlineLevel="0" collapsed="false">
      <c r="A34" s="17" t="s">
        <v>88</v>
      </c>
      <c r="B34" s="15"/>
      <c r="C34" s="15"/>
      <c r="D34" s="15"/>
      <c r="E34" s="15"/>
      <c r="F34" s="15"/>
      <c r="G34" s="15"/>
      <c r="H34" s="15"/>
      <c r="I34" s="15" t="n">
        <v>297</v>
      </c>
      <c r="J34" s="15"/>
      <c r="K34" s="15"/>
      <c r="L34" s="15"/>
      <c r="M34" s="15" t="n">
        <v>15</v>
      </c>
      <c r="N34" s="15"/>
      <c r="O34" s="15"/>
      <c r="P34" s="15"/>
      <c r="Q34" s="15" t="n">
        <v>158</v>
      </c>
      <c r="R34" s="15"/>
      <c r="S34" s="15"/>
      <c r="T34" s="15"/>
      <c r="U34" s="15" t="n">
        <v>464</v>
      </c>
      <c r="V34" s="15"/>
      <c r="W34" s="15"/>
      <c r="X34" s="15"/>
      <c r="Y34" s="15" t="n">
        <v>46</v>
      </c>
      <c r="Z34" s="15"/>
      <c r="AA34" s="15"/>
      <c r="AB34" s="15"/>
      <c r="AC34" s="15"/>
      <c r="AD34" s="15"/>
    </row>
    <row r="35" customFormat="false" ht="12.8" hidden="false" customHeight="false" outlineLevel="0" collapsed="false">
      <c r="A35" s="17" t="s">
        <v>89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 t="n">
        <v>318</v>
      </c>
      <c r="N35" s="15" t="n">
        <v>438</v>
      </c>
      <c r="O35" s="15" t="n">
        <v>7</v>
      </c>
      <c r="P35" s="15"/>
      <c r="Q35" s="15" t="n">
        <v>2276</v>
      </c>
      <c r="R35" s="15" t="n">
        <v>176</v>
      </c>
      <c r="S35" s="15" t="n">
        <v>46</v>
      </c>
      <c r="T35" s="15"/>
      <c r="U35" s="15" t="n">
        <v>244</v>
      </c>
      <c r="V35" s="15"/>
      <c r="W35" s="15" t="n">
        <v>38</v>
      </c>
      <c r="X35" s="15" t="n">
        <v>16</v>
      </c>
      <c r="Y35" s="15"/>
      <c r="Z35" s="15" t="n">
        <v>10</v>
      </c>
      <c r="AA35" s="15"/>
      <c r="AB35" s="15" t="n">
        <v>3372</v>
      </c>
      <c r="AC35" s="15" t="n">
        <v>62</v>
      </c>
      <c r="AD35" s="15" t="n">
        <v>22</v>
      </c>
    </row>
    <row r="36" customFormat="false" ht="12.8" hidden="false" customHeight="false" outlineLevel="0" collapsed="false">
      <c r="A36" s="17" t="s">
        <v>23</v>
      </c>
      <c r="B36" s="15"/>
      <c r="C36" s="15"/>
      <c r="D36" s="15"/>
      <c r="E36" s="15"/>
      <c r="F36" s="15" t="n">
        <v>25176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 t="n">
        <v>57</v>
      </c>
      <c r="R36" s="15"/>
      <c r="S36" s="15"/>
      <c r="T36" s="15"/>
      <c r="U36" s="15" t="n">
        <v>599</v>
      </c>
      <c r="V36" s="15"/>
      <c r="W36" s="15"/>
      <c r="X36" s="15"/>
      <c r="Y36" s="15"/>
      <c r="Z36" s="15"/>
      <c r="AA36" s="15"/>
      <c r="AB36" s="15" t="n">
        <v>562</v>
      </c>
      <c r="AC36" s="15"/>
      <c r="AD36" s="15" t="n">
        <v>22</v>
      </c>
    </row>
    <row r="37" customFormat="false" ht="12.8" hidden="false" customHeight="false" outlineLevel="0" collapsed="false">
      <c r="A37" s="17" t="s">
        <v>90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 t="n">
        <v>5119</v>
      </c>
      <c r="W37" s="15"/>
      <c r="X37" s="15"/>
      <c r="Y37" s="15" t="n">
        <v>46</v>
      </c>
      <c r="Z37" s="15"/>
      <c r="AA37" s="15"/>
      <c r="AB37" s="15"/>
      <c r="AC37" s="15"/>
      <c r="AD37" s="15"/>
    </row>
    <row r="38" customFormat="false" ht="12.8" hidden="false" customHeight="false" outlineLevel="0" collapsed="false">
      <c r="A38" s="17" t="s">
        <v>91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 t="n">
        <v>5119</v>
      </c>
      <c r="W38" s="15"/>
      <c r="X38" s="15"/>
      <c r="Y38" s="15" t="n">
        <v>46</v>
      </c>
      <c r="Z38" s="15"/>
      <c r="AA38" s="15"/>
      <c r="AB38" s="15"/>
      <c r="AC38" s="15"/>
      <c r="AD38" s="15"/>
    </row>
    <row r="39" customFormat="false" ht="12.8" hidden="false" customHeight="false" outlineLevel="0" collapsed="false">
      <c r="A39" s="17" t="s">
        <v>92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 t="n">
        <v>5119</v>
      </c>
      <c r="W39" s="15"/>
      <c r="X39" s="15"/>
      <c r="Y39" s="15" t="n">
        <v>46</v>
      </c>
      <c r="Z39" s="15"/>
      <c r="AA39" s="15"/>
      <c r="AB39" s="15"/>
      <c r="AC39" s="15"/>
      <c r="AD39" s="15"/>
    </row>
    <row r="40" customFormat="false" ht="12.8" hidden="false" customHeight="false" outlineLevel="0" collapsed="false">
      <c r="A40" s="17" t="s">
        <v>93</v>
      </c>
      <c r="B40" s="15"/>
      <c r="C40" s="15" t="n">
        <v>223</v>
      </c>
      <c r="D40" s="15"/>
      <c r="E40" s="15"/>
      <c r="F40" s="15"/>
      <c r="G40" s="15"/>
      <c r="H40" s="15"/>
      <c r="I40" s="15"/>
      <c r="J40" s="15"/>
      <c r="K40" s="15"/>
      <c r="L40" s="15"/>
      <c r="M40" s="15" t="n">
        <v>1</v>
      </c>
      <c r="N40" s="15" t="n">
        <v>1674</v>
      </c>
      <c r="O40" s="15"/>
      <c r="P40" s="15"/>
      <c r="Q40" s="15"/>
      <c r="R40" s="15"/>
      <c r="S40" s="15" t="n">
        <v>23</v>
      </c>
      <c r="T40" s="15"/>
      <c r="U40" s="15"/>
      <c r="V40" s="15" t="n">
        <v>5799</v>
      </c>
      <c r="W40" s="15" t="n">
        <v>17</v>
      </c>
      <c r="X40" s="15" t="n">
        <v>8</v>
      </c>
      <c r="Y40" s="15" t="n">
        <v>46</v>
      </c>
      <c r="Z40" s="15"/>
      <c r="AA40" s="15"/>
      <c r="AB40" s="15"/>
      <c r="AC40" s="15" t="n">
        <v>31</v>
      </c>
      <c r="AD40" s="15" t="n">
        <v>17</v>
      </c>
    </row>
    <row r="41" customFormat="false" ht="12.8" hidden="false" customHeight="false" outlineLevel="0" collapsed="false">
      <c r="A41" s="17" t="s">
        <v>94</v>
      </c>
      <c r="B41" s="15"/>
      <c r="C41" s="15"/>
      <c r="D41" s="15"/>
      <c r="E41" s="15"/>
      <c r="F41" s="15" t="n">
        <v>3156</v>
      </c>
      <c r="G41" s="15"/>
      <c r="H41" s="15"/>
      <c r="I41" s="15"/>
      <c r="J41" s="15"/>
      <c r="K41" s="15"/>
      <c r="L41" s="15"/>
      <c r="M41" s="15" t="n">
        <v>1</v>
      </c>
      <c r="N41" s="15" t="n">
        <v>676</v>
      </c>
      <c r="O41" s="15"/>
      <c r="P41" s="15"/>
      <c r="Q41" s="15"/>
      <c r="R41" s="15" t="n">
        <v>12</v>
      </c>
      <c r="S41" s="15"/>
      <c r="T41" s="15"/>
      <c r="U41" s="15"/>
      <c r="V41" s="15" t="n">
        <v>12</v>
      </c>
      <c r="W41" s="15"/>
      <c r="X41" s="15"/>
      <c r="Y41" s="15" t="n">
        <v>46</v>
      </c>
      <c r="Z41" s="15" t="n">
        <v>4</v>
      </c>
      <c r="AA41" s="15" t="n">
        <v>10</v>
      </c>
      <c r="AB41" s="15"/>
      <c r="AC41" s="15"/>
      <c r="AD41" s="15" t="n">
        <v>17</v>
      </c>
    </row>
    <row r="42" customFormat="false" ht="12.8" hidden="false" customHeight="false" outlineLevel="0" collapsed="false">
      <c r="A42" s="17" t="s">
        <v>95</v>
      </c>
      <c r="B42" s="15"/>
      <c r="C42" s="15"/>
      <c r="D42" s="15"/>
      <c r="E42" s="15"/>
      <c r="F42" s="15" t="n">
        <v>1</v>
      </c>
      <c r="G42" s="15"/>
      <c r="H42" s="15"/>
      <c r="I42" s="15"/>
      <c r="J42" s="15"/>
      <c r="K42" s="15"/>
      <c r="L42" s="15"/>
      <c r="M42" s="15" t="n">
        <v>1</v>
      </c>
      <c r="N42" s="15"/>
      <c r="O42" s="15" t="n">
        <v>137</v>
      </c>
      <c r="P42" s="15"/>
      <c r="Q42" s="15"/>
      <c r="R42" s="15"/>
      <c r="S42" s="15"/>
      <c r="T42" s="15"/>
      <c r="U42" s="15"/>
      <c r="V42" s="15" t="n">
        <v>12</v>
      </c>
      <c r="W42" s="15"/>
      <c r="X42" s="15"/>
      <c r="Y42" s="15" t="n">
        <v>46</v>
      </c>
      <c r="Z42" s="15" t="n">
        <v>4</v>
      </c>
      <c r="AA42" s="15" t="n">
        <v>10</v>
      </c>
      <c r="AB42" s="15"/>
      <c r="AC42" s="15"/>
      <c r="AD42" s="15"/>
    </row>
    <row r="43" customFormat="false" ht="12.8" hidden="false" customHeight="false" outlineLevel="0" collapsed="false">
      <c r="A43" s="17" t="s">
        <v>96</v>
      </c>
      <c r="B43" s="15"/>
      <c r="C43" s="15"/>
      <c r="D43" s="15"/>
      <c r="E43" s="15"/>
      <c r="F43" s="15" t="n">
        <v>1</v>
      </c>
      <c r="G43" s="15"/>
      <c r="H43" s="15"/>
      <c r="I43" s="15"/>
      <c r="J43" s="15"/>
      <c r="K43" s="15"/>
      <c r="L43" s="15"/>
      <c r="M43" s="15" t="n">
        <v>1</v>
      </c>
      <c r="N43" s="15"/>
      <c r="O43" s="15" t="n">
        <v>137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 t="n">
        <v>4</v>
      </c>
      <c r="AA43" s="15" t="n">
        <v>10</v>
      </c>
      <c r="AB43" s="15"/>
      <c r="AC43" s="15"/>
      <c r="AD43" s="15"/>
    </row>
    <row r="44" customFormat="false" ht="12.8" hidden="false" customHeight="false" outlineLevel="0" collapsed="false">
      <c r="A44" s="2" t="s">
        <v>97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 t="n">
        <v>14</v>
      </c>
      <c r="AB44" s="15"/>
      <c r="AC44" s="15"/>
      <c r="AD44" s="15"/>
    </row>
    <row r="45" customFormat="false" ht="12.8" hidden="false" customHeight="false" outlineLevel="0" collapsed="false">
      <c r="A45" s="17" t="s">
        <v>98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 t="n">
        <v>137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 t="n">
        <v>4</v>
      </c>
      <c r="AA45" s="15" t="n">
        <v>8</v>
      </c>
      <c r="AB45" s="15"/>
      <c r="AC45" s="15"/>
      <c r="AD45" s="15"/>
    </row>
    <row r="46" customFormat="false" ht="12.8" hidden="false" customHeight="false" outlineLevel="0" collapsed="false">
      <c r="A46" s="17" t="s">
        <v>99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 t="n">
        <v>2</v>
      </c>
      <c r="N46" s="15" t="n">
        <v>31</v>
      </c>
      <c r="O46" s="15"/>
      <c r="P46" s="15"/>
      <c r="Q46" s="15" t="n">
        <v>106</v>
      </c>
      <c r="R46" s="15" t="n">
        <v>4</v>
      </c>
      <c r="S46" s="15" t="n">
        <v>46</v>
      </c>
      <c r="T46" s="15"/>
      <c r="U46" s="15" t="n">
        <v>20</v>
      </c>
      <c r="V46" s="15"/>
      <c r="W46" s="15" t="n">
        <v>38</v>
      </c>
      <c r="X46" s="15" t="n">
        <v>16</v>
      </c>
      <c r="Y46" s="15"/>
      <c r="Z46" s="15" t="n">
        <v>10</v>
      </c>
      <c r="AA46" s="15"/>
      <c r="AB46" s="15" t="n">
        <v>1124</v>
      </c>
      <c r="AC46" s="15" t="n">
        <v>62</v>
      </c>
      <c r="AD46" s="15" t="n">
        <v>22</v>
      </c>
    </row>
    <row r="47" customFormat="false" ht="12.8" hidden="false" customHeight="false" outlineLevel="0" collapsed="false">
      <c r="A47" s="17" t="s">
        <v>100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 t="n">
        <v>161</v>
      </c>
      <c r="N47" s="15" t="n">
        <v>407</v>
      </c>
      <c r="O47" s="15" t="n">
        <v>7</v>
      </c>
      <c r="P47" s="15"/>
      <c r="Q47" s="15" t="n">
        <v>2170</v>
      </c>
      <c r="R47" s="15" t="n">
        <v>172</v>
      </c>
      <c r="S47" s="15"/>
      <c r="T47" s="15"/>
      <c r="U47" s="15" t="n">
        <v>224</v>
      </c>
      <c r="V47" s="15"/>
      <c r="W47" s="15"/>
      <c r="X47" s="15"/>
      <c r="Y47" s="15"/>
      <c r="Z47" s="15"/>
      <c r="AA47" s="15"/>
      <c r="AB47" s="15" t="n">
        <v>1124</v>
      </c>
      <c r="AC47" s="15"/>
      <c r="AD47" s="15" t="n">
        <v>22</v>
      </c>
    </row>
    <row r="48" customFormat="false" ht="12.8" hidden="false" customHeight="false" outlineLevel="0" collapsed="false">
      <c r="A48" s="17" t="s">
        <v>101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 t="n">
        <v>25</v>
      </c>
      <c r="N48" s="15" t="n">
        <v>20369</v>
      </c>
      <c r="O48" s="15"/>
      <c r="P48" s="15"/>
      <c r="Q48" s="15" t="n">
        <v>404</v>
      </c>
      <c r="R48" s="15"/>
      <c r="S48" s="15"/>
      <c r="T48" s="15"/>
      <c r="U48" s="15"/>
      <c r="V48" s="15"/>
      <c r="W48" s="15"/>
      <c r="X48" s="15"/>
      <c r="Y48" s="15" t="n">
        <v>46</v>
      </c>
      <c r="Z48" s="15"/>
      <c r="AA48" s="15"/>
      <c r="AB48" s="15"/>
      <c r="AC48" s="15"/>
      <c r="AD48" s="15"/>
    </row>
    <row r="49" customFormat="false" ht="12.8" hidden="false" customHeight="false" outlineLevel="0" collapsed="false">
      <c r="A49" s="17" t="s">
        <v>102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 t="n">
        <v>17</v>
      </c>
      <c r="N49" s="15" t="n">
        <v>20294</v>
      </c>
      <c r="O49" s="15"/>
      <c r="P49" s="15"/>
      <c r="Q49" s="15" t="n">
        <v>221</v>
      </c>
      <c r="R49" s="15"/>
      <c r="S49" s="15"/>
      <c r="T49" s="15"/>
      <c r="U49" s="15"/>
      <c r="V49" s="15"/>
      <c r="W49" s="15"/>
      <c r="X49" s="15"/>
      <c r="Y49" s="15" t="n">
        <v>46</v>
      </c>
      <c r="Z49" s="15"/>
      <c r="AA49" s="15"/>
      <c r="AB49" s="15"/>
      <c r="AC49" s="15"/>
      <c r="AD49" s="15"/>
    </row>
    <row r="50" customFormat="false" ht="12.8" hidden="false" customHeight="false" outlineLevel="0" collapsed="false">
      <c r="A50" s="17" t="s">
        <v>103</v>
      </c>
      <c r="B50" s="15"/>
      <c r="C50" s="15" t="n">
        <v>16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customFormat="false" ht="12.8" hidden="false" customHeight="false" outlineLevel="0" collapsed="false">
      <c r="A51" s="17" t="s">
        <v>104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 t="n">
        <v>1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customFormat="false" ht="12.8" hidden="false" customHeight="false" outlineLevel="0" collapsed="false">
      <c r="A52" s="17" t="s">
        <v>105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 t="n">
        <v>373</v>
      </c>
      <c r="R52" s="15"/>
      <c r="S52" s="15"/>
      <c r="T52" s="15"/>
      <c r="U52" s="15"/>
      <c r="V52" s="15"/>
      <c r="W52" s="15"/>
      <c r="X52" s="15"/>
      <c r="Y52" s="15" t="n">
        <v>46</v>
      </c>
      <c r="Z52" s="15" t="n">
        <v>4</v>
      </c>
      <c r="AA52" s="15" t="n">
        <v>10</v>
      </c>
      <c r="AB52" s="15"/>
      <c r="AC52" s="15"/>
      <c r="AD52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0" width="3.57"/>
    <col collapsed="false" customWidth="true" hidden="false" outlineLevel="0" max="4" min="3" style="10" width="4.6"/>
    <col collapsed="false" customWidth="true" hidden="false" outlineLevel="0" max="5" min="5" style="10" width="3.57"/>
    <col collapsed="false" customWidth="true" hidden="false" outlineLevel="0" max="6" min="6" style="10" width="6.69"/>
    <col collapsed="false" customWidth="true" hidden="false" outlineLevel="0" max="7" min="7" style="10" width="5.66"/>
    <col collapsed="false" customWidth="true" hidden="false" outlineLevel="0" max="8" min="8" style="10" width="5.62"/>
    <col collapsed="false" customWidth="true" hidden="false" outlineLevel="0" max="9" min="9" style="10" width="4.6"/>
    <col collapsed="false" customWidth="true" hidden="false" outlineLevel="0" max="11" min="10" style="10" width="5.62"/>
    <col collapsed="false" customWidth="true" hidden="false" outlineLevel="0" max="12" min="12" style="10" width="3.57"/>
    <col collapsed="false" customWidth="true" hidden="false" outlineLevel="0" max="13" min="13" style="10" width="8.67"/>
    <col collapsed="false" customWidth="true" hidden="false" outlineLevel="0" max="15" min="14" style="10" width="6.69"/>
    <col collapsed="false" customWidth="true" hidden="false" outlineLevel="0" max="16" min="16" style="10" width="4.6"/>
    <col collapsed="false" customWidth="true" hidden="false" outlineLevel="0" max="17" min="17" style="10" width="5.62"/>
    <col collapsed="false" customWidth="true" hidden="false" outlineLevel="0" max="19" min="18" style="10" width="4.6"/>
    <col collapsed="false" customWidth="true" hidden="false" outlineLevel="0" max="21" min="20" style="10" width="6.69"/>
    <col collapsed="false" customWidth="true" hidden="false" outlineLevel="0" max="28" min="22" style="10" width="6.12"/>
    <col collapsed="false" customWidth="true" hidden="false" outlineLevel="0" max="30" min="29" style="0" width="6.12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5" t="s">
        <v>110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  <c r="Y1" s="5" t="s">
        <v>50</v>
      </c>
      <c r="Z1" s="5" t="s">
        <v>51</v>
      </c>
      <c r="AA1" s="5" t="s">
        <v>52</v>
      </c>
      <c r="AB1" s="5" t="s">
        <v>53</v>
      </c>
      <c r="AC1" s="5" t="s">
        <v>54</v>
      </c>
      <c r="AD1" s="5" t="s">
        <v>55</v>
      </c>
    </row>
    <row r="2" customFormat="false" ht="12.8" hidden="false" customHeight="false" outlineLevel="0" collapsed="false">
      <c r="A2" s="5" t="s">
        <v>107</v>
      </c>
      <c r="B2" s="10" t="n">
        <v>30</v>
      </c>
      <c r="C2" s="10" t="n">
        <v>31</v>
      </c>
      <c r="D2" s="10" t="n">
        <v>32</v>
      </c>
      <c r="E2" s="10" t="n">
        <v>33</v>
      </c>
      <c r="F2" s="10" t="n">
        <v>34</v>
      </c>
      <c r="G2" s="10" t="n">
        <v>36</v>
      </c>
      <c r="H2" s="10" t="n">
        <v>39</v>
      </c>
      <c r="I2" s="10" t="n">
        <v>40</v>
      </c>
      <c r="J2" s="10" t="n">
        <v>41</v>
      </c>
      <c r="K2" s="10" t="n">
        <v>43</v>
      </c>
      <c r="L2" s="10" t="n">
        <v>44</v>
      </c>
      <c r="M2" s="10" t="n">
        <v>45</v>
      </c>
      <c r="N2" s="10" t="n">
        <v>46</v>
      </c>
      <c r="O2" s="10" t="n">
        <v>47</v>
      </c>
      <c r="P2" s="10" t="n">
        <v>48</v>
      </c>
      <c r="Q2" s="10" t="n">
        <v>351</v>
      </c>
      <c r="R2" s="10" t="n">
        <v>353</v>
      </c>
      <c r="S2" s="10" t="n">
        <v>355</v>
      </c>
      <c r="T2" s="10" t="n">
        <v>357</v>
      </c>
      <c r="U2" s="10" t="n">
        <v>358</v>
      </c>
      <c r="V2" s="10" t="n">
        <v>380</v>
      </c>
      <c r="W2" s="10" t="n">
        <v>381</v>
      </c>
      <c r="X2" s="10" t="n">
        <v>382</v>
      </c>
      <c r="Y2" s="10" t="n">
        <v>385</v>
      </c>
      <c r="Z2" s="10" t="n">
        <v>386</v>
      </c>
      <c r="AA2" s="10" t="n">
        <v>420</v>
      </c>
      <c r="AB2" s="10" t="n">
        <v>421</v>
      </c>
      <c r="AC2" s="10" t="n">
        <v>3871</v>
      </c>
      <c r="AD2" s="10" t="n">
        <v>3872</v>
      </c>
    </row>
    <row r="3" customFormat="false" ht="12.8" hidden="false" customHeight="false" outlineLevel="0" collapsed="false">
      <c r="A3" s="17" t="s">
        <v>57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 t="n">
        <v>183</v>
      </c>
      <c r="R3" s="15"/>
      <c r="S3" s="15"/>
      <c r="T3" s="15"/>
      <c r="U3" s="15"/>
      <c r="V3" s="15"/>
      <c r="W3" s="15"/>
      <c r="X3" s="15"/>
      <c r="Y3" s="15" t="n">
        <v>46</v>
      </c>
      <c r="Z3" s="15"/>
      <c r="AA3" s="15"/>
      <c r="AB3" s="15"/>
      <c r="AC3" s="15"/>
      <c r="AD3" s="15"/>
    </row>
    <row r="4" customFormat="false" ht="12.8" hidden="false" customHeight="false" outlineLevel="0" collapsed="false">
      <c r="A4" s="17" t="s">
        <v>58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 t="n">
        <v>83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customFormat="false" ht="12.8" hidden="false" customHeight="false" outlineLevel="0" collapsed="false">
      <c r="A5" s="17" t="s">
        <v>59</v>
      </c>
      <c r="B5" s="15"/>
      <c r="C5" s="15" t="n">
        <v>6</v>
      </c>
      <c r="D5" s="15" t="n">
        <v>684</v>
      </c>
      <c r="E5" s="15"/>
      <c r="F5" s="15" t="n">
        <v>38786</v>
      </c>
      <c r="G5" s="15" t="n">
        <v>1594</v>
      </c>
      <c r="H5" s="15" t="n">
        <v>2575</v>
      </c>
      <c r="I5" s="15" t="n">
        <v>579</v>
      </c>
      <c r="J5" s="15" t="n">
        <v>2000</v>
      </c>
      <c r="K5" s="15" t="n">
        <v>4068</v>
      </c>
      <c r="L5" s="15"/>
      <c r="M5" s="15" t="n">
        <v>1126</v>
      </c>
      <c r="N5" s="15" t="n">
        <v>28937</v>
      </c>
      <c r="O5" s="15" t="n">
        <v>18875</v>
      </c>
      <c r="P5" s="15" t="n">
        <v>385</v>
      </c>
      <c r="Q5" s="15" t="n">
        <v>3113</v>
      </c>
      <c r="R5" s="15" t="n">
        <v>381</v>
      </c>
      <c r="S5" s="15" t="n">
        <v>23</v>
      </c>
      <c r="T5" s="15"/>
      <c r="U5" s="15" t="n">
        <v>4300</v>
      </c>
      <c r="V5" s="15" t="n">
        <v>5799</v>
      </c>
      <c r="W5" s="15" t="n">
        <v>48</v>
      </c>
      <c r="X5" s="15" t="n">
        <v>12</v>
      </c>
      <c r="Y5" s="15" t="n">
        <v>46</v>
      </c>
      <c r="Z5" s="15" t="n">
        <v>224</v>
      </c>
      <c r="AA5" s="15" t="n">
        <v>977</v>
      </c>
      <c r="AB5" s="15" t="n">
        <v>562</v>
      </c>
      <c r="AC5" s="15" t="n">
        <v>31</v>
      </c>
      <c r="AD5" s="15" t="n">
        <v>17</v>
      </c>
    </row>
    <row r="6" customFormat="false" ht="12.8" hidden="false" customHeight="false" outlineLevel="0" collapsed="false">
      <c r="A6" s="17" t="s">
        <v>60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 t="n">
        <v>234</v>
      </c>
      <c r="N6" s="15" t="n">
        <v>1066</v>
      </c>
      <c r="O6" s="15" t="n">
        <v>7</v>
      </c>
      <c r="P6" s="15"/>
      <c r="Q6" s="15"/>
      <c r="R6" s="15" t="n">
        <v>208</v>
      </c>
      <c r="S6" s="15"/>
      <c r="T6" s="15"/>
      <c r="U6" s="15" t="n">
        <v>495</v>
      </c>
      <c r="V6" s="15"/>
      <c r="W6" s="15"/>
      <c r="X6" s="15"/>
      <c r="Y6" s="15"/>
      <c r="Z6" s="15"/>
      <c r="AA6" s="15"/>
      <c r="AB6" s="15" t="n">
        <v>3372</v>
      </c>
      <c r="AC6" s="15"/>
      <c r="AD6" s="15"/>
    </row>
    <row r="7" customFormat="false" ht="12.8" hidden="false" customHeight="false" outlineLevel="0" collapsed="false">
      <c r="A7" s="17" t="s">
        <v>61</v>
      </c>
      <c r="B7" s="15"/>
      <c r="C7" s="15" t="n">
        <v>5</v>
      </c>
      <c r="D7" s="15"/>
      <c r="E7" s="15"/>
      <c r="F7" s="15"/>
      <c r="G7" s="15"/>
      <c r="H7" s="15"/>
      <c r="I7" s="15"/>
      <c r="J7" s="15"/>
      <c r="K7" s="15"/>
      <c r="L7" s="15"/>
      <c r="M7" s="15" t="n">
        <v>81</v>
      </c>
      <c r="N7" s="15" t="n">
        <v>33088</v>
      </c>
      <c r="O7" s="15" t="n">
        <v>9</v>
      </c>
      <c r="P7" s="15"/>
      <c r="Q7" s="15" t="n">
        <v>615</v>
      </c>
      <c r="R7" s="15"/>
      <c r="S7" s="15" t="n">
        <v>17</v>
      </c>
      <c r="T7" s="15"/>
      <c r="U7" s="15"/>
      <c r="V7" s="15"/>
      <c r="W7" s="15" t="n">
        <v>20</v>
      </c>
      <c r="X7" s="15" t="n">
        <v>8</v>
      </c>
      <c r="Y7" s="15" t="n">
        <v>46</v>
      </c>
      <c r="Z7" s="15"/>
      <c r="AA7" s="15"/>
      <c r="AB7" s="15"/>
      <c r="AC7" s="15" t="n">
        <v>31</v>
      </c>
      <c r="AD7" s="15" t="n">
        <v>17</v>
      </c>
    </row>
    <row r="8" customFormat="false" ht="12.8" hidden="false" customHeight="false" outlineLevel="0" collapsed="false">
      <c r="A8" s="17" t="s">
        <v>62</v>
      </c>
      <c r="B8" s="15"/>
      <c r="C8" s="15" t="n">
        <v>5</v>
      </c>
      <c r="D8" s="15"/>
      <c r="E8" s="15"/>
      <c r="F8" s="15"/>
      <c r="G8" s="15"/>
      <c r="H8" s="15"/>
      <c r="I8" s="15" t="n">
        <v>1</v>
      </c>
      <c r="J8" s="15"/>
      <c r="K8" s="15"/>
      <c r="L8" s="15"/>
      <c r="M8" s="15" t="n">
        <v>81</v>
      </c>
      <c r="N8" s="15" t="n">
        <v>33408</v>
      </c>
      <c r="O8" s="15" t="n">
        <v>9</v>
      </c>
      <c r="P8" s="15"/>
      <c r="Q8" s="15" t="n">
        <v>734</v>
      </c>
      <c r="R8" s="15"/>
      <c r="S8" s="15" t="n">
        <v>23</v>
      </c>
      <c r="T8" s="15"/>
      <c r="U8" s="15" t="n">
        <v>5228</v>
      </c>
      <c r="V8" s="15" t="n">
        <v>6770</v>
      </c>
      <c r="W8" s="15" t="n">
        <v>20</v>
      </c>
      <c r="X8" s="15" t="n">
        <v>8</v>
      </c>
      <c r="Y8" s="15" t="n">
        <v>46</v>
      </c>
      <c r="Z8" s="15"/>
      <c r="AA8" s="15"/>
      <c r="AB8" s="15"/>
      <c r="AC8" s="15" t="n">
        <v>31</v>
      </c>
      <c r="AD8" s="15" t="n">
        <v>17</v>
      </c>
    </row>
    <row r="9" customFormat="false" ht="12.8" hidden="false" customHeight="false" outlineLevel="0" collapsed="false">
      <c r="A9" s="17" t="s">
        <v>63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 t="n">
        <v>154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 t="n">
        <v>1124</v>
      </c>
      <c r="AC9" s="15"/>
      <c r="AD9" s="15"/>
    </row>
    <row r="10" customFormat="false" ht="12.8" hidden="false" customHeight="false" outlineLevel="0" collapsed="false">
      <c r="A10" s="17" t="s">
        <v>64</v>
      </c>
      <c r="B10" s="15"/>
      <c r="C10" s="15" t="n">
        <v>5</v>
      </c>
      <c r="D10" s="15"/>
      <c r="E10" s="15"/>
      <c r="F10" s="15" t="n">
        <v>18696</v>
      </c>
      <c r="G10" s="15" t="n">
        <v>804</v>
      </c>
      <c r="H10" s="15"/>
      <c r="I10" s="15" t="n">
        <v>364</v>
      </c>
      <c r="J10" s="15" t="n">
        <v>1290</v>
      </c>
      <c r="K10" s="15"/>
      <c r="L10" s="15"/>
      <c r="M10" s="15" t="n">
        <v>230</v>
      </c>
      <c r="N10" s="15"/>
      <c r="O10" s="15"/>
      <c r="P10" s="15" t="n">
        <v>316</v>
      </c>
      <c r="Q10" s="15"/>
      <c r="R10" s="15"/>
      <c r="S10" s="15"/>
      <c r="T10" s="15"/>
      <c r="U10" s="15"/>
      <c r="V10" s="15"/>
      <c r="W10" s="15"/>
      <c r="X10" s="15"/>
      <c r="Y10" s="15" t="n">
        <v>46</v>
      </c>
      <c r="Z10" s="15" t="n">
        <v>204</v>
      </c>
      <c r="AA10" s="15"/>
      <c r="AB10" s="15" t="n">
        <v>562</v>
      </c>
      <c r="AC10" s="15"/>
      <c r="AD10" s="15"/>
    </row>
    <row r="11" customFormat="false" ht="12.8" hidden="false" customHeight="false" outlineLevel="0" collapsed="false">
      <c r="A11" s="17" t="s">
        <v>65</v>
      </c>
      <c r="B11" s="15"/>
      <c r="C11" s="15" t="n">
        <v>16</v>
      </c>
      <c r="D11" s="15"/>
      <c r="E11" s="15"/>
      <c r="F11" s="15"/>
      <c r="G11" s="15" t="n">
        <v>1268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 t="n">
        <v>185</v>
      </c>
      <c r="AA11" s="15"/>
      <c r="AB11" s="15" t="n">
        <v>562</v>
      </c>
      <c r="AC11" s="15"/>
      <c r="AD11" s="15"/>
    </row>
    <row r="12" customFormat="false" ht="12.8" hidden="false" customHeight="false" outlineLevel="0" collapsed="false">
      <c r="A12" s="17" t="s">
        <v>66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 t="n">
        <v>339</v>
      </c>
      <c r="R12" s="15"/>
      <c r="S12" s="15"/>
      <c r="T12" s="15"/>
      <c r="U12" s="15"/>
      <c r="V12" s="15"/>
      <c r="W12" s="15"/>
      <c r="X12" s="15"/>
      <c r="Y12" s="15" t="n">
        <v>46</v>
      </c>
      <c r="Z12" s="15"/>
      <c r="AA12" s="15" t="n">
        <v>51</v>
      </c>
      <c r="AB12" s="15"/>
      <c r="AC12" s="15"/>
      <c r="AD12" s="15"/>
    </row>
    <row r="13" customFormat="false" ht="12.8" hidden="false" customHeight="false" outlineLevel="0" collapsed="false">
      <c r="A13" s="17" t="s">
        <v>67</v>
      </c>
      <c r="B13" s="15"/>
      <c r="C13" s="15"/>
      <c r="D13" s="15"/>
      <c r="E13" s="15"/>
      <c r="F13" s="15"/>
      <c r="G13" s="15"/>
      <c r="H13" s="15"/>
      <c r="I13" s="15" t="n">
        <v>53</v>
      </c>
      <c r="J13" s="15"/>
      <c r="K13" s="15"/>
      <c r="L13" s="15"/>
      <c r="M13" s="15" t="n">
        <v>16</v>
      </c>
      <c r="N13" s="15"/>
      <c r="O13" s="15"/>
      <c r="P13" s="15"/>
      <c r="Q13" s="15"/>
      <c r="R13" s="15" t="n">
        <v>281</v>
      </c>
      <c r="S13" s="15"/>
      <c r="T13" s="15"/>
      <c r="U13" s="15" t="n">
        <v>12465</v>
      </c>
      <c r="V13" s="15"/>
      <c r="W13" s="15"/>
      <c r="X13" s="15"/>
      <c r="Y13" s="15" t="n">
        <v>46</v>
      </c>
      <c r="Z13" s="15"/>
      <c r="AA13" s="15"/>
      <c r="AB13" s="15"/>
      <c r="AC13" s="15"/>
      <c r="AD13" s="15"/>
    </row>
    <row r="14" customFormat="false" ht="12.8" hidden="false" customHeight="false" outlineLevel="0" collapsed="false">
      <c r="A14" s="17" t="s">
        <v>68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 t="n">
        <v>23</v>
      </c>
      <c r="N14" s="15"/>
      <c r="O14" s="15"/>
      <c r="P14" s="15"/>
      <c r="Q14" s="15"/>
      <c r="R14" s="15" t="n">
        <v>281</v>
      </c>
      <c r="S14" s="15"/>
      <c r="T14" s="15"/>
      <c r="U14" s="15"/>
      <c r="V14" s="15"/>
      <c r="W14" s="15"/>
      <c r="X14" s="15"/>
      <c r="Y14" s="15" t="n">
        <v>46</v>
      </c>
      <c r="Z14" s="15"/>
      <c r="AA14" s="15"/>
      <c r="AB14" s="15"/>
      <c r="AC14" s="15"/>
      <c r="AD14" s="15"/>
    </row>
    <row r="15" customFormat="false" ht="12.8" hidden="false" customHeight="false" outlineLevel="0" collapsed="false">
      <c r="A15" s="17" t="s">
        <v>69</v>
      </c>
      <c r="B15" s="15"/>
      <c r="C15" s="15"/>
      <c r="D15" s="15"/>
      <c r="E15" s="15"/>
      <c r="F15" s="15" t="n">
        <v>6798</v>
      </c>
      <c r="G15" s="15"/>
      <c r="H15" s="15"/>
      <c r="I15" s="15" t="n">
        <v>292</v>
      </c>
      <c r="J15" s="15"/>
      <c r="K15" s="15"/>
      <c r="L15" s="15"/>
      <c r="M15" s="15" t="n">
        <v>641</v>
      </c>
      <c r="N15" s="15" t="n">
        <v>9748</v>
      </c>
      <c r="O15" s="15"/>
      <c r="P15" s="15"/>
      <c r="Q15" s="15" t="n">
        <v>203</v>
      </c>
      <c r="R15" s="15"/>
      <c r="S15" s="15" t="n">
        <v>23</v>
      </c>
      <c r="T15" s="15"/>
      <c r="U15" s="15" t="n">
        <v>1316</v>
      </c>
      <c r="V15" s="15"/>
      <c r="W15" s="15" t="n">
        <v>20</v>
      </c>
      <c r="X15" s="15" t="n">
        <v>8</v>
      </c>
      <c r="Y15" s="15" t="n">
        <v>46</v>
      </c>
      <c r="Z15" s="15" t="n">
        <v>204</v>
      </c>
      <c r="AA15" s="15"/>
      <c r="AB15" s="15" t="n">
        <v>562</v>
      </c>
      <c r="AC15" s="15" t="n">
        <v>30</v>
      </c>
      <c r="AD15" s="15" t="n">
        <v>17</v>
      </c>
    </row>
    <row r="16" customFormat="false" ht="12.8" hidden="false" customHeight="false" outlineLevel="0" collapsed="false">
      <c r="A16" s="17" t="s">
        <v>70</v>
      </c>
      <c r="B16" s="15" t="n">
        <v>1</v>
      </c>
      <c r="C16" s="15" t="n">
        <v>1</v>
      </c>
      <c r="D16" s="15" t="n">
        <v>1</v>
      </c>
      <c r="E16" s="15" t="n">
        <v>1</v>
      </c>
      <c r="F16" s="15"/>
      <c r="G16" s="15" t="n">
        <v>1</v>
      </c>
      <c r="H16" s="15" t="n">
        <v>1</v>
      </c>
      <c r="I16" s="15" t="n">
        <v>1</v>
      </c>
      <c r="J16" s="15" t="n">
        <v>1</v>
      </c>
      <c r="K16" s="15" t="n">
        <v>1</v>
      </c>
      <c r="L16" s="15" t="n">
        <v>1</v>
      </c>
      <c r="M16" s="15" t="n">
        <v>1</v>
      </c>
      <c r="N16" s="15"/>
      <c r="O16" s="15" t="n">
        <v>1</v>
      </c>
      <c r="P16" s="15" t="n">
        <v>1</v>
      </c>
      <c r="Q16" s="15"/>
      <c r="R16" s="15"/>
      <c r="S16" s="15" t="n">
        <v>1</v>
      </c>
      <c r="T16" s="15" t="n">
        <v>1</v>
      </c>
      <c r="U16" s="15" t="n">
        <v>1</v>
      </c>
      <c r="V16" s="15" t="n">
        <v>1</v>
      </c>
      <c r="W16" s="15" t="n">
        <v>1</v>
      </c>
      <c r="X16" s="15" t="n">
        <v>1</v>
      </c>
      <c r="Y16" s="15" t="n">
        <v>1</v>
      </c>
      <c r="Z16" s="15" t="n">
        <v>1</v>
      </c>
      <c r="AA16" s="15" t="n">
        <v>1</v>
      </c>
      <c r="AB16" s="15" t="n">
        <v>1</v>
      </c>
      <c r="AC16" s="15" t="n">
        <v>1</v>
      </c>
      <c r="AD16" s="15" t="n">
        <v>1</v>
      </c>
    </row>
    <row r="17" customFormat="false" ht="12.8" hidden="false" customHeight="false" outlineLevel="0" collapsed="false">
      <c r="A17" s="17" t="s">
        <v>71</v>
      </c>
      <c r="B17" s="15"/>
      <c r="C17" s="15" t="n">
        <v>16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2.8" hidden="false" customHeight="false" outlineLevel="0" collapsed="false">
      <c r="A18" s="17" t="s">
        <v>72</v>
      </c>
      <c r="B18" s="15"/>
      <c r="C18" s="15"/>
      <c r="D18" s="15"/>
      <c r="E18" s="15"/>
      <c r="F18" s="15"/>
      <c r="G18" s="15"/>
      <c r="H18" s="15"/>
      <c r="I18" s="15" t="n">
        <v>1</v>
      </c>
      <c r="J18" s="15"/>
      <c r="K18" s="15"/>
      <c r="L18" s="15"/>
      <c r="M18" s="15"/>
      <c r="N18" s="15"/>
      <c r="O18" s="15"/>
      <c r="P18" s="15"/>
      <c r="Q18" s="15" t="n">
        <v>35</v>
      </c>
      <c r="R18" s="15"/>
      <c r="S18" s="15"/>
      <c r="T18" s="15"/>
      <c r="U18" s="15" t="n">
        <v>163</v>
      </c>
      <c r="V18" s="15"/>
      <c r="W18" s="15"/>
      <c r="X18" s="15"/>
      <c r="Y18" s="15" t="n">
        <v>46</v>
      </c>
      <c r="Z18" s="15"/>
      <c r="AA18" s="15"/>
      <c r="AB18" s="15" t="n">
        <v>562</v>
      </c>
      <c r="AC18" s="15"/>
      <c r="AD18" s="15"/>
    </row>
    <row r="19" customFormat="false" ht="12.8" hidden="false" customHeight="false" outlineLevel="0" collapsed="false">
      <c r="A19" s="17" t="s">
        <v>73</v>
      </c>
      <c r="B19" s="15"/>
      <c r="C19" s="15" t="n">
        <v>16</v>
      </c>
      <c r="D19" s="15"/>
      <c r="E19" s="15"/>
      <c r="F19" s="15"/>
      <c r="G19" s="15" t="n">
        <v>1268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 t="n">
        <v>23</v>
      </c>
      <c r="T19" s="15"/>
      <c r="U19" s="15"/>
      <c r="V19" s="15" t="n">
        <v>2668</v>
      </c>
      <c r="W19" s="15" t="n">
        <v>20</v>
      </c>
      <c r="X19" s="15" t="n">
        <v>8</v>
      </c>
      <c r="Y19" s="15"/>
      <c r="Z19" s="15" t="n">
        <v>185</v>
      </c>
      <c r="AA19" s="15"/>
      <c r="AB19" s="15" t="n">
        <v>562</v>
      </c>
      <c r="AC19" s="15" t="n">
        <v>31</v>
      </c>
      <c r="AD19" s="15" t="n">
        <v>11</v>
      </c>
    </row>
    <row r="20" customFormat="false" ht="12.8" hidden="false" customHeight="false" outlineLevel="0" collapsed="false">
      <c r="A20" s="17" t="s">
        <v>74</v>
      </c>
      <c r="B20" s="15"/>
      <c r="C20" s="15" t="n">
        <v>205</v>
      </c>
      <c r="D20" s="15" t="n">
        <v>314</v>
      </c>
      <c r="E20" s="15"/>
      <c r="F20" s="15" t="n">
        <v>23293</v>
      </c>
      <c r="G20" s="15" t="n">
        <v>1268</v>
      </c>
      <c r="H20" s="15"/>
      <c r="I20" s="15"/>
      <c r="J20" s="15" t="n">
        <v>154</v>
      </c>
      <c r="K20" s="15"/>
      <c r="L20" s="15"/>
      <c r="M20" s="15" t="n">
        <v>1</v>
      </c>
      <c r="N20" s="15" t="n">
        <v>676</v>
      </c>
      <c r="O20" s="15"/>
      <c r="P20" s="15"/>
      <c r="Q20" s="15" t="n">
        <v>455</v>
      </c>
      <c r="R20" s="15" t="n">
        <v>166</v>
      </c>
      <c r="S20" s="15" t="n">
        <v>23</v>
      </c>
      <c r="T20" s="15"/>
      <c r="U20" s="15" t="n">
        <v>346</v>
      </c>
      <c r="V20" s="15" t="n">
        <v>5119</v>
      </c>
      <c r="W20" s="15" t="n">
        <v>20</v>
      </c>
      <c r="X20" s="15" t="n">
        <v>8</v>
      </c>
      <c r="Y20" s="15" t="n">
        <v>46</v>
      </c>
      <c r="Z20" s="15" t="n">
        <v>204</v>
      </c>
      <c r="AA20" s="15" t="n">
        <v>707</v>
      </c>
      <c r="AB20" s="15" t="n">
        <v>562</v>
      </c>
      <c r="AC20" s="15" t="n">
        <v>31</v>
      </c>
      <c r="AD20" s="15" t="n">
        <v>17</v>
      </c>
    </row>
    <row r="21" customFormat="false" ht="12.8" hidden="false" customHeight="false" outlineLevel="0" collapsed="false">
      <c r="A21" s="17" t="s">
        <v>75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 t="n">
        <v>676</v>
      </c>
      <c r="O21" s="15"/>
      <c r="P21" s="15"/>
      <c r="Q21" s="15"/>
      <c r="R21" s="15"/>
      <c r="S21" s="15"/>
      <c r="T21" s="15"/>
      <c r="U21" s="15"/>
      <c r="V21" s="15" t="n">
        <v>4828</v>
      </c>
      <c r="W21" s="15"/>
      <c r="X21" s="15"/>
      <c r="Y21" s="15" t="n">
        <v>46</v>
      </c>
      <c r="Z21" s="15"/>
      <c r="AA21" s="15"/>
      <c r="AB21" s="15"/>
      <c r="AC21" s="15"/>
      <c r="AD21" s="15"/>
    </row>
    <row r="22" customFormat="false" ht="12.8" hidden="false" customHeight="false" outlineLevel="0" collapsed="false">
      <c r="A22" s="17" t="s">
        <v>76</v>
      </c>
      <c r="B22" s="15"/>
      <c r="C22" s="15" t="n">
        <v>384</v>
      </c>
      <c r="D22" s="15" t="n">
        <v>314</v>
      </c>
      <c r="E22" s="15"/>
      <c r="F22" s="15" t="n">
        <v>23293</v>
      </c>
      <c r="G22" s="15" t="n">
        <v>2536</v>
      </c>
      <c r="H22" s="15"/>
      <c r="I22" s="15"/>
      <c r="J22" s="15" t="n">
        <v>154</v>
      </c>
      <c r="K22" s="15"/>
      <c r="L22" s="15"/>
      <c r="M22" s="15" t="n">
        <v>1</v>
      </c>
      <c r="N22" s="15" t="n">
        <v>676</v>
      </c>
      <c r="O22" s="15"/>
      <c r="P22" s="15"/>
      <c r="Q22" s="15" t="n">
        <v>488</v>
      </c>
      <c r="R22" s="15" t="n">
        <v>166</v>
      </c>
      <c r="S22" s="15" t="n">
        <v>46</v>
      </c>
      <c r="T22" s="15"/>
      <c r="U22" s="15" t="n">
        <v>346</v>
      </c>
      <c r="V22" s="15" t="n">
        <v>5119</v>
      </c>
      <c r="W22" s="15" t="n">
        <v>40</v>
      </c>
      <c r="X22" s="15" t="n">
        <v>16</v>
      </c>
      <c r="Y22" s="15" t="n">
        <v>92</v>
      </c>
      <c r="Z22" s="15" t="n">
        <v>408</v>
      </c>
      <c r="AA22" s="15" t="n">
        <v>1414</v>
      </c>
      <c r="AB22" s="15" t="n">
        <v>1686</v>
      </c>
      <c r="AC22" s="15" t="n">
        <v>62</v>
      </c>
      <c r="AD22" s="15" t="n">
        <v>34</v>
      </c>
    </row>
    <row r="23" customFormat="false" ht="12.8" hidden="false" customHeight="false" outlineLevel="0" collapsed="false">
      <c r="A23" s="17" t="s">
        <v>77</v>
      </c>
      <c r="B23" s="15"/>
      <c r="C23" s="15" t="n">
        <v>5</v>
      </c>
      <c r="D23" s="15"/>
      <c r="E23" s="15"/>
      <c r="F23" s="15"/>
      <c r="G23" s="15"/>
      <c r="H23" s="15"/>
      <c r="I23" s="15"/>
      <c r="J23" s="15"/>
      <c r="K23" s="15"/>
      <c r="L23" s="15"/>
      <c r="M23" s="15" t="n">
        <v>56</v>
      </c>
      <c r="N23" s="15" t="n">
        <v>12719</v>
      </c>
      <c r="O23" s="15" t="n">
        <v>9</v>
      </c>
      <c r="P23" s="15"/>
      <c r="Q23" s="15" t="n">
        <v>211</v>
      </c>
      <c r="R23" s="15"/>
      <c r="S23" s="15" t="n">
        <v>17</v>
      </c>
      <c r="T23" s="15"/>
      <c r="U23" s="15"/>
      <c r="V23" s="15"/>
      <c r="W23" s="15" t="n">
        <v>18</v>
      </c>
      <c r="X23" s="15" t="n">
        <v>8</v>
      </c>
      <c r="Y23" s="15"/>
      <c r="Z23" s="15"/>
      <c r="AA23" s="15"/>
      <c r="AB23" s="15"/>
      <c r="AC23" s="15" t="n">
        <v>30</v>
      </c>
      <c r="AD23" s="15" t="n">
        <v>13</v>
      </c>
    </row>
    <row r="24" customFormat="false" ht="12.8" hidden="false" customHeight="false" outlineLevel="0" collapsed="false">
      <c r="A24" s="17" t="s">
        <v>78</v>
      </c>
      <c r="B24" s="15"/>
      <c r="C24" s="15" t="n">
        <v>5</v>
      </c>
      <c r="D24" s="15" t="n">
        <v>573</v>
      </c>
      <c r="E24" s="15"/>
      <c r="F24" s="15" t="n">
        <v>30298</v>
      </c>
      <c r="G24" s="15" t="n">
        <v>1268</v>
      </c>
      <c r="H24" s="15" t="n">
        <v>2340</v>
      </c>
      <c r="I24" s="15" t="n">
        <v>386</v>
      </c>
      <c r="J24" s="15" t="n">
        <v>1290</v>
      </c>
      <c r="K24" s="15" t="n">
        <v>3474</v>
      </c>
      <c r="L24" s="15"/>
      <c r="M24" s="15" t="n">
        <v>893</v>
      </c>
      <c r="N24" s="15" t="n">
        <v>18914</v>
      </c>
      <c r="O24" s="15" t="n">
        <v>18862</v>
      </c>
      <c r="P24" s="15" t="n">
        <v>302</v>
      </c>
      <c r="Q24" s="15" t="n">
        <v>2277</v>
      </c>
      <c r="R24" s="15" t="n">
        <v>281</v>
      </c>
      <c r="S24" s="15" t="n">
        <v>23</v>
      </c>
      <c r="T24" s="15"/>
      <c r="U24" s="15" t="n">
        <v>1908</v>
      </c>
      <c r="V24" s="15" t="n">
        <v>6309</v>
      </c>
      <c r="W24" s="15" t="n">
        <v>20</v>
      </c>
      <c r="X24" s="15" t="n">
        <v>8</v>
      </c>
      <c r="Y24" s="15" t="n">
        <v>46</v>
      </c>
      <c r="Z24" s="15" t="n">
        <v>206</v>
      </c>
      <c r="AA24" s="15" t="n">
        <v>707</v>
      </c>
      <c r="AB24" s="15" t="n">
        <v>620</v>
      </c>
      <c r="AC24" s="15" t="n">
        <v>31</v>
      </c>
      <c r="AD24" s="15" t="n">
        <v>17</v>
      </c>
    </row>
    <row r="25" customFormat="false" ht="12.8" hidden="false" customHeight="false" outlineLevel="0" collapsed="false">
      <c r="A25" s="17" t="s">
        <v>79</v>
      </c>
      <c r="B25" s="15"/>
      <c r="C25" s="15" t="n">
        <v>1</v>
      </c>
      <c r="D25" s="15" t="n">
        <v>1</v>
      </c>
      <c r="E25" s="15"/>
      <c r="F25" s="15"/>
      <c r="G25" s="15" t="n">
        <v>1</v>
      </c>
      <c r="H25" s="15"/>
      <c r="I25" s="15"/>
      <c r="J25" s="15"/>
      <c r="K25" s="15"/>
      <c r="L25" s="15"/>
      <c r="M25" s="15" t="n">
        <v>1</v>
      </c>
      <c r="N25" s="15"/>
      <c r="O25" s="15"/>
      <c r="P25" s="15"/>
      <c r="Q25" s="15" t="n">
        <v>1</v>
      </c>
      <c r="R25" s="15" t="n">
        <v>1</v>
      </c>
      <c r="S25" s="15" t="n">
        <v>23</v>
      </c>
      <c r="T25" s="15"/>
      <c r="U25" s="15"/>
      <c r="V25" s="15" t="n">
        <v>5122</v>
      </c>
      <c r="W25" s="15" t="n">
        <v>1</v>
      </c>
      <c r="X25" s="15" t="n">
        <v>1</v>
      </c>
      <c r="Y25" s="15" t="n">
        <v>1</v>
      </c>
      <c r="Z25" s="15" t="n">
        <v>11</v>
      </c>
      <c r="AA25" s="15" t="n">
        <v>1</v>
      </c>
      <c r="AB25" s="15" t="n">
        <v>562</v>
      </c>
      <c r="AC25" s="15" t="n">
        <v>1</v>
      </c>
      <c r="AD25" s="15" t="n">
        <v>1</v>
      </c>
    </row>
    <row r="26" customFormat="false" ht="12.8" hidden="false" customHeight="false" outlineLevel="0" collapsed="false">
      <c r="A26" s="17" t="s">
        <v>80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 t="n">
        <v>72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customFormat="false" ht="12.8" hidden="false" customHeight="false" outlineLevel="0" collapsed="false">
      <c r="A27" s="17" t="s">
        <v>81</v>
      </c>
      <c r="B27" s="15"/>
      <c r="C27" s="15" t="n">
        <v>223</v>
      </c>
      <c r="D27" s="15" t="n">
        <v>314</v>
      </c>
      <c r="E27" s="15"/>
      <c r="F27" s="15" t="n">
        <v>17746</v>
      </c>
      <c r="G27" s="15" t="n">
        <v>1268</v>
      </c>
      <c r="H27" s="15"/>
      <c r="I27" s="15"/>
      <c r="J27" s="15" t="n">
        <v>154</v>
      </c>
      <c r="K27" s="15"/>
      <c r="L27" s="15"/>
      <c r="M27" s="15" t="n">
        <v>3</v>
      </c>
      <c r="N27" s="15" t="n">
        <v>676</v>
      </c>
      <c r="O27" s="15"/>
      <c r="P27" s="15"/>
      <c r="Q27" s="15" t="n">
        <v>624</v>
      </c>
      <c r="R27" s="15" t="n">
        <v>166</v>
      </c>
      <c r="S27" s="15" t="n">
        <v>23</v>
      </c>
      <c r="T27" s="15"/>
      <c r="U27" s="15" t="n">
        <v>168</v>
      </c>
      <c r="V27" s="15" t="n">
        <v>5119</v>
      </c>
      <c r="W27" s="15" t="n">
        <v>17</v>
      </c>
      <c r="X27" s="15" t="n">
        <v>8</v>
      </c>
      <c r="Y27" s="15" t="n">
        <v>46</v>
      </c>
      <c r="Z27" s="15" t="n">
        <v>208</v>
      </c>
      <c r="AA27" s="15" t="n">
        <v>707</v>
      </c>
      <c r="AB27" s="15" t="n">
        <v>562</v>
      </c>
      <c r="AC27" s="15" t="n">
        <v>31</v>
      </c>
      <c r="AD27" s="15" t="n">
        <v>17</v>
      </c>
    </row>
    <row r="28" customFormat="false" ht="12.8" hidden="false" customHeight="false" outlineLevel="0" collapsed="false">
      <c r="A28" s="17" t="s">
        <v>82</v>
      </c>
      <c r="B28" s="15"/>
      <c r="C28" s="15" t="n">
        <v>428</v>
      </c>
      <c r="D28" s="15" t="n">
        <v>314</v>
      </c>
      <c r="E28" s="15"/>
      <c r="F28" s="15" t="n">
        <v>44150</v>
      </c>
      <c r="G28" s="15" t="n">
        <v>2536</v>
      </c>
      <c r="H28" s="15"/>
      <c r="I28" s="15"/>
      <c r="J28" s="15" t="n">
        <v>308</v>
      </c>
      <c r="K28" s="15"/>
      <c r="L28" s="15"/>
      <c r="M28" s="15" t="n">
        <v>7</v>
      </c>
      <c r="N28" s="15" t="n">
        <v>676</v>
      </c>
      <c r="O28" s="15" t="n">
        <v>137</v>
      </c>
      <c r="P28" s="15"/>
      <c r="Q28" s="15" t="n">
        <v>1452</v>
      </c>
      <c r="R28" s="15" t="n">
        <v>356</v>
      </c>
      <c r="S28" s="15" t="n">
        <v>23</v>
      </c>
      <c r="T28" s="15"/>
      <c r="U28" s="15" t="n">
        <v>514</v>
      </c>
      <c r="V28" s="15" t="n">
        <v>5119</v>
      </c>
      <c r="W28" s="15" t="n">
        <v>20</v>
      </c>
      <c r="X28" s="15" t="n">
        <v>8</v>
      </c>
      <c r="Y28" s="15" t="n">
        <v>46</v>
      </c>
      <c r="Z28" s="15" t="n">
        <v>208</v>
      </c>
      <c r="AA28" s="15" t="n">
        <v>717</v>
      </c>
      <c r="AB28" s="15" t="n">
        <v>562</v>
      </c>
      <c r="AC28" s="15" t="n">
        <v>31</v>
      </c>
      <c r="AD28" s="15" t="n">
        <v>17</v>
      </c>
    </row>
    <row r="29" customFormat="false" ht="12.8" hidden="false" customHeight="false" outlineLevel="0" collapsed="false">
      <c r="A29" s="17" t="s">
        <v>83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 t="n">
        <v>1</v>
      </c>
      <c r="N29" s="15" t="n">
        <v>676</v>
      </c>
      <c r="O29" s="15"/>
      <c r="P29" s="15"/>
      <c r="Q29" s="15" t="n">
        <v>373</v>
      </c>
      <c r="R29" s="15"/>
      <c r="S29" s="15"/>
      <c r="T29" s="15"/>
      <c r="U29" s="15"/>
      <c r="V29" s="15"/>
      <c r="W29" s="15"/>
      <c r="X29" s="15"/>
      <c r="Y29" s="15" t="n">
        <v>46</v>
      </c>
      <c r="Z29" s="15" t="n">
        <v>4</v>
      </c>
      <c r="AA29" s="15" t="n">
        <v>10</v>
      </c>
      <c r="AB29" s="15"/>
      <c r="AC29" s="15"/>
      <c r="AD29" s="15"/>
    </row>
    <row r="30" customFormat="false" ht="12.8" hidden="false" customHeight="false" outlineLevel="0" collapsed="false">
      <c r="A30" s="17" t="s">
        <v>84</v>
      </c>
      <c r="B30" s="15"/>
      <c r="C30" s="15"/>
      <c r="D30" s="15"/>
      <c r="E30" s="15"/>
      <c r="F30" s="15" t="n">
        <v>9748</v>
      </c>
      <c r="G30" s="15"/>
      <c r="H30" s="15"/>
      <c r="I30" s="15" t="n">
        <v>298</v>
      </c>
      <c r="J30" s="15"/>
      <c r="K30" s="15"/>
      <c r="L30" s="15"/>
      <c r="M30" s="15" t="n">
        <v>542</v>
      </c>
      <c r="N30" s="15" t="n">
        <v>65</v>
      </c>
      <c r="O30" s="15"/>
      <c r="P30" s="15"/>
      <c r="Q30" s="15" t="n">
        <v>182</v>
      </c>
      <c r="R30" s="15" t="n">
        <v>281</v>
      </c>
      <c r="S30" s="15"/>
      <c r="T30" s="15"/>
      <c r="U30" s="15" t="n">
        <v>963</v>
      </c>
      <c r="V30" s="15"/>
      <c r="W30" s="15"/>
      <c r="X30" s="15"/>
      <c r="Y30" s="15"/>
      <c r="Z30" s="15"/>
      <c r="AA30" s="15"/>
      <c r="AB30" s="15" t="n">
        <v>562</v>
      </c>
      <c r="AC30" s="15"/>
      <c r="AD30" s="15"/>
    </row>
    <row r="31" customFormat="false" ht="12.8" hidden="false" customHeight="false" outlineLevel="0" collapsed="false">
      <c r="A31" s="17" t="s">
        <v>85</v>
      </c>
      <c r="B31" s="15"/>
      <c r="C31" s="15" t="n">
        <v>6</v>
      </c>
      <c r="D31" s="15"/>
      <c r="E31" s="15"/>
      <c r="F31" s="15"/>
      <c r="G31" s="15" t="n">
        <v>1268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 t="n">
        <v>23</v>
      </c>
      <c r="T31" s="15"/>
      <c r="U31" s="15"/>
      <c r="V31" s="15" t="n">
        <v>1731</v>
      </c>
      <c r="W31" s="15" t="n">
        <v>20</v>
      </c>
      <c r="X31" s="15" t="n">
        <v>8</v>
      </c>
      <c r="Y31" s="15"/>
      <c r="Z31" s="15" t="n">
        <v>185</v>
      </c>
      <c r="AA31" s="15"/>
      <c r="AB31" s="15"/>
      <c r="AC31" s="15" t="n">
        <v>31</v>
      </c>
      <c r="AD31" s="15" t="n">
        <v>11</v>
      </c>
    </row>
    <row r="32" customFormat="false" ht="12.8" hidden="false" customHeight="false" outlineLevel="0" collapsed="false">
      <c r="A32" s="17" t="s">
        <v>86</v>
      </c>
      <c r="B32" s="15"/>
      <c r="C32" s="15" t="n">
        <v>5</v>
      </c>
      <c r="D32" s="15"/>
      <c r="E32" s="15"/>
      <c r="F32" s="15"/>
      <c r="G32" s="15" t="n">
        <v>1268</v>
      </c>
      <c r="H32" s="15"/>
      <c r="I32" s="15"/>
      <c r="J32" s="15"/>
      <c r="K32" s="15"/>
      <c r="L32" s="15"/>
      <c r="M32" s="15"/>
      <c r="N32" s="15"/>
      <c r="O32" s="15"/>
      <c r="P32" s="15"/>
      <c r="Q32" s="15" t="n">
        <v>89</v>
      </c>
      <c r="R32" s="15" t="n">
        <v>281</v>
      </c>
      <c r="S32" s="15" t="n">
        <v>23</v>
      </c>
      <c r="T32" s="15"/>
      <c r="U32" s="15"/>
      <c r="V32" s="15" t="n">
        <v>6309</v>
      </c>
      <c r="W32" s="15" t="n">
        <v>20</v>
      </c>
      <c r="X32" s="15" t="n">
        <v>8</v>
      </c>
      <c r="Y32" s="15" t="n">
        <v>46</v>
      </c>
      <c r="Z32" s="15" t="n">
        <v>204</v>
      </c>
      <c r="AA32" s="15" t="n">
        <v>707</v>
      </c>
      <c r="AB32" s="15"/>
      <c r="AC32" s="15" t="n">
        <v>31</v>
      </c>
      <c r="AD32" s="15" t="n">
        <v>17</v>
      </c>
    </row>
    <row r="33" customFormat="false" ht="12.8" hidden="false" customHeight="false" outlineLevel="0" collapsed="false">
      <c r="A33" s="17" t="s">
        <v>87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 t="n">
        <v>18</v>
      </c>
      <c r="N33" s="15"/>
      <c r="O33" s="15"/>
      <c r="P33" s="15"/>
      <c r="Q33" s="15" t="n">
        <v>31</v>
      </c>
      <c r="R33" s="15" t="n">
        <v>109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customFormat="false" ht="12.8" hidden="false" customHeight="false" outlineLevel="0" collapsed="false">
      <c r="A34" s="17" t="s">
        <v>88</v>
      </c>
      <c r="B34" s="15"/>
      <c r="C34" s="15"/>
      <c r="D34" s="15"/>
      <c r="E34" s="15"/>
      <c r="F34" s="15"/>
      <c r="G34" s="15"/>
      <c r="H34" s="15"/>
      <c r="I34" s="15" t="n">
        <v>297</v>
      </c>
      <c r="J34" s="15"/>
      <c r="K34" s="15"/>
      <c r="L34" s="15"/>
      <c r="M34" s="15" t="n">
        <v>15</v>
      </c>
      <c r="N34" s="15"/>
      <c r="O34" s="15"/>
      <c r="P34" s="15"/>
      <c r="Q34" s="15" t="n">
        <v>158</v>
      </c>
      <c r="R34" s="15"/>
      <c r="S34" s="15"/>
      <c r="T34" s="15"/>
      <c r="U34" s="15" t="n">
        <v>464</v>
      </c>
      <c r="V34" s="15"/>
      <c r="W34" s="15"/>
      <c r="X34" s="15"/>
      <c r="Y34" s="15" t="n">
        <v>46</v>
      </c>
      <c r="Z34" s="15"/>
      <c r="AA34" s="15"/>
      <c r="AB34" s="15"/>
      <c r="AC34" s="15"/>
      <c r="AD34" s="15"/>
    </row>
    <row r="35" customFormat="false" ht="12.8" hidden="false" customHeight="false" outlineLevel="0" collapsed="false">
      <c r="A35" s="17" t="s">
        <v>89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 t="n">
        <v>318</v>
      </c>
      <c r="N35" s="15" t="n">
        <v>438</v>
      </c>
      <c r="O35" s="15" t="n">
        <v>7</v>
      </c>
      <c r="P35" s="15"/>
      <c r="Q35" s="15" t="n">
        <v>2277</v>
      </c>
      <c r="R35" s="15" t="n">
        <v>176</v>
      </c>
      <c r="S35" s="15" t="n">
        <v>46</v>
      </c>
      <c r="T35" s="15"/>
      <c r="U35" s="15" t="n">
        <v>244</v>
      </c>
      <c r="V35" s="15"/>
      <c r="W35" s="15" t="n">
        <v>38</v>
      </c>
      <c r="X35" s="15" t="n">
        <v>16</v>
      </c>
      <c r="Y35" s="15"/>
      <c r="Z35" s="15" t="n">
        <v>10</v>
      </c>
      <c r="AA35" s="15"/>
      <c r="AB35" s="15" t="n">
        <v>3372</v>
      </c>
      <c r="AC35" s="15" t="n">
        <v>62</v>
      </c>
      <c r="AD35" s="15" t="n">
        <v>22</v>
      </c>
    </row>
    <row r="36" customFormat="false" ht="12.8" hidden="false" customHeight="false" outlineLevel="0" collapsed="false">
      <c r="A36" s="17" t="s">
        <v>23</v>
      </c>
      <c r="B36" s="15"/>
      <c r="C36" s="15"/>
      <c r="D36" s="15"/>
      <c r="E36" s="15"/>
      <c r="F36" s="15" t="n">
        <v>25176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 t="n">
        <v>57</v>
      </c>
      <c r="R36" s="15"/>
      <c r="S36" s="15"/>
      <c r="T36" s="15"/>
      <c r="U36" s="15" t="n">
        <v>599</v>
      </c>
      <c r="V36" s="15"/>
      <c r="W36" s="15"/>
      <c r="X36" s="15"/>
      <c r="Y36" s="15"/>
      <c r="Z36" s="15"/>
      <c r="AA36" s="15"/>
      <c r="AB36" s="15" t="n">
        <v>562</v>
      </c>
      <c r="AC36" s="15"/>
      <c r="AD36" s="15"/>
    </row>
    <row r="37" customFormat="false" ht="12.8" hidden="false" customHeight="false" outlineLevel="0" collapsed="false">
      <c r="A37" s="17" t="s">
        <v>90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 t="n">
        <v>5119</v>
      </c>
      <c r="W37" s="15"/>
      <c r="X37" s="15"/>
      <c r="Y37" s="15" t="n">
        <v>46</v>
      </c>
      <c r="Z37" s="15"/>
      <c r="AA37" s="15"/>
      <c r="AB37" s="15"/>
      <c r="AC37" s="15"/>
      <c r="AD37" s="15"/>
    </row>
    <row r="38" customFormat="false" ht="12.8" hidden="false" customHeight="false" outlineLevel="0" collapsed="false">
      <c r="A38" s="17" t="s">
        <v>91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 t="n">
        <v>5119</v>
      </c>
      <c r="W38" s="15"/>
      <c r="X38" s="15"/>
      <c r="Y38" s="15" t="n">
        <v>46</v>
      </c>
      <c r="Z38" s="15"/>
      <c r="AA38" s="15"/>
      <c r="AB38" s="15"/>
      <c r="AC38" s="15"/>
      <c r="AD38" s="15"/>
    </row>
    <row r="39" customFormat="false" ht="12.8" hidden="false" customHeight="false" outlineLevel="0" collapsed="false">
      <c r="A39" s="17" t="s">
        <v>92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 t="n">
        <v>5119</v>
      </c>
      <c r="W39" s="15"/>
      <c r="X39" s="15"/>
      <c r="Y39" s="15" t="n">
        <v>46</v>
      </c>
      <c r="Z39" s="15"/>
      <c r="AA39" s="15"/>
      <c r="AB39" s="15"/>
      <c r="AC39" s="15"/>
      <c r="AD39" s="15"/>
    </row>
    <row r="40" customFormat="false" ht="12.8" hidden="false" customHeight="false" outlineLevel="0" collapsed="false">
      <c r="A40" s="17" t="s">
        <v>93</v>
      </c>
      <c r="B40" s="15"/>
      <c r="C40" s="15" t="n">
        <v>223</v>
      </c>
      <c r="D40" s="15"/>
      <c r="E40" s="15"/>
      <c r="F40" s="15"/>
      <c r="G40" s="15"/>
      <c r="H40" s="15"/>
      <c r="I40" s="15"/>
      <c r="J40" s="15"/>
      <c r="K40" s="15"/>
      <c r="L40" s="15"/>
      <c r="M40" s="15" t="n">
        <v>1</v>
      </c>
      <c r="N40" s="15" t="n">
        <v>1674</v>
      </c>
      <c r="O40" s="15"/>
      <c r="P40" s="15"/>
      <c r="Q40" s="15"/>
      <c r="R40" s="15"/>
      <c r="S40" s="15" t="n">
        <v>23</v>
      </c>
      <c r="T40" s="15"/>
      <c r="U40" s="15"/>
      <c r="V40" s="15" t="n">
        <v>5799</v>
      </c>
      <c r="W40" s="15" t="n">
        <v>17</v>
      </c>
      <c r="X40" s="15" t="n">
        <v>8</v>
      </c>
      <c r="Y40" s="15" t="n">
        <v>46</v>
      </c>
      <c r="Z40" s="15"/>
      <c r="AA40" s="15"/>
      <c r="AB40" s="15"/>
      <c r="AC40" s="15" t="n">
        <v>31</v>
      </c>
      <c r="AD40" s="15" t="n">
        <v>17</v>
      </c>
    </row>
    <row r="41" customFormat="false" ht="12.8" hidden="false" customHeight="false" outlineLevel="0" collapsed="false">
      <c r="A41" s="17" t="s">
        <v>94</v>
      </c>
      <c r="B41" s="15"/>
      <c r="C41" s="15"/>
      <c r="D41" s="15"/>
      <c r="E41" s="15"/>
      <c r="F41" s="15" t="n">
        <v>3156</v>
      </c>
      <c r="G41" s="15"/>
      <c r="H41" s="15"/>
      <c r="I41" s="15"/>
      <c r="J41" s="15"/>
      <c r="K41" s="15"/>
      <c r="L41" s="15"/>
      <c r="M41" s="15" t="n">
        <v>1</v>
      </c>
      <c r="N41" s="15" t="n">
        <v>676</v>
      </c>
      <c r="O41" s="15"/>
      <c r="P41" s="15"/>
      <c r="Q41" s="15"/>
      <c r="R41" s="15" t="n">
        <v>12</v>
      </c>
      <c r="S41" s="15"/>
      <c r="T41" s="15"/>
      <c r="U41" s="15"/>
      <c r="V41" s="15" t="n">
        <v>12</v>
      </c>
      <c r="W41" s="15"/>
      <c r="X41" s="15"/>
      <c r="Y41" s="15" t="n">
        <v>46</v>
      </c>
      <c r="Z41" s="15" t="n">
        <v>4</v>
      </c>
      <c r="AA41" s="15" t="n">
        <v>10</v>
      </c>
      <c r="AB41" s="15"/>
      <c r="AC41" s="15"/>
      <c r="AD41" s="15"/>
    </row>
    <row r="42" customFormat="false" ht="12.8" hidden="false" customHeight="false" outlineLevel="0" collapsed="false">
      <c r="A42" s="17" t="s">
        <v>95</v>
      </c>
      <c r="B42" s="15"/>
      <c r="C42" s="15"/>
      <c r="D42" s="15"/>
      <c r="E42" s="15"/>
      <c r="F42" s="15" t="n">
        <v>1</v>
      </c>
      <c r="G42" s="15"/>
      <c r="H42" s="15"/>
      <c r="I42" s="15"/>
      <c r="J42" s="15"/>
      <c r="K42" s="15"/>
      <c r="L42" s="15"/>
      <c r="M42" s="15" t="n">
        <v>1</v>
      </c>
      <c r="N42" s="15"/>
      <c r="O42" s="15" t="n">
        <v>137</v>
      </c>
      <c r="P42" s="15"/>
      <c r="Q42" s="15"/>
      <c r="R42" s="15"/>
      <c r="S42" s="15"/>
      <c r="T42" s="15"/>
      <c r="U42" s="15"/>
      <c r="V42" s="15" t="n">
        <v>12</v>
      </c>
      <c r="W42" s="15"/>
      <c r="X42" s="15"/>
      <c r="Y42" s="15" t="n">
        <v>46</v>
      </c>
      <c r="Z42" s="15" t="n">
        <v>4</v>
      </c>
      <c r="AA42" s="15" t="n">
        <v>10</v>
      </c>
      <c r="AB42" s="15"/>
      <c r="AC42" s="15"/>
      <c r="AD42" s="15"/>
    </row>
    <row r="43" customFormat="false" ht="12.8" hidden="false" customHeight="false" outlineLevel="0" collapsed="false">
      <c r="A43" s="17" t="s">
        <v>96</v>
      </c>
      <c r="B43" s="15"/>
      <c r="C43" s="15"/>
      <c r="D43" s="15"/>
      <c r="E43" s="15"/>
      <c r="F43" s="15" t="n">
        <v>1</v>
      </c>
      <c r="G43" s="15"/>
      <c r="H43" s="15"/>
      <c r="I43" s="15"/>
      <c r="J43" s="15"/>
      <c r="K43" s="15"/>
      <c r="L43" s="15"/>
      <c r="M43" s="15" t="n">
        <v>1</v>
      </c>
      <c r="N43" s="15"/>
      <c r="O43" s="15" t="n">
        <v>137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 t="n">
        <v>4</v>
      </c>
      <c r="AA43" s="15" t="n">
        <v>10</v>
      </c>
      <c r="AB43" s="15"/>
      <c r="AC43" s="15"/>
      <c r="AD43" s="15"/>
    </row>
    <row r="44" customFormat="false" ht="12.8" hidden="false" customHeight="false" outlineLevel="0" collapsed="false">
      <c r="A44" s="2" t="s">
        <v>97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 t="n">
        <v>14</v>
      </c>
      <c r="AB44" s="15"/>
      <c r="AC44" s="15"/>
      <c r="AD44" s="15"/>
    </row>
    <row r="45" customFormat="false" ht="12.8" hidden="false" customHeight="false" outlineLevel="0" collapsed="false">
      <c r="A45" s="17" t="s">
        <v>98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 t="n">
        <v>137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 t="n">
        <v>4</v>
      </c>
      <c r="AA45" s="15" t="n">
        <v>8</v>
      </c>
      <c r="AB45" s="15"/>
      <c r="AC45" s="15"/>
      <c r="AD45" s="15"/>
    </row>
    <row r="46" customFormat="false" ht="12.8" hidden="false" customHeight="false" outlineLevel="0" collapsed="false">
      <c r="A46" s="17" t="s">
        <v>99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 t="n">
        <v>2</v>
      </c>
      <c r="N46" s="15" t="n">
        <v>31</v>
      </c>
      <c r="O46" s="15"/>
      <c r="P46" s="15"/>
      <c r="Q46" s="15" t="n">
        <v>106</v>
      </c>
      <c r="R46" s="15" t="n">
        <v>4</v>
      </c>
      <c r="S46" s="15" t="n">
        <v>46</v>
      </c>
      <c r="T46" s="15"/>
      <c r="U46" s="15" t="n">
        <v>20</v>
      </c>
      <c r="V46" s="15"/>
      <c r="W46" s="15" t="n">
        <v>38</v>
      </c>
      <c r="X46" s="15" t="n">
        <v>16</v>
      </c>
      <c r="Y46" s="15"/>
      <c r="Z46" s="15" t="n">
        <v>10</v>
      </c>
      <c r="AA46" s="15"/>
      <c r="AB46" s="15" t="n">
        <v>1124</v>
      </c>
      <c r="AC46" s="15" t="n">
        <v>62</v>
      </c>
      <c r="AD46" s="15" t="n">
        <v>22</v>
      </c>
    </row>
    <row r="47" customFormat="false" ht="12.8" hidden="false" customHeight="false" outlineLevel="0" collapsed="false">
      <c r="A47" s="17" t="s">
        <v>100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 t="n">
        <v>161</v>
      </c>
      <c r="N47" s="15" t="n">
        <v>407</v>
      </c>
      <c r="O47" s="15" t="n">
        <v>7</v>
      </c>
      <c r="P47" s="15"/>
      <c r="Q47" s="15" t="n">
        <v>2171</v>
      </c>
      <c r="R47" s="15" t="n">
        <v>172</v>
      </c>
      <c r="S47" s="15"/>
      <c r="T47" s="15"/>
      <c r="U47" s="15" t="n">
        <v>224</v>
      </c>
      <c r="V47" s="15"/>
      <c r="W47" s="15"/>
      <c r="X47" s="15"/>
      <c r="Y47" s="15"/>
      <c r="Z47" s="15"/>
      <c r="AA47" s="15"/>
      <c r="AB47" s="15" t="n">
        <v>1124</v>
      </c>
      <c r="AC47" s="15"/>
      <c r="AD47" s="15"/>
    </row>
    <row r="48" customFormat="false" ht="12.8" hidden="false" customHeight="false" outlineLevel="0" collapsed="false">
      <c r="A48" s="17" t="s">
        <v>101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 t="n">
        <v>25</v>
      </c>
      <c r="N48" s="15" t="n">
        <v>20369</v>
      </c>
      <c r="O48" s="15"/>
      <c r="P48" s="15"/>
      <c r="Q48" s="15" t="n">
        <v>404</v>
      </c>
      <c r="R48" s="15"/>
      <c r="S48" s="15"/>
      <c r="T48" s="15"/>
      <c r="U48" s="15"/>
      <c r="V48" s="15"/>
      <c r="W48" s="15"/>
      <c r="X48" s="15"/>
      <c r="Y48" s="15" t="n">
        <v>46</v>
      </c>
      <c r="Z48" s="15"/>
      <c r="AA48" s="15"/>
      <c r="AB48" s="15"/>
      <c r="AC48" s="15"/>
      <c r="AD48" s="15"/>
    </row>
    <row r="49" customFormat="false" ht="12.8" hidden="false" customHeight="false" outlineLevel="0" collapsed="false">
      <c r="A49" s="17" t="s">
        <v>102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 t="n">
        <v>17</v>
      </c>
      <c r="N49" s="15" t="n">
        <v>20294</v>
      </c>
      <c r="O49" s="15"/>
      <c r="P49" s="15"/>
      <c r="Q49" s="15" t="n">
        <v>221</v>
      </c>
      <c r="R49" s="15"/>
      <c r="S49" s="15"/>
      <c r="T49" s="15"/>
      <c r="U49" s="15"/>
      <c r="V49" s="15"/>
      <c r="W49" s="15"/>
      <c r="X49" s="15"/>
      <c r="Y49" s="15" t="n">
        <v>46</v>
      </c>
      <c r="Z49" s="15"/>
      <c r="AA49" s="15"/>
      <c r="AB49" s="15"/>
      <c r="AC49" s="15"/>
      <c r="AD49" s="15"/>
    </row>
    <row r="50" customFormat="false" ht="12.8" hidden="false" customHeight="false" outlineLevel="0" collapsed="false">
      <c r="A50" s="17" t="s">
        <v>103</v>
      </c>
      <c r="B50" s="15"/>
      <c r="C50" s="15" t="n">
        <v>16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customFormat="false" ht="12.8" hidden="false" customHeight="false" outlineLevel="0" collapsed="false">
      <c r="A51" s="17" t="s">
        <v>104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 t="n">
        <v>1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customFormat="false" ht="12.8" hidden="false" customHeight="false" outlineLevel="0" collapsed="false">
      <c r="A52" s="17" t="s">
        <v>105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 t="n">
        <v>373</v>
      </c>
      <c r="R52" s="15"/>
      <c r="S52" s="15"/>
      <c r="T52" s="15"/>
      <c r="U52" s="15"/>
      <c r="V52" s="15"/>
      <c r="W52" s="15"/>
      <c r="X52" s="15"/>
      <c r="Y52" s="15" t="n">
        <v>46</v>
      </c>
      <c r="Z52" s="15" t="n">
        <v>4</v>
      </c>
      <c r="AA52" s="15" t="n">
        <v>10</v>
      </c>
      <c r="AB52" s="15"/>
      <c r="AC52" s="15"/>
      <c r="AD52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0" width="3.57"/>
    <col collapsed="false" customWidth="true" hidden="false" outlineLevel="0" max="4" min="3" style="10" width="4.6"/>
    <col collapsed="false" customWidth="true" hidden="false" outlineLevel="0" max="5" min="5" style="10" width="3.57"/>
    <col collapsed="false" customWidth="true" hidden="false" outlineLevel="0" max="6" min="6" style="10" width="6.69"/>
    <col collapsed="false" customWidth="true" hidden="false" outlineLevel="0" max="7" min="7" style="10" width="5.66"/>
    <col collapsed="false" customWidth="true" hidden="false" outlineLevel="0" max="8" min="8" style="10" width="5.62"/>
    <col collapsed="false" customWidth="true" hidden="false" outlineLevel="0" max="9" min="9" style="10" width="4.6"/>
    <col collapsed="false" customWidth="true" hidden="false" outlineLevel="0" max="11" min="10" style="10" width="5.62"/>
    <col collapsed="false" customWidth="true" hidden="false" outlineLevel="0" max="12" min="12" style="10" width="3.57"/>
    <col collapsed="false" customWidth="true" hidden="false" outlineLevel="0" max="13" min="13" style="10" width="8.67"/>
    <col collapsed="false" customWidth="true" hidden="false" outlineLevel="0" max="15" min="14" style="10" width="6.69"/>
    <col collapsed="false" customWidth="true" hidden="false" outlineLevel="0" max="16" min="16" style="10" width="4.6"/>
    <col collapsed="false" customWidth="true" hidden="false" outlineLevel="0" max="17" min="17" style="10" width="5.62"/>
    <col collapsed="false" customWidth="true" hidden="false" outlineLevel="0" max="18" min="18" style="10" width="4.6"/>
    <col collapsed="false" customWidth="true" hidden="false" outlineLevel="0" max="19" min="19" style="10" width="11.18"/>
    <col collapsed="false" customWidth="true" hidden="false" outlineLevel="0" max="20" min="20" style="10" width="6.69"/>
    <col collapsed="false" customWidth="true" hidden="false" outlineLevel="0" max="24" min="21" style="10" width="6.12"/>
    <col collapsed="false" customWidth="true" hidden="false" outlineLevel="0" max="25" min="25" style="10" width="12.14"/>
    <col collapsed="false" customWidth="true" hidden="false" outlineLevel="0" max="28" min="26" style="10" width="6.12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5" t="s">
        <v>111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45</v>
      </c>
      <c r="T1" s="5" t="s">
        <v>46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5" t="s">
        <v>53</v>
      </c>
      <c r="AA1" s="5" t="s">
        <v>54</v>
      </c>
      <c r="AB1" s="5" t="s">
        <v>55</v>
      </c>
    </row>
    <row r="2" customFormat="false" ht="12.8" hidden="false" customHeight="false" outlineLevel="0" collapsed="false">
      <c r="A2" s="5" t="s">
        <v>107</v>
      </c>
      <c r="B2" s="10" t="n">
        <v>30</v>
      </c>
      <c r="C2" s="10" t="n">
        <v>31</v>
      </c>
      <c r="D2" s="10" t="n">
        <v>32</v>
      </c>
      <c r="E2" s="10" t="n">
        <v>33</v>
      </c>
      <c r="F2" s="10" t="n">
        <v>34</v>
      </c>
      <c r="G2" s="10" t="n">
        <v>36</v>
      </c>
      <c r="H2" s="10" t="n">
        <v>39</v>
      </c>
      <c r="I2" s="10" t="n">
        <v>40</v>
      </c>
      <c r="J2" s="10" t="n">
        <v>41</v>
      </c>
      <c r="K2" s="10" t="n">
        <v>43</v>
      </c>
      <c r="L2" s="10" t="n">
        <v>44</v>
      </c>
      <c r="M2" s="10" t="n">
        <v>45</v>
      </c>
      <c r="N2" s="10" t="n">
        <v>46</v>
      </c>
      <c r="O2" s="10" t="n">
        <v>47</v>
      </c>
      <c r="P2" s="10" t="n">
        <v>48</v>
      </c>
      <c r="Q2" s="10" t="n">
        <v>351</v>
      </c>
      <c r="R2" s="10" t="n">
        <v>353</v>
      </c>
      <c r="S2" s="10" t="n">
        <v>357</v>
      </c>
      <c r="T2" s="10" t="n">
        <v>358</v>
      </c>
      <c r="U2" s="10" t="n">
        <v>380</v>
      </c>
      <c r="V2" s="10" t="n">
        <v>381</v>
      </c>
      <c r="W2" s="10" t="n">
        <v>382</v>
      </c>
      <c r="X2" s="10" t="n">
        <v>385</v>
      </c>
      <c r="Y2" s="10" t="n">
        <v>386</v>
      </c>
      <c r="Z2" s="10" t="n">
        <v>421</v>
      </c>
      <c r="AA2" s="10" t="n">
        <v>3871</v>
      </c>
      <c r="AB2" s="10" t="n">
        <v>3872</v>
      </c>
    </row>
    <row r="3" customFormat="false" ht="12.8" hidden="false" customHeight="false" outlineLevel="0" collapsed="false">
      <c r="A3" s="17" t="s">
        <v>57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 t="n">
        <v>183</v>
      </c>
      <c r="R3" s="15"/>
      <c r="S3" s="15"/>
      <c r="T3" s="15"/>
      <c r="U3" s="15"/>
      <c r="V3" s="15"/>
      <c r="W3" s="15"/>
      <c r="X3" s="15" t="n">
        <v>46</v>
      </c>
      <c r="Y3" s="15"/>
      <c r="Z3" s="15"/>
      <c r="AA3" s="15"/>
      <c r="AB3" s="15"/>
    </row>
    <row r="4" customFormat="false" ht="12.8" hidden="false" customHeight="false" outlineLevel="0" collapsed="false">
      <c r="A4" s="17" t="s">
        <v>58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 t="n">
        <v>83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customFormat="false" ht="12.8" hidden="false" customHeight="false" outlineLevel="0" collapsed="false">
      <c r="A5" s="17" t="s">
        <v>59</v>
      </c>
      <c r="B5" s="15"/>
      <c r="C5" s="15" t="n">
        <v>6</v>
      </c>
      <c r="D5" s="15" t="n">
        <v>684</v>
      </c>
      <c r="E5" s="15"/>
      <c r="F5" s="15" t="n">
        <v>38786</v>
      </c>
      <c r="G5" s="15"/>
      <c r="H5" s="15" t="n">
        <v>2575</v>
      </c>
      <c r="I5" s="15" t="n">
        <v>579</v>
      </c>
      <c r="J5" s="15" t="n">
        <v>2000</v>
      </c>
      <c r="K5" s="15" t="n">
        <v>4068</v>
      </c>
      <c r="L5" s="15"/>
      <c r="M5" s="15" t="n">
        <v>1126</v>
      </c>
      <c r="N5" s="15" t="n">
        <v>28932</v>
      </c>
      <c r="O5" s="15" t="n">
        <v>18875</v>
      </c>
      <c r="P5" s="15" t="n">
        <v>385</v>
      </c>
      <c r="Q5" s="15" t="n">
        <v>3113</v>
      </c>
      <c r="R5" s="15" t="n">
        <v>381</v>
      </c>
      <c r="S5" s="15"/>
      <c r="T5" s="15" t="n">
        <v>4300</v>
      </c>
      <c r="U5" s="15" t="n">
        <v>5799</v>
      </c>
      <c r="V5" s="15" t="n">
        <v>48</v>
      </c>
      <c r="W5" s="15" t="n">
        <v>12</v>
      </c>
      <c r="X5" s="15" t="n">
        <v>46</v>
      </c>
      <c r="Y5" s="15" t="n">
        <v>224</v>
      </c>
      <c r="Z5" s="15" t="n">
        <v>562</v>
      </c>
      <c r="AA5" s="15" t="n">
        <v>31</v>
      </c>
      <c r="AB5" s="15" t="n">
        <v>17</v>
      </c>
    </row>
    <row r="6" customFormat="false" ht="12.8" hidden="false" customHeight="false" outlineLevel="0" collapsed="false">
      <c r="A6" s="17" t="s">
        <v>60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 t="n">
        <v>234</v>
      </c>
      <c r="N6" s="15" t="n">
        <v>1066</v>
      </c>
      <c r="O6" s="15" t="n">
        <v>7</v>
      </c>
      <c r="P6" s="15"/>
      <c r="Q6" s="15"/>
      <c r="R6" s="15" t="n">
        <v>208</v>
      </c>
      <c r="S6" s="15"/>
      <c r="T6" s="15" t="n">
        <v>495</v>
      </c>
      <c r="U6" s="15"/>
      <c r="V6" s="15"/>
      <c r="W6" s="15"/>
      <c r="X6" s="15"/>
      <c r="Y6" s="15"/>
      <c r="Z6" s="15" t="n">
        <v>3372</v>
      </c>
      <c r="AA6" s="15"/>
      <c r="AB6" s="15"/>
    </row>
    <row r="7" customFormat="false" ht="12.8" hidden="false" customHeight="false" outlineLevel="0" collapsed="false">
      <c r="A7" s="17" t="s">
        <v>61</v>
      </c>
      <c r="B7" s="15"/>
      <c r="C7" s="15" t="n">
        <v>5</v>
      </c>
      <c r="D7" s="15"/>
      <c r="E7" s="15"/>
      <c r="F7" s="15"/>
      <c r="G7" s="15"/>
      <c r="H7" s="15"/>
      <c r="I7" s="15"/>
      <c r="J7" s="15"/>
      <c r="K7" s="15"/>
      <c r="L7" s="15"/>
      <c r="M7" s="15" t="n">
        <v>81</v>
      </c>
      <c r="N7" s="15" t="n">
        <v>33072</v>
      </c>
      <c r="O7" s="15" t="n">
        <v>9</v>
      </c>
      <c r="P7" s="15"/>
      <c r="Q7" s="15" t="n">
        <v>615</v>
      </c>
      <c r="R7" s="15"/>
      <c r="S7" s="15"/>
      <c r="T7" s="15"/>
      <c r="U7" s="15"/>
      <c r="V7" s="15" t="n">
        <v>20</v>
      </c>
      <c r="W7" s="15" t="n">
        <v>8</v>
      </c>
      <c r="X7" s="15" t="n">
        <v>46</v>
      </c>
      <c r="Y7" s="15"/>
      <c r="Z7" s="15"/>
      <c r="AA7" s="15" t="n">
        <v>31</v>
      </c>
      <c r="AB7" s="15" t="n">
        <v>17</v>
      </c>
    </row>
    <row r="8" customFormat="false" ht="12.8" hidden="false" customHeight="false" outlineLevel="0" collapsed="false">
      <c r="A8" s="17" t="s">
        <v>62</v>
      </c>
      <c r="B8" s="15"/>
      <c r="C8" s="15" t="n">
        <v>5</v>
      </c>
      <c r="D8" s="15"/>
      <c r="E8" s="15"/>
      <c r="F8" s="15"/>
      <c r="G8" s="15"/>
      <c r="H8" s="15"/>
      <c r="I8" s="15" t="n">
        <v>1</v>
      </c>
      <c r="J8" s="15"/>
      <c r="K8" s="15"/>
      <c r="L8" s="15"/>
      <c r="M8" s="15" t="n">
        <v>81</v>
      </c>
      <c r="N8" s="15" t="n">
        <v>33392</v>
      </c>
      <c r="O8" s="15" t="n">
        <v>9</v>
      </c>
      <c r="P8" s="15"/>
      <c r="Q8" s="15" t="n">
        <v>734</v>
      </c>
      <c r="R8" s="15"/>
      <c r="S8" s="15"/>
      <c r="T8" s="15" t="n">
        <v>5228</v>
      </c>
      <c r="U8" s="15" t="n">
        <v>6770</v>
      </c>
      <c r="V8" s="15" t="n">
        <v>20</v>
      </c>
      <c r="W8" s="15" t="n">
        <v>8</v>
      </c>
      <c r="X8" s="15" t="n">
        <v>46</v>
      </c>
      <c r="Y8" s="15"/>
      <c r="Z8" s="15"/>
      <c r="AA8" s="15" t="n">
        <v>31</v>
      </c>
      <c r="AB8" s="15" t="n">
        <v>17</v>
      </c>
    </row>
    <row r="9" customFormat="false" ht="12.8" hidden="false" customHeight="false" outlineLevel="0" collapsed="false">
      <c r="A9" s="17" t="s">
        <v>63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 t="n">
        <v>154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 t="n">
        <v>1124</v>
      </c>
      <c r="AA9" s="15"/>
      <c r="AB9" s="15"/>
    </row>
    <row r="10" customFormat="false" ht="12.8" hidden="false" customHeight="false" outlineLevel="0" collapsed="false">
      <c r="A10" s="17" t="s">
        <v>64</v>
      </c>
      <c r="B10" s="15"/>
      <c r="C10" s="15" t="n">
        <v>5</v>
      </c>
      <c r="D10" s="15"/>
      <c r="E10" s="15"/>
      <c r="F10" s="15" t="n">
        <v>18696</v>
      </c>
      <c r="G10" s="15"/>
      <c r="H10" s="15"/>
      <c r="I10" s="15" t="n">
        <v>364</v>
      </c>
      <c r="J10" s="15" t="n">
        <v>1290</v>
      </c>
      <c r="K10" s="15"/>
      <c r="L10" s="15"/>
      <c r="M10" s="15" t="n">
        <v>230</v>
      </c>
      <c r="N10" s="15"/>
      <c r="O10" s="15"/>
      <c r="P10" s="15" t="n">
        <v>316</v>
      </c>
      <c r="Q10" s="15"/>
      <c r="R10" s="15"/>
      <c r="S10" s="15"/>
      <c r="T10" s="15"/>
      <c r="U10" s="15"/>
      <c r="V10" s="15"/>
      <c r="W10" s="15"/>
      <c r="X10" s="15" t="n">
        <v>46</v>
      </c>
      <c r="Y10" s="15" t="n">
        <v>204</v>
      </c>
      <c r="Z10" s="15" t="n">
        <v>562</v>
      </c>
      <c r="AA10" s="15"/>
      <c r="AB10" s="15"/>
    </row>
    <row r="11" customFormat="false" ht="12.8" hidden="false" customHeight="false" outlineLevel="0" collapsed="false">
      <c r="A11" s="17" t="s">
        <v>65</v>
      </c>
      <c r="B11" s="15"/>
      <c r="C11" s="15" t="n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 t="n">
        <v>185</v>
      </c>
      <c r="Z11" s="15" t="n">
        <v>562</v>
      </c>
      <c r="AA11" s="15"/>
      <c r="AB11" s="15"/>
    </row>
    <row r="12" customFormat="false" ht="12.8" hidden="false" customHeight="false" outlineLevel="0" collapsed="false">
      <c r="A12" s="17" t="s">
        <v>66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 t="n">
        <v>339</v>
      </c>
      <c r="R12" s="15"/>
      <c r="S12" s="15"/>
      <c r="T12" s="15"/>
      <c r="U12" s="15"/>
      <c r="V12" s="15"/>
      <c r="W12" s="15"/>
      <c r="X12" s="15" t="n">
        <v>46</v>
      </c>
      <c r="Y12" s="15"/>
      <c r="Z12" s="15"/>
      <c r="AA12" s="15"/>
      <c r="AB12" s="15"/>
    </row>
    <row r="13" customFormat="false" ht="12.8" hidden="false" customHeight="false" outlineLevel="0" collapsed="false">
      <c r="A13" s="17" t="s">
        <v>67</v>
      </c>
      <c r="B13" s="15"/>
      <c r="C13" s="15"/>
      <c r="D13" s="15"/>
      <c r="E13" s="15"/>
      <c r="F13" s="15"/>
      <c r="G13" s="15"/>
      <c r="H13" s="15"/>
      <c r="I13" s="15" t="n">
        <v>53</v>
      </c>
      <c r="J13" s="15"/>
      <c r="K13" s="15"/>
      <c r="L13" s="15"/>
      <c r="M13" s="15" t="n">
        <v>16</v>
      </c>
      <c r="N13" s="15"/>
      <c r="O13" s="15"/>
      <c r="P13" s="15"/>
      <c r="Q13" s="15"/>
      <c r="R13" s="15" t="n">
        <v>281</v>
      </c>
      <c r="S13" s="15"/>
      <c r="T13" s="15" t="n">
        <v>12465</v>
      </c>
      <c r="U13" s="15"/>
      <c r="V13" s="15"/>
      <c r="W13" s="15"/>
      <c r="X13" s="15" t="n">
        <v>46</v>
      </c>
      <c r="Y13" s="15"/>
      <c r="Z13" s="15"/>
      <c r="AA13" s="15"/>
      <c r="AB13" s="15"/>
    </row>
    <row r="14" customFormat="false" ht="12.8" hidden="false" customHeight="false" outlineLevel="0" collapsed="false">
      <c r="A14" s="17" t="s">
        <v>68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 t="n">
        <v>23</v>
      </c>
      <c r="N14" s="15"/>
      <c r="O14" s="15"/>
      <c r="P14" s="15"/>
      <c r="Q14" s="15"/>
      <c r="R14" s="15" t="n">
        <v>281</v>
      </c>
      <c r="S14" s="15"/>
      <c r="T14" s="15"/>
      <c r="U14" s="15"/>
      <c r="V14" s="15"/>
      <c r="W14" s="15"/>
      <c r="X14" s="15" t="n">
        <v>46</v>
      </c>
      <c r="Y14" s="15"/>
      <c r="Z14" s="15"/>
      <c r="AA14" s="15"/>
      <c r="AB14" s="15"/>
    </row>
    <row r="15" customFormat="false" ht="12.8" hidden="false" customHeight="false" outlineLevel="0" collapsed="false">
      <c r="A15" s="17" t="s">
        <v>69</v>
      </c>
      <c r="B15" s="15"/>
      <c r="C15" s="15"/>
      <c r="D15" s="15"/>
      <c r="E15" s="15"/>
      <c r="F15" s="15" t="n">
        <v>6798</v>
      </c>
      <c r="G15" s="15"/>
      <c r="H15" s="15"/>
      <c r="I15" s="15" t="n">
        <v>292</v>
      </c>
      <c r="J15" s="15"/>
      <c r="K15" s="15"/>
      <c r="L15" s="15"/>
      <c r="M15" s="15" t="n">
        <v>641</v>
      </c>
      <c r="N15" s="15" t="n">
        <v>9744</v>
      </c>
      <c r="O15" s="15"/>
      <c r="P15" s="15"/>
      <c r="Q15" s="15" t="n">
        <v>203</v>
      </c>
      <c r="R15" s="15"/>
      <c r="S15" s="15"/>
      <c r="T15" s="15" t="n">
        <v>1316</v>
      </c>
      <c r="U15" s="15"/>
      <c r="V15" s="15" t="n">
        <v>20</v>
      </c>
      <c r="W15" s="15" t="n">
        <v>8</v>
      </c>
      <c r="X15" s="15" t="n">
        <v>46</v>
      </c>
      <c r="Y15" s="15" t="n">
        <v>204</v>
      </c>
      <c r="Z15" s="15" t="n">
        <v>562</v>
      </c>
      <c r="AA15" s="15" t="n">
        <v>30</v>
      </c>
      <c r="AB15" s="15" t="n">
        <v>17</v>
      </c>
    </row>
    <row r="16" customFormat="false" ht="12.8" hidden="false" customHeight="false" outlineLevel="0" collapsed="false">
      <c r="A16" s="17" t="s">
        <v>70</v>
      </c>
      <c r="B16" s="15" t="n">
        <v>1</v>
      </c>
      <c r="C16" s="15" t="n">
        <v>1</v>
      </c>
      <c r="D16" s="15" t="n">
        <v>1</v>
      </c>
      <c r="E16" s="15" t="n">
        <v>1</v>
      </c>
      <c r="F16" s="15"/>
      <c r="G16" s="15" t="n">
        <v>1</v>
      </c>
      <c r="H16" s="15" t="n">
        <v>1</v>
      </c>
      <c r="I16" s="15" t="n">
        <v>1</v>
      </c>
      <c r="J16" s="15" t="n">
        <v>1</v>
      </c>
      <c r="K16" s="15" t="n">
        <v>1</v>
      </c>
      <c r="L16" s="15" t="n">
        <v>1</v>
      </c>
      <c r="M16" s="15" t="n">
        <v>1</v>
      </c>
      <c r="N16" s="15"/>
      <c r="O16" s="15" t="n">
        <v>1</v>
      </c>
      <c r="P16" s="15" t="n">
        <v>1</v>
      </c>
      <c r="Q16" s="15"/>
      <c r="R16" s="15"/>
      <c r="S16" s="15" t="n">
        <v>1</v>
      </c>
      <c r="T16" s="15" t="n">
        <v>1</v>
      </c>
      <c r="U16" s="15" t="n">
        <v>1</v>
      </c>
      <c r="V16" s="15" t="n">
        <v>1</v>
      </c>
      <c r="W16" s="15" t="n">
        <v>1</v>
      </c>
      <c r="X16" s="15" t="n">
        <v>1</v>
      </c>
      <c r="Y16" s="15" t="n">
        <v>1</v>
      </c>
      <c r="Z16" s="15" t="n">
        <v>1</v>
      </c>
      <c r="AA16" s="15" t="n">
        <v>1</v>
      </c>
      <c r="AB16" s="15" t="n">
        <v>1</v>
      </c>
    </row>
    <row r="17" customFormat="false" ht="12.8" hidden="false" customHeight="false" outlineLevel="0" collapsed="false">
      <c r="A17" s="17" t="s">
        <v>71</v>
      </c>
      <c r="B17" s="15"/>
      <c r="C17" s="15" t="n">
        <v>16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customFormat="false" ht="12.8" hidden="false" customHeight="false" outlineLevel="0" collapsed="false">
      <c r="A18" s="17" t="s">
        <v>72</v>
      </c>
      <c r="B18" s="15"/>
      <c r="C18" s="15"/>
      <c r="D18" s="15"/>
      <c r="E18" s="15"/>
      <c r="F18" s="15"/>
      <c r="G18" s="15"/>
      <c r="H18" s="15"/>
      <c r="I18" s="15" t="n">
        <v>1</v>
      </c>
      <c r="J18" s="15"/>
      <c r="K18" s="15"/>
      <c r="L18" s="15"/>
      <c r="M18" s="15"/>
      <c r="N18" s="15"/>
      <c r="O18" s="15"/>
      <c r="P18" s="15"/>
      <c r="Q18" s="15" t="n">
        <v>35</v>
      </c>
      <c r="R18" s="15"/>
      <c r="S18" s="15"/>
      <c r="T18" s="15" t="n">
        <v>163</v>
      </c>
      <c r="U18" s="15"/>
      <c r="V18" s="15"/>
      <c r="W18" s="15"/>
      <c r="X18" s="15" t="n">
        <v>46</v>
      </c>
      <c r="Y18" s="15"/>
      <c r="Z18" s="15" t="n">
        <v>562</v>
      </c>
      <c r="AA18" s="15"/>
      <c r="AB18" s="15"/>
    </row>
    <row r="19" customFormat="false" ht="12.8" hidden="false" customHeight="false" outlineLevel="0" collapsed="false">
      <c r="A19" s="17" t="s">
        <v>73</v>
      </c>
      <c r="B19" s="15"/>
      <c r="C19" s="15" t="n">
        <v>16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 t="n">
        <v>2668</v>
      </c>
      <c r="V19" s="15" t="n">
        <v>20</v>
      </c>
      <c r="W19" s="15" t="n">
        <v>8</v>
      </c>
      <c r="X19" s="15"/>
      <c r="Y19" s="15" t="n">
        <v>185</v>
      </c>
      <c r="Z19" s="15" t="n">
        <v>562</v>
      </c>
      <c r="AA19" s="15" t="n">
        <v>31</v>
      </c>
      <c r="AB19" s="15" t="n">
        <v>11</v>
      </c>
    </row>
    <row r="20" customFormat="false" ht="12.8" hidden="false" customHeight="false" outlineLevel="0" collapsed="false">
      <c r="A20" s="17" t="s">
        <v>74</v>
      </c>
      <c r="B20" s="15"/>
      <c r="C20" s="15" t="n">
        <v>205</v>
      </c>
      <c r="D20" s="15" t="n">
        <v>314</v>
      </c>
      <c r="E20" s="15"/>
      <c r="F20" s="15" t="n">
        <v>23293</v>
      </c>
      <c r="G20" s="15"/>
      <c r="H20" s="15"/>
      <c r="I20" s="15"/>
      <c r="J20" s="15" t="n">
        <v>154</v>
      </c>
      <c r="K20" s="15"/>
      <c r="L20" s="15"/>
      <c r="M20" s="15" t="n">
        <v>1</v>
      </c>
      <c r="N20" s="15" t="n">
        <v>676</v>
      </c>
      <c r="O20" s="15"/>
      <c r="P20" s="15"/>
      <c r="Q20" s="15" t="n">
        <v>455</v>
      </c>
      <c r="R20" s="15" t="n">
        <v>166</v>
      </c>
      <c r="S20" s="15"/>
      <c r="T20" s="15" t="n">
        <v>346</v>
      </c>
      <c r="U20" s="15" t="n">
        <v>5119</v>
      </c>
      <c r="V20" s="15" t="n">
        <v>20</v>
      </c>
      <c r="W20" s="15" t="n">
        <v>8</v>
      </c>
      <c r="X20" s="15" t="n">
        <v>46</v>
      </c>
      <c r="Y20" s="15" t="n">
        <v>204</v>
      </c>
      <c r="Z20" s="15" t="n">
        <v>562</v>
      </c>
      <c r="AA20" s="15" t="n">
        <v>31</v>
      </c>
      <c r="AB20" s="15" t="n">
        <v>17</v>
      </c>
    </row>
    <row r="21" customFormat="false" ht="12.8" hidden="false" customHeight="false" outlineLevel="0" collapsed="false">
      <c r="A21" s="17" t="s">
        <v>75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 t="n">
        <v>676</v>
      </c>
      <c r="O21" s="15"/>
      <c r="P21" s="15"/>
      <c r="Q21" s="15"/>
      <c r="R21" s="15"/>
      <c r="S21" s="15"/>
      <c r="T21" s="15"/>
      <c r="U21" s="15" t="n">
        <v>4828</v>
      </c>
      <c r="V21" s="15"/>
      <c r="W21" s="15"/>
      <c r="X21" s="15" t="n">
        <v>46</v>
      </c>
      <c r="Y21" s="15"/>
      <c r="Z21" s="15"/>
      <c r="AA21" s="15"/>
      <c r="AB21" s="15"/>
    </row>
    <row r="22" customFormat="false" ht="12.8" hidden="false" customHeight="false" outlineLevel="0" collapsed="false">
      <c r="A22" s="17" t="s">
        <v>76</v>
      </c>
      <c r="B22" s="15"/>
      <c r="C22" s="15" t="n">
        <v>384</v>
      </c>
      <c r="D22" s="15" t="n">
        <v>314</v>
      </c>
      <c r="E22" s="15"/>
      <c r="F22" s="15" t="n">
        <v>23293</v>
      </c>
      <c r="G22" s="15"/>
      <c r="H22" s="15"/>
      <c r="I22" s="15"/>
      <c r="J22" s="15" t="n">
        <v>154</v>
      </c>
      <c r="K22" s="15"/>
      <c r="L22" s="15"/>
      <c r="M22" s="15" t="n">
        <v>1</v>
      </c>
      <c r="N22" s="15" t="n">
        <v>676</v>
      </c>
      <c r="O22" s="15"/>
      <c r="P22" s="15"/>
      <c r="Q22" s="15" t="n">
        <v>488</v>
      </c>
      <c r="R22" s="15" t="n">
        <v>166</v>
      </c>
      <c r="S22" s="15"/>
      <c r="T22" s="15" t="n">
        <v>346</v>
      </c>
      <c r="U22" s="15" t="n">
        <v>5119</v>
      </c>
      <c r="V22" s="15" t="n">
        <v>40</v>
      </c>
      <c r="W22" s="15" t="n">
        <v>16</v>
      </c>
      <c r="X22" s="15" t="n">
        <v>92</v>
      </c>
      <c r="Y22" s="15" t="n">
        <v>408</v>
      </c>
      <c r="Z22" s="15" t="n">
        <v>1686</v>
      </c>
      <c r="AA22" s="15" t="n">
        <v>62</v>
      </c>
      <c r="AB22" s="15" t="n">
        <v>34</v>
      </c>
    </row>
    <row r="23" customFormat="false" ht="12.8" hidden="false" customHeight="false" outlineLevel="0" collapsed="false">
      <c r="A23" s="17" t="s">
        <v>77</v>
      </c>
      <c r="B23" s="15"/>
      <c r="C23" s="15" t="n">
        <v>5</v>
      </c>
      <c r="D23" s="15"/>
      <c r="E23" s="15"/>
      <c r="F23" s="15"/>
      <c r="G23" s="15"/>
      <c r="H23" s="15"/>
      <c r="I23" s="15"/>
      <c r="J23" s="15"/>
      <c r="K23" s="15"/>
      <c r="L23" s="15"/>
      <c r="M23" s="15" t="n">
        <v>56</v>
      </c>
      <c r="N23" s="15" t="n">
        <v>12711</v>
      </c>
      <c r="O23" s="15" t="n">
        <v>9</v>
      </c>
      <c r="P23" s="15"/>
      <c r="Q23" s="15" t="n">
        <v>211</v>
      </c>
      <c r="R23" s="15"/>
      <c r="S23" s="15"/>
      <c r="T23" s="15"/>
      <c r="U23" s="15"/>
      <c r="V23" s="15" t="n">
        <v>18</v>
      </c>
      <c r="W23" s="15" t="n">
        <v>8</v>
      </c>
      <c r="X23" s="15"/>
      <c r="Y23" s="15"/>
      <c r="Z23" s="15"/>
      <c r="AA23" s="15" t="n">
        <v>30</v>
      </c>
      <c r="AB23" s="15" t="n">
        <v>13</v>
      </c>
    </row>
    <row r="24" customFormat="false" ht="12.8" hidden="false" customHeight="false" outlineLevel="0" collapsed="false">
      <c r="A24" s="17" t="s">
        <v>78</v>
      </c>
      <c r="B24" s="15"/>
      <c r="C24" s="15" t="n">
        <v>5</v>
      </c>
      <c r="D24" s="15" t="n">
        <v>573</v>
      </c>
      <c r="E24" s="15"/>
      <c r="F24" s="15" t="n">
        <v>30298</v>
      </c>
      <c r="G24" s="15"/>
      <c r="H24" s="15" t="n">
        <v>2340</v>
      </c>
      <c r="I24" s="15" t="n">
        <v>386</v>
      </c>
      <c r="J24" s="15" t="n">
        <v>1290</v>
      </c>
      <c r="K24" s="15" t="n">
        <v>3474</v>
      </c>
      <c r="L24" s="15"/>
      <c r="M24" s="15" t="n">
        <v>893</v>
      </c>
      <c r="N24" s="15" t="n">
        <v>18910</v>
      </c>
      <c r="O24" s="15" t="n">
        <v>18862</v>
      </c>
      <c r="P24" s="15" t="n">
        <v>302</v>
      </c>
      <c r="Q24" s="15" t="n">
        <v>2277</v>
      </c>
      <c r="R24" s="15" t="n">
        <v>281</v>
      </c>
      <c r="S24" s="15"/>
      <c r="T24" s="15" t="n">
        <v>1908</v>
      </c>
      <c r="U24" s="15" t="n">
        <v>6309</v>
      </c>
      <c r="V24" s="15" t="n">
        <v>20</v>
      </c>
      <c r="W24" s="15" t="n">
        <v>8</v>
      </c>
      <c r="X24" s="15" t="n">
        <v>46</v>
      </c>
      <c r="Y24" s="15" t="n">
        <v>206</v>
      </c>
      <c r="Z24" s="15" t="n">
        <v>620</v>
      </c>
      <c r="AA24" s="15" t="n">
        <v>31</v>
      </c>
      <c r="AB24" s="15" t="n">
        <v>17</v>
      </c>
    </row>
    <row r="25" customFormat="false" ht="12.8" hidden="false" customHeight="false" outlineLevel="0" collapsed="false">
      <c r="A25" s="17" t="s">
        <v>79</v>
      </c>
      <c r="B25" s="15"/>
      <c r="C25" s="15" t="n">
        <v>1</v>
      </c>
      <c r="D25" s="15" t="n">
        <v>1</v>
      </c>
      <c r="E25" s="15"/>
      <c r="F25" s="15"/>
      <c r="G25" s="15"/>
      <c r="H25" s="15"/>
      <c r="I25" s="15"/>
      <c r="J25" s="15"/>
      <c r="K25" s="15"/>
      <c r="L25" s="15"/>
      <c r="M25" s="15" t="n">
        <v>1</v>
      </c>
      <c r="N25" s="15"/>
      <c r="O25" s="15"/>
      <c r="P25" s="15"/>
      <c r="Q25" s="15" t="n">
        <v>1</v>
      </c>
      <c r="R25" s="15" t="n">
        <v>1</v>
      </c>
      <c r="S25" s="15"/>
      <c r="T25" s="15"/>
      <c r="U25" s="15" t="n">
        <v>5122</v>
      </c>
      <c r="V25" s="15" t="n">
        <v>1</v>
      </c>
      <c r="W25" s="15" t="n">
        <v>1</v>
      </c>
      <c r="X25" s="15" t="n">
        <v>1</v>
      </c>
      <c r="Y25" s="15" t="n">
        <v>11</v>
      </c>
      <c r="Z25" s="15" t="n">
        <v>562</v>
      </c>
      <c r="AA25" s="15" t="n">
        <v>1</v>
      </c>
      <c r="AB25" s="15" t="n">
        <v>1</v>
      </c>
    </row>
    <row r="26" customFormat="false" ht="12.8" hidden="false" customHeight="false" outlineLevel="0" collapsed="false">
      <c r="A26" s="17" t="s">
        <v>80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 t="n">
        <v>72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customFormat="false" ht="12.8" hidden="false" customHeight="false" outlineLevel="0" collapsed="false">
      <c r="A27" s="17" t="s">
        <v>81</v>
      </c>
      <c r="B27" s="15"/>
      <c r="C27" s="15" t="n">
        <v>223</v>
      </c>
      <c r="D27" s="15" t="n">
        <v>314</v>
      </c>
      <c r="E27" s="15"/>
      <c r="F27" s="15" t="n">
        <v>17746</v>
      </c>
      <c r="G27" s="15"/>
      <c r="H27" s="15"/>
      <c r="I27" s="15"/>
      <c r="J27" s="15" t="n">
        <v>154</v>
      </c>
      <c r="K27" s="15"/>
      <c r="L27" s="15"/>
      <c r="M27" s="15" t="n">
        <v>3</v>
      </c>
      <c r="N27" s="15" t="n">
        <v>676</v>
      </c>
      <c r="O27" s="15"/>
      <c r="P27" s="15"/>
      <c r="Q27" s="15" t="n">
        <v>624</v>
      </c>
      <c r="R27" s="15" t="n">
        <v>166</v>
      </c>
      <c r="S27" s="15"/>
      <c r="T27" s="15" t="n">
        <v>168</v>
      </c>
      <c r="U27" s="15" t="n">
        <v>5119</v>
      </c>
      <c r="V27" s="15" t="n">
        <v>17</v>
      </c>
      <c r="W27" s="15" t="n">
        <v>8</v>
      </c>
      <c r="X27" s="15" t="n">
        <v>46</v>
      </c>
      <c r="Y27" s="15" t="n">
        <v>208</v>
      </c>
      <c r="Z27" s="15" t="n">
        <v>562</v>
      </c>
      <c r="AA27" s="15" t="n">
        <v>31</v>
      </c>
      <c r="AB27" s="15" t="n">
        <v>17</v>
      </c>
    </row>
    <row r="28" customFormat="false" ht="12.8" hidden="false" customHeight="false" outlineLevel="0" collapsed="false">
      <c r="A28" s="17" t="s">
        <v>82</v>
      </c>
      <c r="B28" s="15"/>
      <c r="C28" s="15" t="n">
        <v>428</v>
      </c>
      <c r="D28" s="15" t="n">
        <v>314</v>
      </c>
      <c r="E28" s="15"/>
      <c r="F28" s="15" t="n">
        <v>44150</v>
      </c>
      <c r="G28" s="15"/>
      <c r="H28" s="15"/>
      <c r="I28" s="15"/>
      <c r="J28" s="15" t="n">
        <v>308</v>
      </c>
      <c r="K28" s="15"/>
      <c r="L28" s="15"/>
      <c r="M28" s="15" t="n">
        <v>7</v>
      </c>
      <c r="N28" s="15" t="n">
        <v>676</v>
      </c>
      <c r="O28" s="15" t="n">
        <v>137</v>
      </c>
      <c r="P28" s="15"/>
      <c r="Q28" s="15" t="n">
        <v>1452</v>
      </c>
      <c r="R28" s="15" t="n">
        <v>356</v>
      </c>
      <c r="S28" s="15"/>
      <c r="T28" s="15" t="n">
        <v>514</v>
      </c>
      <c r="U28" s="15" t="n">
        <v>5119</v>
      </c>
      <c r="V28" s="15" t="n">
        <v>20</v>
      </c>
      <c r="W28" s="15" t="n">
        <v>8</v>
      </c>
      <c r="X28" s="15" t="n">
        <v>46</v>
      </c>
      <c r="Y28" s="15" t="n">
        <v>208</v>
      </c>
      <c r="Z28" s="15" t="n">
        <v>562</v>
      </c>
      <c r="AA28" s="15" t="n">
        <v>31</v>
      </c>
      <c r="AB28" s="15" t="n">
        <v>17</v>
      </c>
    </row>
    <row r="29" customFormat="false" ht="12.8" hidden="false" customHeight="false" outlineLevel="0" collapsed="false">
      <c r="A29" s="17" t="s">
        <v>83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 t="n">
        <v>1</v>
      </c>
      <c r="N29" s="15" t="n">
        <v>676</v>
      </c>
      <c r="O29" s="15"/>
      <c r="P29" s="15"/>
      <c r="Q29" s="15" t="n">
        <v>373</v>
      </c>
      <c r="R29" s="15"/>
      <c r="S29" s="15"/>
      <c r="T29" s="15"/>
      <c r="U29" s="15"/>
      <c r="V29" s="15"/>
      <c r="W29" s="15"/>
      <c r="X29" s="15" t="n">
        <v>46</v>
      </c>
      <c r="Y29" s="15" t="n">
        <v>4</v>
      </c>
      <c r="Z29" s="15"/>
      <c r="AA29" s="15"/>
      <c r="AB29" s="15"/>
    </row>
    <row r="30" customFormat="false" ht="12.8" hidden="false" customHeight="false" outlineLevel="0" collapsed="false">
      <c r="A30" s="17" t="s">
        <v>84</v>
      </c>
      <c r="B30" s="15"/>
      <c r="C30" s="15"/>
      <c r="D30" s="15"/>
      <c r="E30" s="15"/>
      <c r="F30" s="15" t="n">
        <v>9748</v>
      </c>
      <c r="G30" s="15"/>
      <c r="H30" s="15"/>
      <c r="I30" s="15" t="n">
        <v>298</v>
      </c>
      <c r="J30" s="15"/>
      <c r="K30" s="15"/>
      <c r="L30" s="15"/>
      <c r="M30" s="15" t="n">
        <v>542</v>
      </c>
      <c r="N30" s="15" t="n">
        <v>65</v>
      </c>
      <c r="O30" s="15"/>
      <c r="P30" s="15"/>
      <c r="Q30" s="15" t="n">
        <v>182</v>
      </c>
      <c r="R30" s="15" t="n">
        <v>281</v>
      </c>
      <c r="S30" s="15"/>
      <c r="T30" s="15" t="n">
        <v>963</v>
      </c>
      <c r="U30" s="15"/>
      <c r="V30" s="15"/>
      <c r="W30" s="15"/>
      <c r="X30" s="15"/>
      <c r="Y30" s="15"/>
      <c r="Z30" s="15" t="n">
        <v>562</v>
      </c>
      <c r="AA30" s="15"/>
      <c r="AB30" s="15"/>
    </row>
    <row r="31" customFormat="false" ht="12.8" hidden="false" customHeight="false" outlineLevel="0" collapsed="false">
      <c r="A31" s="17" t="s">
        <v>85</v>
      </c>
      <c r="B31" s="15"/>
      <c r="C31" s="15" t="n">
        <v>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 t="n">
        <v>1731</v>
      </c>
      <c r="V31" s="15" t="n">
        <v>20</v>
      </c>
      <c r="W31" s="15" t="n">
        <v>8</v>
      </c>
      <c r="X31" s="15"/>
      <c r="Y31" s="15" t="n">
        <v>185</v>
      </c>
      <c r="Z31" s="15"/>
      <c r="AA31" s="15" t="n">
        <v>31</v>
      </c>
      <c r="AB31" s="15" t="n">
        <v>11</v>
      </c>
    </row>
    <row r="32" customFormat="false" ht="12.8" hidden="false" customHeight="false" outlineLevel="0" collapsed="false">
      <c r="A32" s="17" t="s">
        <v>86</v>
      </c>
      <c r="B32" s="15"/>
      <c r="C32" s="15" t="n">
        <v>5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 t="n">
        <v>89</v>
      </c>
      <c r="R32" s="15" t="n">
        <v>281</v>
      </c>
      <c r="S32" s="15"/>
      <c r="T32" s="15"/>
      <c r="U32" s="15" t="n">
        <v>6309</v>
      </c>
      <c r="V32" s="15" t="n">
        <v>20</v>
      </c>
      <c r="W32" s="15" t="n">
        <v>8</v>
      </c>
      <c r="X32" s="15" t="n">
        <v>46</v>
      </c>
      <c r="Y32" s="15" t="n">
        <v>204</v>
      </c>
      <c r="Z32" s="15"/>
      <c r="AA32" s="15" t="n">
        <v>31</v>
      </c>
      <c r="AB32" s="15" t="n">
        <v>17</v>
      </c>
    </row>
    <row r="33" customFormat="false" ht="12.8" hidden="false" customHeight="false" outlineLevel="0" collapsed="false">
      <c r="A33" s="17" t="s">
        <v>87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 t="n">
        <v>18</v>
      </c>
      <c r="N33" s="15"/>
      <c r="O33" s="15"/>
      <c r="P33" s="15"/>
      <c r="Q33" s="15" t="n">
        <v>31</v>
      </c>
      <c r="R33" s="15" t="n">
        <v>109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customFormat="false" ht="12.8" hidden="false" customHeight="false" outlineLevel="0" collapsed="false">
      <c r="A34" s="17" t="s">
        <v>88</v>
      </c>
      <c r="B34" s="15"/>
      <c r="C34" s="15"/>
      <c r="D34" s="15"/>
      <c r="E34" s="15"/>
      <c r="F34" s="15"/>
      <c r="G34" s="15"/>
      <c r="H34" s="15"/>
      <c r="I34" s="15" t="n">
        <v>297</v>
      </c>
      <c r="J34" s="15"/>
      <c r="K34" s="15"/>
      <c r="L34" s="15"/>
      <c r="M34" s="15" t="n">
        <v>15</v>
      </c>
      <c r="N34" s="15"/>
      <c r="O34" s="15"/>
      <c r="P34" s="15"/>
      <c r="Q34" s="15" t="n">
        <v>158</v>
      </c>
      <c r="R34" s="15"/>
      <c r="S34" s="15"/>
      <c r="T34" s="15" t="n">
        <v>464</v>
      </c>
      <c r="U34" s="15"/>
      <c r="V34" s="15"/>
      <c r="W34" s="15"/>
      <c r="X34" s="15" t="n">
        <v>46</v>
      </c>
      <c r="Y34" s="15"/>
      <c r="Z34" s="15"/>
      <c r="AA34" s="15"/>
      <c r="AB34" s="15"/>
    </row>
    <row r="35" customFormat="false" ht="12.8" hidden="false" customHeight="false" outlineLevel="0" collapsed="false">
      <c r="A35" s="17" t="s">
        <v>89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 t="n">
        <v>318</v>
      </c>
      <c r="N35" s="15" t="n">
        <v>438</v>
      </c>
      <c r="O35" s="15" t="n">
        <v>7</v>
      </c>
      <c r="P35" s="15"/>
      <c r="Q35" s="15" t="n">
        <v>2277</v>
      </c>
      <c r="R35" s="15" t="n">
        <v>176</v>
      </c>
      <c r="S35" s="15"/>
      <c r="T35" s="15" t="n">
        <v>244</v>
      </c>
      <c r="U35" s="15"/>
      <c r="V35" s="15" t="n">
        <v>38</v>
      </c>
      <c r="W35" s="15" t="n">
        <v>16</v>
      </c>
      <c r="X35" s="15"/>
      <c r="Y35" s="15" t="n">
        <v>10</v>
      </c>
      <c r="Z35" s="15" t="n">
        <v>3372</v>
      </c>
      <c r="AA35" s="15" t="n">
        <v>62</v>
      </c>
      <c r="AB35" s="15" t="n">
        <v>22</v>
      </c>
    </row>
    <row r="36" customFormat="false" ht="12.8" hidden="false" customHeight="false" outlineLevel="0" collapsed="false">
      <c r="A36" s="17" t="s">
        <v>23</v>
      </c>
      <c r="B36" s="15"/>
      <c r="C36" s="15"/>
      <c r="D36" s="15"/>
      <c r="E36" s="15"/>
      <c r="F36" s="15" t="n">
        <v>25176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 t="n">
        <v>57</v>
      </c>
      <c r="R36" s="15"/>
      <c r="S36" s="15"/>
      <c r="T36" s="15" t="n">
        <v>599</v>
      </c>
      <c r="U36" s="15"/>
      <c r="V36" s="15"/>
      <c r="W36" s="15"/>
      <c r="X36" s="15"/>
      <c r="Y36" s="15"/>
      <c r="Z36" s="15" t="n">
        <v>562</v>
      </c>
      <c r="AA36" s="15"/>
      <c r="AB36" s="15"/>
    </row>
    <row r="37" customFormat="false" ht="12.8" hidden="false" customHeight="false" outlineLevel="0" collapsed="false">
      <c r="A37" s="17" t="s">
        <v>90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 t="n">
        <v>5119</v>
      </c>
      <c r="V37" s="15"/>
      <c r="W37" s="15"/>
      <c r="X37" s="15" t="n">
        <v>46</v>
      </c>
      <c r="Y37" s="15"/>
      <c r="Z37" s="15"/>
      <c r="AA37" s="15"/>
      <c r="AB37" s="15"/>
    </row>
    <row r="38" customFormat="false" ht="12.8" hidden="false" customHeight="false" outlineLevel="0" collapsed="false">
      <c r="A38" s="17" t="s">
        <v>91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 t="n">
        <v>5119</v>
      </c>
      <c r="V38" s="15"/>
      <c r="W38" s="15"/>
      <c r="X38" s="15" t="n">
        <v>46</v>
      </c>
      <c r="Y38" s="15"/>
      <c r="Z38" s="15"/>
      <c r="AA38" s="15"/>
      <c r="AB38" s="15"/>
    </row>
    <row r="39" customFormat="false" ht="12.8" hidden="false" customHeight="false" outlineLevel="0" collapsed="false">
      <c r="A39" s="17" t="s">
        <v>92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 t="n">
        <v>5119</v>
      </c>
      <c r="V39" s="15"/>
      <c r="W39" s="15"/>
      <c r="X39" s="15" t="n">
        <v>46</v>
      </c>
      <c r="Y39" s="15"/>
      <c r="Z39" s="15"/>
      <c r="AA39" s="15"/>
      <c r="AB39" s="15"/>
    </row>
    <row r="40" customFormat="false" ht="12.8" hidden="false" customHeight="false" outlineLevel="0" collapsed="false">
      <c r="A40" s="17" t="s">
        <v>93</v>
      </c>
      <c r="B40" s="15"/>
      <c r="C40" s="15" t="n">
        <v>223</v>
      </c>
      <c r="D40" s="15"/>
      <c r="E40" s="15"/>
      <c r="F40" s="15"/>
      <c r="G40" s="15"/>
      <c r="H40" s="15"/>
      <c r="I40" s="15"/>
      <c r="J40" s="15"/>
      <c r="K40" s="15"/>
      <c r="L40" s="15"/>
      <c r="M40" s="15" t="n">
        <v>1</v>
      </c>
      <c r="N40" s="15" t="n">
        <v>1674</v>
      </c>
      <c r="O40" s="15"/>
      <c r="P40" s="15"/>
      <c r="Q40" s="15"/>
      <c r="R40" s="15"/>
      <c r="S40" s="15"/>
      <c r="T40" s="15"/>
      <c r="U40" s="15" t="n">
        <v>5799</v>
      </c>
      <c r="V40" s="15" t="n">
        <v>17</v>
      </c>
      <c r="W40" s="15" t="n">
        <v>8</v>
      </c>
      <c r="X40" s="15" t="n">
        <v>46</v>
      </c>
      <c r="Y40" s="15"/>
      <c r="Z40" s="15"/>
      <c r="AA40" s="15" t="n">
        <v>31</v>
      </c>
      <c r="AB40" s="15" t="n">
        <v>17</v>
      </c>
    </row>
    <row r="41" customFormat="false" ht="12.8" hidden="false" customHeight="false" outlineLevel="0" collapsed="false">
      <c r="A41" s="17" t="s">
        <v>94</v>
      </c>
      <c r="B41" s="15"/>
      <c r="C41" s="15"/>
      <c r="D41" s="15"/>
      <c r="E41" s="15"/>
      <c r="F41" s="15" t="n">
        <v>3156</v>
      </c>
      <c r="G41" s="15"/>
      <c r="H41" s="15"/>
      <c r="I41" s="15"/>
      <c r="J41" s="15"/>
      <c r="K41" s="15"/>
      <c r="L41" s="15"/>
      <c r="M41" s="15" t="n">
        <v>1</v>
      </c>
      <c r="N41" s="15" t="n">
        <v>676</v>
      </c>
      <c r="O41" s="15"/>
      <c r="P41" s="15"/>
      <c r="Q41" s="15"/>
      <c r="R41" s="15" t="n">
        <v>12</v>
      </c>
      <c r="S41" s="15"/>
      <c r="T41" s="15"/>
      <c r="U41" s="15" t="n">
        <v>12</v>
      </c>
      <c r="V41" s="15"/>
      <c r="W41" s="15"/>
      <c r="X41" s="15" t="n">
        <v>46</v>
      </c>
      <c r="Y41" s="15" t="n">
        <v>4</v>
      </c>
      <c r="Z41" s="15"/>
      <c r="AA41" s="15"/>
      <c r="AB41" s="15"/>
    </row>
    <row r="42" customFormat="false" ht="12.8" hidden="false" customHeight="false" outlineLevel="0" collapsed="false">
      <c r="A42" s="17" t="s">
        <v>95</v>
      </c>
      <c r="B42" s="15"/>
      <c r="C42" s="15"/>
      <c r="D42" s="15"/>
      <c r="E42" s="15"/>
      <c r="F42" s="15" t="n">
        <v>1</v>
      </c>
      <c r="G42" s="15"/>
      <c r="H42" s="15"/>
      <c r="I42" s="15"/>
      <c r="J42" s="15"/>
      <c r="K42" s="15"/>
      <c r="L42" s="15"/>
      <c r="M42" s="15" t="n">
        <v>1</v>
      </c>
      <c r="N42" s="15"/>
      <c r="O42" s="15" t="n">
        <v>137</v>
      </c>
      <c r="P42" s="15"/>
      <c r="Q42" s="15"/>
      <c r="R42" s="15"/>
      <c r="S42" s="15"/>
      <c r="T42" s="15"/>
      <c r="U42" s="15" t="n">
        <v>12</v>
      </c>
      <c r="V42" s="15"/>
      <c r="W42" s="15"/>
      <c r="X42" s="15" t="n">
        <v>46</v>
      </c>
      <c r="Y42" s="15" t="n">
        <v>4</v>
      </c>
      <c r="Z42" s="15"/>
      <c r="AA42" s="15"/>
      <c r="AB42" s="15"/>
    </row>
    <row r="43" customFormat="false" ht="12.8" hidden="false" customHeight="false" outlineLevel="0" collapsed="false">
      <c r="A43" s="17" t="s">
        <v>96</v>
      </c>
      <c r="B43" s="15"/>
      <c r="C43" s="15"/>
      <c r="D43" s="15"/>
      <c r="E43" s="15"/>
      <c r="F43" s="15" t="n">
        <v>1</v>
      </c>
      <c r="G43" s="15"/>
      <c r="H43" s="15"/>
      <c r="I43" s="15"/>
      <c r="J43" s="15"/>
      <c r="K43" s="15"/>
      <c r="L43" s="15"/>
      <c r="M43" s="15" t="n">
        <v>1</v>
      </c>
      <c r="N43" s="15"/>
      <c r="O43" s="15" t="n">
        <v>137</v>
      </c>
      <c r="P43" s="15"/>
      <c r="Q43" s="15"/>
      <c r="R43" s="15"/>
      <c r="S43" s="15"/>
      <c r="T43" s="15"/>
      <c r="U43" s="15"/>
      <c r="V43" s="15"/>
      <c r="W43" s="15"/>
      <c r="X43" s="15"/>
      <c r="Y43" s="15" t="n">
        <v>4</v>
      </c>
      <c r="Z43" s="15"/>
      <c r="AA43" s="15"/>
      <c r="AB43" s="15"/>
    </row>
    <row r="44" customFormat="false" ht="12.8" hidden="false" customHeight="false" outlineLevel="0" collapsed="false">
      <c r="A44" s="17" t="s">
        <v>98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 t="n">
        <v>137</v>
      </c>
      <c r="P44" s="15"/>
      <c r="Q44" s="15"/>
      <c r="R44" s="15"/>
      <c r="S44" s="15"/>
      <c r="T44" s="15"/>
      <c r="U44" s="15"/>
      <c r="V44" s="15"/>
      <c r="W44" s="15"/>
      <c r="X44" s="15"/>
      <c r="Y44" s="15" t="n">
        <v>4</v>
      </c>
      <c r="Z44" s="15"/>
      <c r="AA44" s="15"/>
      <c r="AB44" s="15"/>
    </row>
    <row r="45" customFormat="false" ht="12.8" hidden="false" customHeight="false" outlineLevel="0" collapsed="false">
      <c r="A45" s="17" t="s">
        <v>99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 t="n">
        <v>2</v>
      </c>
      <c r="N45" s="15" t="n">
        <v>31</v>
      </c>
      <c r="O45" s="15"/>
      <c r="P45" s="15"/>
      <c r="Q45" s="15" t="n">
        <v>106</v>
      </c>
      <c r="R45" s="15" t="n">
        <v>4</v>
      </c>
      <c r="S45" s="15"/>
      <c r="T45" s="15" t="n">
        <v>20</v>
      </c>
      <c r="U45" s="15"/>
      <c r="V45" s="15" t="n">
        <v>38</v>
      </c>
      <c r="W45" s="15" t="n">
        <v>16</v>
      </c>
      <c r="X45" s="15"/>
      <c r="Y45" s="15" t="n">
        <v>10</v>
      </c>
      <c r="Z45" s="15" t="n">
        <v>1124</v>
      </c>
      <c r="AA45" s="15" t="n">
        <v>62</v>
      </c>
      <c r="AB45" s="15" t="n">
        <v>22</v>
      </c>
    </row>
    <row r="46" customFormat="false" ht="12.8" hidden="false" customHeight="false" outlineLevel="0" collapsed="false">
      <c r="A46" s="17" t="s">
        <v>100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 t="n">
        <v>161</v>
      </c>
      <c r="N46" s="15" t="n">
        <v>407</v>
      </c>
      <c r="O46" s="15" t="n">
        <v>7</v>
      </c>
      <c r="P46" s="15"/>
      <c r="Q46" s="15" t="n">
        <v>2171</v>
      </c>
      <c r="R46" s="15" t="n">
        <v>172</v>
      </c>
      <c r="S46" s="15"/>
      <c r="T46" s="15" t="n">
        <v>224</v>
      </c>
      <c r="U46" s="15"/>
      <c r="V46" s="15"/>
      <c r="W46" s="15"/>
      <c r="X46" s="15"/>
      <c r="Y46" s="15"/>
      <c r="Z46" s="15" t="n">
        <v>1124</v>
      </c>
      <c r="AA46" s="15"/>
      <c r="AB46" s="15"/>
    </row>
    <row r="47" customFormat="false" ht="12.8" hidden="false" customHeight="false" outlineLevel="0" collapsed="false">
      <c r="A47" s="17" t="s">
        <v>101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 t="n">
        <v>25</v>
      </c>
      <c r="N47" s="15" t="n">
        <v>20361</v>
      </c>
      <c r="O47" s="15"/>
      <c r="P47" s="15"/>
      <c r="Q47" s="15" t="n">
        <v>404</v>
      </c>
      <c r="R47" s="15"/>
      <c r="S47" s="15"/>
      <c r="T47" s="15"/>
      <c r="U47" s="15"/>
      <c r="V47" s="15"/>
      <c r="W47" s="15"/>
      <c r="X47" s="15" t="n">
        <v>46</v>
      </c>
      <c r="Y47" s="15"/>
      <c r="Z47" s="15"/>
      <c r="AA47" s="15"/>
      <c r="AB47" s="15"/>
    </row>
    <row r="48" customFormat="false" ht="12.8" hidden="false" customHeight="false" outlineLevel="0" collapsed="false">
      <c r="A48" s="17" t="s">
        <v>102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 t="n">
        <v>17</v>
      </c>
      <c r="N48" s="15" t="n">
        <v>20286</v>
      </c>
      <c r="O48" s="15"/>
      <c r="P48" s="15"/>
      <c r="Q48" s="15" t="n">
        <v>221</v>
      </c>
      <c r="R48" s="15"/>
      <c r="S48" s="15"/>
      <c r="T48" s="15"/>
      <c r="U48" s="15"/>
      <c r="V48" s="15"/>
      <c r="W48" s="15"/>
      <c r="X48" s="15" t="n">
        <v>46</v>
      </c>
      <c r="Y48" s="15"/>
      <c r="Z48" s="15"/>
      <c r="AA48" s="15"/>
      <c r="AB48" s="15"/>
    </row>
    <row r="49" customFormat="false" ht="12.8" hidden="false" customHeight="false" outlineLevel="0" collapsed="false">
      <c r="A49" s="17" t="s">
        <v>103</v>
      </c>
      <c r="B49" s="15"/>
      <c r="C49" s="15" t="n">
        <v>16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customFormat="false" ht="12.8" hidden="false" customHeight="false" outlineLevel="0" collapsed="false">
      <c r="A50" s="17" t="s">
        <v>104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 t="n">
        <v>1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customFormat="false" ht="12.8" hidden="false" customHeight="false" outlineLevel="0" collapsed="false">
      <c r="A51" s="17" t="s">
        <v>105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 t="n">
        <v>373</v>
      </c>
      <c r="R51" s="15"/>
      <c r="S51" s="15"/>
      <c r="T51" s="15"/>
      <c r="U51" s="15"/>
      <c r="V51" s="15"/>
      <c r="W51" s="15"/>
      <c r="X51" s="15" t="n">
        <v>46</v>
      </c>
      <c r="Y51" s="15" t="n">
        <v>4</v>
      </c>
      <c r="Z51" s="15"/>
      <c r="AA51" s="15"/>
      <c r="AB51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0" width="3.57"/>
    <col collapsed="false" customWidth="true" hidden="false" outlineLevel="0" max="4" min="3" style="10" width="4.6"/>
    <col collapsed="false" customWidth="true" hidden="false" outlineLevel="0" max="5" min="5" style="10" width="3.57"/>
    <col collapsed="false" customWidth="true" hidden="false" outlineLevel="0" max="6" min="6" style="10" width="6.69"/>
    <col collapsed="false" customWidth="true" hidden="false" outlineLevel="0" max="8" min="7" style="10" width="5.62"/>
    <col collapsed="false" customWidth="true" hidden="false" outlineLevel="0" max="9" min="9" style="10" width="4.6"/>
    <col collapsed="false" customWidth="true" hidden="false" outlineLevel="0" max="11" min="10" style="10" width="5.62"/>
    <col collapsed="false" customWidth="true" hidden="false" outlineLevel="0" max="12" min="12" style="10" width="3.57"/>
    <col collapsed="false" customWidth="true" hidden="false" outlineLevel="0" max="13" min="13" style="10" width="8.67"/>
    <col collapsed="false" customWidth="true" hidden="false" outlineLevel="0" max="15" min="14" style="10" width="6.69"/>
    <col collapsed="false" customWidth="true" hidden="false" outlineLevel="0" max="16" min="16" style="10" width="4.6"/>
    <col collapsed="false" customWidth="true" hidden="false" outlineLevel="0" max="17" min="17" style="10" width="5.62"/>
    <col collapsed="false" customWidth="true" hidden="false" outlineLevel="0" max="18" min="18" style="10" width="4.6"/>
    <col collapsed="false" customWidth="true" hidden="false" outlineLevel="0" max="19" min="19" style="10" width="11.18"/>
    <col collapsed="false" customWidth="true" hidden="false" outlineLevel="0" max="20" min="20" style="10" width="6.69"/>
    <col collapsed="false" customWidth="true" hidden="false" outlineLevel="0" max="24" min="21" style="10" width="6.12"/>
    <col collapsed="false" customWidth="true" hidden="false" outlineLevel="0" max="25" min="25" style="10" width="12.14"/>
    <col collapsed="false" customWidth="true" hidden="false" outlineLevel="0" max="28" min="26" style="10" width="6.12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5" t="s">
        <v>112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45</v>
      </c>
      <c r="T1" s="5" t="s">
        <v>46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5" t="s">
        <v>53</v>
      </c>
      <c r="AA1" s="5" t="s">
        <v>54</v>
      </c>
      <c r="AB1" s="5" t="s">
        <v>55</v>
      </c>
    </row>
    <row r="2" customFormat="false" ht="12.8" hidden="false" customHeight="false" outlineLevel="0" collapsed="false">
      <c r="A2" s="5" t="s">
        <v>107</v>
      </c>
      <c r="B2" s="10" t="n">
        <v>30</v>
      </c>
      <c r="C2" s="10" t="n">
        <v>31</v>
      </c>
      <c r="D2" s="10" t="n">
        <v>32</v>
      </c>
      <c r="E2" s="10" t="n">
        <v>33</v>
      </c>
      <c r="F2" s="10" t="n">
        <v>34</v>
      </c>
      <c r="G2" s="10" t="n">
        <v>36</v>
      </c>
      <c r="H2" s="10" t="n">
        <v>39</v>
      </c>
      <c r="I2" s="10" t="n">
        <v>40</v>
      </c>
      <c r="J2" s="10" t="n">
        <v>41</v>
      </c>
      <c r="K2" s="10" t="n">
        <v>43</v>
      </c>
      <c r="L2" s="10" t="n">
        <v>44</v>
      </c>
      <c r="M2" s="10" t="n">
        <v>45</v>
      </c>
      <c r="N2" s="10" t="n">
        <v>46</v>
      </c>
      <c r="O2" s="10" t="n">
        <v>47</v>
      </c>
      <c r="P2" s="10" t="n">
        <v>48</v>
      </c>
      <c r="Q2" s="10" t="n">
        <v>351</v>
      </c>
      <c r="R2" s="10" t="n">
        <v>353</v>
      </c>
      <c r="S2" s="10" t="n">
        <v>357</v>
      </c>
      <c r="T2" s="10" t="n">
        <v>358</v>
      </c>
      <c r="U2" s="10" t="n">
        <v>380</v>
      </c>
      <c r="V2" s="10" t="n">
        <v>381</v>
      </c>
      <c r="W2" s="10" t="n">
        <v>382</v>
      </c>
      <c r="X2" s="10" t="n">
        <v>385</v>
      </c>
      <c r="Y2" s="10" t="n">
        <v>386</v>
      </c>
      <c r="Z2" s="10" t="n">
        <v>421</v>
      </c>
      <c r="AA2" s="10" t="n">
        <v>3871</v>
      </c>
      <c r="AB2" s="10" t="n">
        <v>3872</v>
      </c>
    </row>
    <row r="3" customFormat="false" ht="12.8" hidden="false" customHeight="false" outlineLevel="0" collapsed="false">
      <c r="A3" s="17" t="s">
        <v>57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 t="n">
        <v>183</v>
      </c>
      <c r="R3" s="15"/>
      <c r="S3" s="15"/>
      <c r="T3" s="15"/>
      <c r="U3" s="15"/>
      <c r="V3" s="15"/>
      <c r="W3" s="15"/>
      <c r="X3" s="15" t="n">
        <v>46</v>
      </c>
      <c r="Y3" s="15"/>
      <c r="Z3" s="15"/>
      <c r="AA3" s="15"/>
      <c r="AB3" s="15"/>
    </row>
    <row r="4" customFormat="false" ht="12.8" hidden="false" customHeight="false" outlineLevel="0" collapsed="false">
      <c r="A4" s="17" t="s">
        <v>58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 t="n">
        <v>83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customFormat="false" ht="12.8" hidden="false" customHeight="false" outlineLevel="0" collapsed="false">
      <c r="A5" s="17" t="s">
        <v>59</v>
      </c>
      <c r="B5" s="15"/>
      <c r="C5" s="15" t="n">
        <v>6</v>
      </c>
      <c r="D5" s="15" t="n">
        <v>684</v>
      </c>
      <c r="E5" s="15"/>
      <c r="F5" s="15" t="n">
        <v>38786</v>
      </c>
      <c r="G5" s="15" t="n">
        <v>1594</v>
      </c>
      <c r="H5" s="15" t="n">
        <v>2575</v>
      </c>
      <c r="I5" s="15" t="n">
        <v>579</v>
      </c>
      <c r="J5" s="15"/>
      <c r="K5" s="15" t="n">
        <v>4068</v>
      </c>
      <c r="L5" s="15"/>
      <c r="M5" s="15" t="n">
        <v>1126</v>
      </c>
      <c r="N5" s="15" t="n">
        <v>28937</v>
      </c>
      <c r="O5" s="15" t="n">
        <v>18875</v>
      </c>
      <c r="P5" s="15" t="n">
        <v>385</v>
      </c>
      <c r="Q5" s="15" t="n">
        <v>3113</v>
      </c>
      <c r="R5" s="15" t="n">
        <v>381</v>
      </c>
      <c r="S5" s="15"/>
      <c r="T5" s="15" t="n">
        <v>4300</v>
      </c>
      <c r="U5" s="15" t="n">
        <v>5799</v>
      </c>
      <c r="V5" s="15" t="n">
        <v>48</v>
      </c>
      <c r="W5" s="15" t="n">
        <v>12</v>
      </c>
      <c r="X5" s="15" t="n">
        <v>46</v>
      </c>
      <c r="Y5" s="15" t="n">
        <v>224</v>
      </c>
      <c r="Z5" s="15" t="n">
        <v>562</v>
      </c>
      <c r="AA5" s="15" t="n">
        <v>31</v>
      </c>
      <c r="AB5" s="15" t="n">
        <v>17</v>
      </c>
    </row>
    <row r="6" customFormat="false" ht="12.8" hidden="false" customHeight="false" outlineLevel="0" collapsed="false">
      <c r="A6" s="17" t="s">
        <v>60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 t="n">
        <v>234</v>
      </c>
      <c r="N6" s="15" t="n">
        <v>1066</v>
      </c>
      <c r="O6" s="15" t="n">
        <v>7</v>
      </c>
      <c r="P6" s="15"/>
      <c r="Q6" s="15"/>
      <c r="R6" s="15" t="n">
        <v>208</v>
      </c>
      <c r="S6" s="15"/>
      <c r="T6" s="15" t="n">
        <v>495</v>
      </c>
      <c r="U6" s="15"/>
      <c r="V6" s="15"/>
      <c r="W6" s="15"/>
      <c r="X6" s="15"/>
      <c r="Y6" s="15"/>
      <c r="Z6" s="15" t="n">
        <v>3372</v>
      </c>
      <c r="AA6" s="15"/>
      <c r="AB6" s="15"/>
    </row>
    <row r="7" customFormat="false" ht="12.8" hidden="false" customHeight="false" outlineLevel="0" collapsed="false">
      <c r="A7" s="17" t="s">
        <v>61</v>
      </c>
      <c r="B7" s="15"/>
      <c r="C7" s="15" t="n">
        <v>5</v>
      </c>
      <c r="D7" s="15"/>
      <c r="E7" s="15"/>
      <c r="F7" s="15"/>
      <c r="G7" s="15"/>
      <c r="H7" s="15"/>
      <c r="I7" s="15"/>
      <c r="J7" s="15"/>
      <c r="K7" s="15"/>
      <c r="L7" s="15"/>
      <c r="M7" s="15" t="n">
        <v>81</v>
      </c>
      <c r="N7" s="15" t="n">
        <v>33088</v>
      </c>
      <c r="O7" s="15" t="n">
        <v>9</v>
      </c>
      <c r="P7" s="15"/>
      <c r="Q7" s="15" t="n">
        <v>615</v>
      </c>
      <c r="R7" s="15"/>
      <c r="S7" s="15"/>
      <c r="T7" s="15"/>
      <c r="U7" s="15"/>
      <c r="V7" s="15" t="n">
        <v>20</v>
      </c>
      <c r="W7" s="15" t="n">
        <v>8</v>
      </c>
      <c r="X7" s="15" t="n">
        <v>46</v>
      </c>
      <c r="Y7" s="15"/>
      <c r="Z7" s="15"/>
      <c r="AA7" s="15" t="n">
        <v>31</v>
      </c>
      <c r="AB7" s="15" t="n">
        <v>17</v>
      </c>
    </row>
    <row r="8" customFormat="false" ht="12.8" hidden="false" customHeight="false" outlineLevel="0" collapsed="false">
      <c r="A8" s="17" t="s">
        <v>62</v>
      </c>
      <c r="B8" s="15"/>
      <c r="C8" s="15" t="n">
        <v>5</v>
      </c>
      <c r="D8" s="15"/>
      <c r="E8" s="15"/>
      <c r="F8" s="15"/>
      <c r="G8" s="15"/>
      <c r="H8" s="15"/>
      <c r="I8" s="15" t="n">
        <v>1</v>
      </c>
      <c r="J8" s="15"/>
      <c r="K8" s="15"/>
      <c r="L8" s="15"/>
      <c r="M8" s="15" t="n">
        <v>81</v>
      </c>
      <c r="N8" s="15" t="n">
        <v>33408</v>
      </c>
      <c r="O8" s="15" t="n">
        <v>9</v>
      </c>
      <c r="P8" s="15"/>
      <c r="Q8" s="15" t="n">
        <v>734</v>
      </c>
      <c r="R8" s="15"/>
      <c r="S8" s="15"/>
      <c r="T8" s="15" t="n">
        <v>5228</v>
      </c>
      <c r="U8" s="15" t="n">
        <v>6770</v>
      </c>
      <c r="V8" s="15" t="n">
        <v>20</v>
      </c>
      <c r="W8" s="15" t="n">
        <v>8</v>
      </c>
      <c r="X8" s="15" t="n">
        <v>46</v>
      </c>
      <c r="Y8" s="15"/>
      <c r="Z8" s="15"/>
      <c r="AA8" s="15" t="n">
        <v>31</v>
      </c>
      <c r="AB8" s="15" t="n">
        <v>17</v>
      </c>
    </row>
    <row r="9" customFormat="false" ht="12.8" hidden="false" customHeight="false" outlineLevel="0" collapsed="false">
      <c r="A9" s="17" t="s">
        <v>63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 t="n">
        <v>154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 t="n">
        <v>1124</v>
      </c>
      <c r="AA9" s="15"/>
      <c r="AB9" s="15"/>
    </row>
    <row r="10" customFormat="false" ht="12.8" hidden="false" customHeight="false" outlineLevel="0" collapsed="false">
      <c r="A10" s="17" t="s">
        <v>64</v>
      </c>
      <c r="B10" s="15"/>
      <c r="C10" s="15" t="n">
        <v>5</v>
      </c>
      <c r="D10" s="15"/>
      <c r="E10" s="15"/>
      <c r="F10" s="15" t="n">
        <v>18696</v>
      </c>
      <c r="G10" s="15" t="n">
        <v>804</v>
      </c>
      <c r="H10" s="15"/>
      <c r="I10" s="15" t="n">
        <v>364</v>
      </c>
      <c r="J10" s="15"/>
      <c r="K10" s="15"/>
      <c r="L10" s="15"/>
      <c r="M10" s="15" t="n">
        <v>230</v>
      </c>
      <c r="N10" s="15"/>
      <c r="O10" s="15"/>
      <c r="P10" s="15" t="n">
        <v>316</v>
      </c>
      <c r="Q10" s="15"/>
      <c r="R10" s="15"/>
      <c r="S10" s="15"/>
      <c r="T10" s="15"/>
      <c r="U10" s="15"/>
      <c r="V10" s="15"/>
      <c r="W10" s="15"/>
      <c r="X10" s="15" t="n">
        <v>46</v>
      </c>
      <c r="Y10" s="15" t="n">
        <v>204</v>
      </c>
      <c r="Z10" s="15" t="n">
        <v>562</v>
      </c>
      <c r="AA10" s="15"/>
      <c r="AB10" s="15"/>
    </row>
    <row r="11" customFormat="false" ht="12.8" hidden="false" customHeight="false" outlineLevel="0" collapsed="false">
      <c r="A11" s="17" t="s">
        <v>65</v>
      </c>
      <c r="B11" s="15"/>
      <c r="C11" s="15" t="n">
        <v>16</v>
      </c>
      <c r="D11" s="15"/>
      <c r="E11" s="15"/>
      <c r="F11" s="15"/>
      <c r="G11" s="15" t="n">
        <v>1268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 t="n">
        <v>185</v>
      </c>
      <c r="Z11" s="15" t="n">
        <v>562</v>
      </c>
      <c r="AA11" s="15"/>
      <c r="AB11" s="15"/>
    </row>
    <row r="12" customFormat="false" ht="12.8" hidden="false" customHeight="false" outlineLevel="0" collapsed="false">
      <c r="A12" s="17" t="s">
        <v>66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 t="n">
        <v>339</v>
      </c>
      <c r="R12" s="15"/>
      <c r="S12" s="15"/>
      <c r="T12" s="15"/>
      <c r="U12" s="15"/>
      <c r="V12" s="15"/>
      <c r="W12" s="15"/>
      <c r="X12" s="15" t="n">
        <v>46</v>
      </c>
      <c r="Y12" s="15"/>
      <c r="Z12" s="15"/>
      <c r="AA12" s="15"/>
      <c r="AB12" s="15"/>
    </row>
    <row r="13" customFormat="false" ht="12.8" hidden="false" customHeight="false" outlineLevel="0" collapsed="false">
      <c r="A13" s="17" t="s">
        <v>67</v>
      </c>
      <c r="B13" s="15"/>
      <c r="C13" s="15"/>
      <c r="D13" s="15"/>
      <c r="E13" s="15"/>
      <c r="F13" s="15"/>
      <c r="G13" s="15"/>
      <c r="H13" s="15"/>
      <c r="I13" s="15" t="n">
        <v>53</v>
      </c>
      <c r="J13" s="15"/>
      <c r="K13" s="15"/>
      <c r="L13" s="15"/>
      <c r="M13" s="15" t="n">
        <v>16</v>
      </c>
      <c r="N13" s="15"/>
      <c r="O13" s="15"/>
      <c r="P13" s="15"/>
      <c r="Q13" s="15"/>
      <c r="R13" s="15" t="n">
        <v>281</v>
      </c>
      <c r="S13" s="15"/>
      <c r="T13" s="15" t="n">
        <v>12465</v>
      </c>
      <c r="U13" s="15"/>
      <c r="V13" s="15"/>
      <c r="W13" s="15"/>
      <c r="X13" s="15" t="n">
        <v>46</v>
      </c>
      <c r="Y13" s="15"/>
      <c r="Z13" s="15"/>
      <c r="AA13" s="15"/>
      <c r="AB13" s="15"/>
    </row>
    <row r="14" customFormat="false" ht="12.8" hidden="false" customHeight="false" outlineLevel="0" collapsed="false">
      <c r="A14" s="17" t="s">
        <v>68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 t="n">
        <v>23</v>
      </c>
      <c r="N14" s="15"/>
      <c r="O14" s="15"/>
      <c r="P14" s="15"/>
      <c r="Q14" s="15"/>
      <c r="R14" s="15" t="n">
        <v>281</v>
      </c>
      <c r="S14" s="15"/>
      <c r="T14" s="15"/>
      <c r="U14" s="15"/>
      <c r="V14" s="15"/>
      <c r="W14" s="15"/>
      <c r="X14" s="15" t="n">
        <v>46</v>
      </c>
      <c r="Y14" s="15"/>
      <c r="Z14" s="15"/>
      <c r="AA14" s="15"/>
      <c r="AB14" s="15"/>
    </row>
    <row r="15" customFormat="false" ht="12.8" hidden="false" customHeight="false" outlineLevel="0" collapsed="false">
      <c r="A15" s="17" t="s">
        <v>69</v>
      </c>
      <c r="B15" s="15"/>
      <c r="C15" s="15"/>
      <c r="D15" s="15"/>
      <c r="E15" s="15"/>
      <c r="F15" s="15" t="n">
        <v>6798</v>
      </c>
      <c r="G15" s="15"/>
      <c r="H15" s="15"/>
      <c r="I15" s="15" t="n">
        <v>292</v>
      </c>
      <c r="J15" s="15"/>
      <c r="K15" s="15"/>
      <c r="L15" s="15"/>
      <c r="M15" s="15" t="n">
        <v>641</v>
      </c>
      <c r="N15" s="15" t="n">
        <v>9748</v>
      </c>
      <c r="O15" s="15"/>
      <c r="P15" s="15"/>
      <c r="Q15" s="15" t="n">
        <v>203</v>
      </c>
      <c r="R15" s="15"/>
      <c r="S15" s="15"/>
      <c r="T15" s="15" t="n">
        <v>1316</v>
      </c>
      <c r="U15" s="15"/>
      <c r="V15" s="15" t="n">
        <v>20</v>
      </c>
      <c r="W15" s="15" t="n">
        <v>8</v>
      </c>
      <c r="X15" s="15" t="n">
        <v>46</v>
      </c>
      <c r="Y15" s="15" t="n">
        <v>204</v>
      </c>
      <c r="Z15" s="15" t="n">
        <v>562</v>
      </c>
      <c r="AA15" s="15" t="n">
        <v>30</v>
      </c>
      <c r="AB15" s="15" t="n">
        <v>17</v>
      </c>
    </row>
    <row r="16" customFormat="false" ht="12.8" hidden="false" customHeight="false" outlineLevel="0" collapsed="false">
      <c r="A16" s="17" t="s">
        <v>70</v>
      </c>
      <c r="B16" s="15" t="n">
        <v>1</v>
      </c>
      <c r="C16" s="15" t="n">
        <v>1</v>
      </c>
      <c r="D16" s="15" t="n">
        <v>1</v>
      </c>
      <c r="E16" s="15" t="n">
        <v>1</v>
      </c>
      <c r="F16" s="15"/>
      <c r="G16" s="15" t="n">
        <v>1</v>
      </c>
      <c r="H16" s="15" t="n">
        <v>1</v>
      </c>
      <c r="I16" s="15" t="n">
        <v>1</v>
      </c>
      <c r="J16" s="15" t="n">
        <v>1</v>
      </c>
      <c r="K16" s="15" t="n">
        <v>1</v>
      </c>
      <c r="L16" s="15" t="n">
        <v>1</v>
      </c>
      <c r="M16" s="15" t="n">
        <v>1</v>
      </c>
      <c r="N16" s="15"/>
      <c r="O16" s="15" t="n">
        <v>1</v>
      </c>
      <c r="P16" s="15" t="n">
        <v>1</v>
      </c>
      <c r="Q16" s="15"/>
      <c r="R16" s="15"/>
      <c r="S16" s="15" t="n">
        <v>1</v>
      </c>
      <c r="T16" s="15" t="n">
        <v>1</v>
      </c>
      <c r="U16" s="15" t="n">
        <v>1</v>
      </c>
      <c r="V16" s="15" t="n">
        <v>1</v>
      </c>
      <c r="W16" s="15" t="n">
        <v>1</v>
      </c>
      <c r="X16" s="15" t="n">
        <v>1</v>
      </c>
      <c r="Y16" s="15" t="n">
        <v>1</v>
      </c>
      <c r="Z16" s="15" t="n">
        <v>1</v>
      </c>
      <c r="AA16" s="15" t="n">
        <v>1</v>
      </c>
      <c r="AB16" s="15" t="n">
        <v>1</v>
      </c>
    </row>
    <row r="17" customFormat="false" ht="12.8" hidden="false" customHeight="false" outlineLevel="0" collapsed="false">
      <c r="A17" s="17" t="s">
        <v>71</v>
      </c>
      <c r="B17" s="15"/>
      <c r="C17" s="15" t="n">
        <v>16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customFormat="false" ht="12.8" hidden="false" customHeight="false" outlineLevel="0" collapsed="false">
      <c r="A18" s="17" t="s">
        <v>72</v>
      </c>
      <c r="B18" s="15"/>
      <c r="C18" s="15"/>
      <c r="D18" s="15"/>
      <c r="E18" s="15"/>
      <c r="F18" s="15"/>
      <c r="G18" s="15"/>
      <c r="H18" s="15"/>
      <c r="I18" s="15" t="n">
        <v>1</v>
      </c>
      <c r="J18" s="15"/>
      <c r="K18" s="15"/>
      <c r="L18" s="15"/>
      <c r="M18" s="15"/>
      <c r="N18" s="15"/>
      <c r="O18" s="15"/>
      <c r="P18" s="15"/>
      <c r="Q18" s="15" t="n">
        <v>35</v>
      </c>
      <c r="R18" s="15"/>
      <c r="S18" s="15"/>
      <c r="T18" s="15" t="n">
        <v>163</v>
      </c>
      <c r="U18" s="15"/>
      <c r="V18" s="15"/>
      <c r="W18" s="15"/>
      <c r="X18" s="15" t="n">
        <v>46</v>
      </c>
      <c r="Y18" s="15"/>
      <c r="Z18" s="15" t="n">
        <v>562</v>
      </c>
      <c r="AA18" s="15"/>
      <c r="AB18" s="15"/>
    </row>
    <row r="19" customFormat="false" ht="12.8" hidden="false" customHeight="false" outlineLevel="0" collapsed="false">
      <c r="A19" s="17" t="s">
        <v>73</v>
      </c>
      <c r="B19" s="15"/>
      <c r="C19" s="15" t="n">
        <v>16</v>
      </c>
      <c r="D19" s="15"/>
      <c r="E19" s="15"/>
      <c r="F19" s="15"/>
      <c r="G19" s="15" t="n">
        <v>1268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 t="n">
        <v>2668</v>
      </c>
      <c r="V19" s="15" t="n">
        <v>20</v>
      </c>
      <c r="W19" s="15" t="n">
        <v>8</v>
      </c>
      <c r="X19" s="15"/>
      <c r="Y19" s="15" t="n">
        <v>185</v>
      </c>
      <c r="Z19" s="15" t="n">
        <v>562</v>
      </c>
      <c r="AA19" s="15" t="n">
        <v>31</v>
      </c>
      <c r="AB19" s="15" t="n">
        <v>11</v>
      </c>
    </row>
    <row r="20" customFormat="false" ht="12.8" hidden="false" customHeight="false" outlineLevel="0" collapsed="false">
      <c r="A20" s="17" t="s">
        <v>74</v>
      </c>
      <c r="B20" s="15"/>
      <c r="C20" s="15" t="n">
        <v>205</v>
      </c>
      <c r="D20" s="15" t="n">
        <v>314</v>
      </c>
      <c r="E20" s="15"/>
      <c r="F20" s="15" t="n">
        <v>23293</v>
      </c>
      <c r="G20" s="15" t="n">
        <v>1268</v>
      </c>
      <c r="H20" s="15"/>
      <c r="I20" s="15"/>
      <c r="J20" s="15"/>
      <c r="K20" s="15"/>
      <c r="L20" s="15"/>
      <c r="M20" s="15" t="n">
        <v>1</v>
      </c>
      <c r="N20" s="15" t="n">
        <v>676</v>
      </c>
      <c r="O20" s="15"/>
      <c r="P20" s="15"/>
      <c r="Q20" s="15" t="n">
        <v>455</v>
      </c>
      <c r="R20" s="15" t="n">
        <v>166</v>
      </c>
      <c r="S20" s="15"/>
      <c r="T20" s="15" t="n">
        <v>346</v>
      </c>
      <c r="U20" s="15" t="n">
        <v>5119</v>
      </c>
      <c r="V20" s="15" t="n">
        <v>20</v>
      </c>
      <c r="W20" s="15" t="n">
        <v>8</v>
      </c>
      <c r="X20" s="15" t="n">
        <v>46</v>
      </c>
      <c r="Y20" s="15" t="n">
        <v>204</v>
      </c>
      <c r="Z20" s="15" t="n">
        <v>562</v>
      </c>
      <c r="AA20" s="15" t="n">
        <v>31</v>
      </c>
      <c r="AB20" s="15" t="n">
        <v>17</v>
      </c>
    </row>
    <row r="21" customFormat="false" ht="12.8" hidden="false" customHeight="false" outlineLevel="0" collapsed="false">
      <c r="A21" s="17" t="s">
        <v>75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 t="n">
        <v>676</v>
      </c>
      <c r="O21" s="15"/>
      <c r="P21" s="15"/>
      <c r="Q21" s="15"/>
      <c r="R21" s="15"/>
      <c r="S21" s="15"/>
      <c r="T21" s="15"/>
      <c r="U21" s="15" t="n">
        <v>4828</v>
      </c>
      <c r="V21" s="15"/>
      <c r="W21" s="15"/>
      <c r="X21" s="15" t="n">
        <v>46</v>
      </c>
      <c r="Y21" s="15"/>
      <c r="Z21" s="15"/>
      <c r="AA21" s="15"/>
      <c r="AB21" s="15"/>
    </row>
    <row r="22" customFormat="false" ht="12.8" hidden="false" customHeight="false" outlineLevel="0" collapsed="false">
      <c r="A22" s="17" t="s">
        <v>76</v>
      </c>
      <c r="B22" s="15"/>
      <c r="C22" s="15" t="n">
        <v>384</v>
      </c>
      <c r="D22" s="15" t="n">
        <v>314</v>
      </c>
      <c r="E22" s="15"/>
      <c r="F22" s="15" t="n">
        <v>23293</v>
      </c>
      <c r="G22" s="15" t="n">
        <v>2536</v>
      </c>
      <c r="H22" s="15"/>
      <c r="I22" s="15"/>
      <c r="J22" s="15"/>
      <c r="K22" s="15"/>
      <c r="L22" s="15"/>
      <c r="M22" s="15" t="n">
        <v>1</v>
      </c>
      <c r="N22" s="15" t="n">
        <v>676</v>
      </c>
      <c r="O22" s="15"/>
      <c r="P22" s="15"/>
      <c r="Q22" s="15" t="n">
        <v>488</v>
      </c>
      <c r="R22" s="15" t="n">
        <v>166</v>
      </c>
      <c r="S22" s="15"/>
      <c r="T22" s="15" t="n">
        <v>346</v>
      </c>
      <c r="U22" s="15" t="n">
        <v>5119</v>
      </c>
      <c r="V22" s="15" t="n">
        <v>40</v>
      </c>
      <c r="W22" s="15" t="n">
        <v>16</v>
      </c>
      <c r="X22" s="15" t="n">
        <v>92</v>
      </c>
      <c r="Y22" s="15" t="n">
        <v>408</v>
      </c>
      <c r="Z22" s="15" t="n">
        <v>1686</v>
      </c>
      <c r="AA22" s="15" t="n">
        <v>62</v>
      </c>
      <c r="AB22" s="15" t="n">
        <v>34</v>
      </c>
    </row>
    <row r="23" customFormat="false" ht="12.8" hidden="false" customHeight="false" outlineLevel="0" collapsed="false">
      <c r="A23" s="17" t="s">
        <v>77</v>
      </c>
      <c r="B23" s="15"/>
      <c r="C23" s="15" t="n">
        <v>5</v>
      </c>
      <c r="D23" s="15"/>
      <c r="E23" s="15"/>
      <c r="F23" s="15"/>
      <c r="G23" s="15"/>
      <c r="H23" s="15"/>
      <c r="I23" s="15"/>
      <c r="J23" s="15"/>
      <c r="K23" s="15"/>
      <c r="L23" s="15"/>
      <c r="M23" s="15" t="n">
        <v>56</v>
      </c>
      <c r="N23" s="15" t="n">
        <v>12719</v>
      </c>
      <c r="O23" s="15" t="n">
        <v>9</v>
      </c>
      <c r="P23" s="15"/>
      <c r="Q23" s="15" t="n">
        <v>211</v>
      </c>
      <c r="R23" s="15"/>
      <c r="S23" s="15"/>
      <c r="T23" s="15"/>
      <c r="U23" s="15"/>
      <c r="V23" s="15" t="n">
        <v>18</v>
      </c>
      <c r="W23" s="15" t="n">
        <v>8</v>
      </c>
      <c r="X23" s="15"/>
      <c r="Y23" s="15"/>
      <c r="Z23" s="15"/>
      <c r="AA23" s="15" t="n">
        <v>30</v>
      </c>
      <c r="AB23" s="15" t="n">
        <v>13</v>
      </c>
    </row>
    <row r="24" customFormat="false" ht="12.8" hidden="false" customHeight="false" outlineLevel="0" collapsed="false">
      <c r="A24" s="17" t="s">
        <v>78</v>
      </c>
      <c r="B24" s="15"/>
      <c r="C24" s="15" t="n">
        <v>5</v>
      </c>
      <c r="D24" s="15" t="n">
        <v>573</v>
      </c>
      <c r="E24" s="15"/>
      <c r="F24" s="15" t="n">
        <v>30298</v>
      </c>
      <c r="G24" s="15" t="n">
        <v>1268</v>
      </c>
      <c r="H24" s="15" t="n">
        <v>2340</v>
      </c>
      <c r="I24" s="15" t="n">
        <v>386</v>
      </c>
      <c r="J24" s="15"/>
      <c r="K24" s="15" t="n">
        <v>3474</v>
      </c>
      <c r="L24" s="15"/>
      <c r="M24" s="15" t="n">
        <v>893</v>
      </c>
      <c r="N24" s="15" t="n">
        <v>18914</v>
      </c>
      <c r="O24" s="15" t="n">
        <v>18862</v>
      </c>
      <c r="P24" s="15" t="n">
        <v>302</v>
      </c>
      <c r="Q24" s="15" t="n">
        <v>2277</v>
      </c>
      <c r="R24" s="15" t="n">
        <v>281</v>
      </c>
      <c r="S24" s="15"/>
      <c r="T24" s="15" t="n">
        <v>1908</v>
      </c>
      <c r="U24" s="15" t="n">
        <v>6309</v>
      </c>
      <c r="V24" s="15" t="n">
        <v>20</v>
      </c>
      <c r="W24" s="15" t="n">
        <v>8</v>
      </c>
      <c r="X24" s="15" t="n">
        <v>46</v>
      </c>
      <c r="Y24" s="15" t="n">
        <v>206</v>
      </c>
      <c r="Z24" s="15" t="n">
        <v>620</v>
      </c>
      <c r="AA24" s="15" t="n">
        <v>31</v>
      </c>
      <c r="AB24" s="15" t="n">
        <v>17</v>
      </c>
    </row>
    <row r="25" customFormat="false" ht="12.8" hidden="false" customHeight="false" outlineLevel="0" collapsed="false">
      <c r="A25" s="17" t="s">
        <v>79</v>
      </c>
      <c r="B25" s="15"/>
      <c r="C25" s="15" t="n">
        <v>1</v>
      </c>
      <c r="D25" s="15" t="n">
        <v>1</v>
      </c>
      <c r="E25" s="15"/>
      <c r="F25" s="15"/>
      <c r="G25" s="15" t="n">
        <v>1</v>
      </c>
      <c r="H25" s="15"/>
      <c r="I25" s="15"/>
      <c r="J25" s="15"/>
      <c r="K25" s="15"/>
      <c r="L25" s="15"/>
      <c r="M25" s="15" t="n">
        <v>1</v>
      </c>
      <c r="N25" s="15"/>
      <c r="O25" s="15"/>
      <c r="P25" s="15"/>
      <c r="Q25" s="15" t="n">
        <v>1</v>
      </c>
      <c r="R25" s="15" t="n">
        <v>1</v>
      </c>
      <c r="S25" s="15"/>
      <c r="T25" s="15"/>
      <c r="U25" s="15" t="n">
        <v>5122</v>
      </c>
      <c r="V25" s="15" t="n">
        <v>1</v>
      </c>
      <c r="W25" s="15" t="n">
        <v>1</v>
      </c>
      <c r="X25" s="15" t="n">
        <v>1</v>
      </c>
      <c r="Y25" s="15" t="n">
        <v>11</v>
      </c>
      <c r="Z25" s="15" t="n">
        <v>562</v>
      </c>
      <c r="AA25" s="15" t="n">
        <v>1</v>
      </c>
      <c r="AB25" s="15" t="n">
        <v>1</v>
      </c>
    </row>
    <row r="26" customFormat="false" ht="12.8" hidden="false" customHeight="false" outlineLevel="0" collapsed="false">
      <c r="A26" s="17" t="s">
        <v>80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 t="n">
        <v>72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customFormat="false" ht="12.8" hidden="false" customHeight="false" outlineLevel="0" collapsed="false">
      <c r="A27" s="17" t="s">
        <v>81</v>
      </c>
      <c r="B27" s="15"/>
      <c r="C27" s="15" t="n">
        <v>223</v>
      </c>
      <c r="D27" s="15" t="n">
        <v>314</v>
      </c>
      <c r="E27" s="15"/>
      <c r="F27" s="15" t="n">
        <v>17746</v>
      </c>
      <c r="G27" s="15" t="n">
        <v>1268</v>
      </c>
      <c r="H27" s="15"/>
      <c r="I27" s="15"/>
      <c r="J27" s="15"/>
      <c r="K27" s="15"/>
      <c r="L27" s="15"/>
      <c r="M27" s="15" t="n">
        <v>3</v>
      </c>
      <c r="N27" s="15" t="n">
        <v>676</v>
      </c>
      <c r="O27" s="15"/>
      <c r="P27" s="15"/>
      <c r="Q27" s="15" t="n">
        <v>624</v>
      </c>
      <c r="R27" s="15" t="n">
        <v>166</v>
      </c>
      <c r="S27" s="15"/>
      <c r="T27" s="15" t="n">
        <v>168</v>
      </c>
      <c r="U27" s="15" t="n">
        <v>5119</v>
      </c>
      <c r="V27" s="15" t="n">
        <v>17</v>
      </c>
      <c r="W27" s="15" t="n">
        <v>8</v>
      </c>
      <c r="X27" s="15" t="n">
        <v>46</v>
      </c>
      <c r="Y27" s="15" t="n">
        <v>208</v>
      </c>
      <c r="Z27" s="15" t="n">
        <v>562</v>
      </c>
      <c r="AA27" s="15" t="n">
        <v>31</v>
      </c>
      <c r="AB27" s="15" t="n">
        <v>17</v>
      </c>
    </row>
    <row r="28" customFormat="false" ht="12.8" hidden="false" customHeight="false" outlineLevel="0" collapsed="false">
      <c r="A28" s="17" t="s">
        <v>82</v>
      </c>
      <c r="B28" s="15"/>
      <c r="C28" s="15" t="n">
        <v>428</v>
      </c>
      <c r="D28" s="15" t="n">
        <v>314</v>
      </c>
      <c r="E28" s="15"/>
      <c r="F28" s="15" t="n">
        <v>44150</v>
      </c>
      <c r="G28" s="15" t="n">
        <v>2536</v>
      </c>
      <c r="H28" s="15"/>
      <c r="I28" s="15"/>
      <c r="J28" s="15"/>
      <c r="K28" s="15"/>
      <c r="L28" s="15"/>
      <c r="M28" s="15" t="n">
        <v>7</v>
      </c>
      <c r="N28" s="15" t="n">
        <v>676</v>
      </c>
      <c r="O28" s="15" t="n">
        <v>137</v>
      </c>
      <c r="P28" s="15"/>
      <c r="Q28" s="15" t="n">
        <v>1452</v>
      </c>
      <c r="R28" s="15" t="n">
        <v>356</v>
      </c>
      <c r="S28" s="15"/>
      <c r="T28" s="15" t="n">
        <v>514</v>
      </c>
      <c r="U28" s="15" t="n">
        <v>5119</v>
      </c>
      <c r="V28" s="15" t="n">
        <v>20</v>
      </c>
      <c r="W28" s="15" t="n">
        <v>8</v>
      </c>
      <c r="X28" s="15" t="n">
        <v>46</v>
      </c>
      <c r="Y28" s="15" t="n">
        <v>208</v>
      </c>
      <c r="Z28" s="15" t="n">
        <v>562</v>
      </c>
      <c r="AA28" s="15" t="n">
        <v>31</v>
      </c>
      <c r="AB28" s="15" t="n">
        <v>17</v>
      </c>
    </row>
    <row r="29" customFormat="false" ht="12.8" hidden="false" customHeight="false" outlineLevel="0" collapsed="false">
      <c r="A29" s="17" t="s">
        <v>83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 t="n">
        <v>1</v>
      </c>
      <c r="N29" s="15" t="n">
        <v>676</v>
      </c>
      <c r="O29" s="15"/>
      <c r="P29" s="15"/>
      <c r="Q29" s="15" t="n">
        <v>373</v>
      </c>
      <c r="R29" s="15"/>
      <c r="S29" s="15"/>
      <c r="T29" s="15"/>
      <c r="U29" s="15"/>
      <c r="V29" s="15"/>
      <c r="W29" s="15"/>
      <c r="X29" s="15" t="n">
        <v>46</v>
      </c>
      <c r="Y29" s="15" t="n">
        <v>4</v>
      </c>
      <c r="Z29" s="15"/>
      <c r="AA29" s="15"/>
      <c r="AB29" s="15"/>
    </row>
    <row r="30" customFormat="false" ht="12.8" hidden="false" customHeight="false" outlineLevel="0" collapsed="false">
      <c r="A30" s="17" t="s">
        <v>84</v>
      </c>
      <c r="B30" s="15"/>
      <c r="C30" s="15"/>
      <c r="D30" s="15"/>
      <c r="E30" s="15"/>
      <c r="F30" s="15" t="n">
        <v>9748</v>
      </c>
      <c r="G30" s="15"/>
      <c r="H30" s="15"/>
      <c r="I30" s="15" t="n">
        <v>298</v>
      </c>
      <c r="J30" s="15"/>
      <c r="K30" s="15"/>
      <c r="L30" s="15"/>
      <c r="M30" s="15" t="n">
        <v>542</v>
      </c>
      <c r="N30" s="15" t="n">
        <v>65</v>
      </c>
      <c r="O30" s="15"/>
      <c r="P30" s="15"/>
      <c r="Q30" s="15" t="n">
        <v>182</v>
      </c>
      <c r="R30" s="15" t="n">
        <v>281</v>
      </c>
      <c r="S30" s="15"/>
      <c r="T30" s="15" t="n">
        <v>963</v>
      </c>
      <c r="U30" s="15"/>
      <c r="V30" s="15"/>
      <c r="W30" s="15"/>
      <c r="X30" s="15"/>
      <c r="Y30" s="15"/>
      <c r="Z30" s="15" t="n">
        <v>562</v>
      </c>
      <c r="AA30" s="15"/>
      <c r="AB30" s="15"/>
    </row>
    <row r="31" customFormat="false" ht="12.8" hidden="false" customHeight="false" outlineLevel="0" collapsed="false">
      <c r="A31" s="17" t="s">
        <v>85</v>
      </c>
      <c r="B31" s="15"/>
      <c r="C31" s="15" t="n">
        <v>6</v>
      </c>
      <c r="D31" s="15"/>
      <c r="E31" s="15"/>
      <c r="F31" s="15"/>
      <c r="G31" s="15" t="n">
        <v>1268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 t="n">
        <v>1731</v>
      </c>
      <c r="V31" s="15" t="n">
        <v>20</v>
      </c>
      <c r="W31" s="15" t="n">
        <v>8</v>
      </c>
      <c r="X31" s="15"/>
      <c r="Y31" s="15" t="n">
        <v>185</v>
      </c>
      <c r="Z31" s="15"/>
      <c r="AA31" s="15" t="n">
        <v>31</v>
      </c>
      <c r="AB31" s="15" t="n">
        <v>11</v>
      </c>
    </row>
    <row r="32" customFormat="false" ht="12.8" hidden="false" customHeight="false" outlineLevel="0" collapsed="false">
      <c r="A32" s="17" t="s">
        <v>86</v>
      </c>
      <c r="B32" s="15"/>
      <c r="C32" s="15" t="n">
        <v>5</v>
      </c>
      <c r="D32" s="15"/>
      <c r="E32" s="15"/>
      <c r="F32" s="15"/>
      <c r="G32" s="15" t="n">
        <v>1268</v>
      </c>
      <c r="H32" s="15"/>
      <c r="I32" s="15"/>
      <c r="J32" s="15"/>
      <c r="K32" s="15"/>
      <c r="L32" s="15"/>
      <c r="M32" s="15"/>
      <c r="N32" s="15"/>
      <c r="O32" s="15"/>
      <c r="P32" s="15"/>
      <c r="Q32" s="15" t="n">
        <v>89</v>
      </c>
      <c r="R32" s="15" t="n">
        <v>281</v>
      </c>
      <c r="S32" s="15"/>
      <c r="T32" s="15"/>
      <c r="U32" s="15" t="n">
        <v>6309</v>
      </c>
      <c r="V32" s="15" t="n">
        <v>20</v>
      </c>
      <c r="W32" s="15" t="n">
        <v>8</v>
      </c>
      <c r="X32" s="15" t="n">
        <v>46</v>
      </c>
      <c r="Y32" s="15" t="n">
        <v>204</v>
      </c>
      <c r="Z32" s="15"/>
      <c r="AA32" s="15" t="n">
        <v>31</v>
      </c>
      <c r="AB32" s="15" t="n">
        <v>17</v>
      </c>
    </row>
    <row r="33" customFormat="false" ht="12.8" hidden="false" customHeight="false" outlineLevel="0" collapsed="false">
      <c r="A33" s="17" t="s">
        <v>87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 t="n">
        <v>18</v>
      </c>
      <c r="N33" s="15"/>
      <c r="O33" s="15"/>
      <c r="P33" s="15"/>
      <c r="Q33" s="15" t="n">
        <v>31</v>
      </c>
      <c r="R33" s="15" t="n">
        <v>109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customFormat="false" ht="12.8" hidden="false" customHeight="false" outlineLevel="0" collapsed="false">
      <c r="A34" s="17" t="s">
        <v>88</v>
      </c>
      <c r="B34" s="15"/>
      <c r="C34" s="15"/>
      <c r="D34" s="15"/>
      <c r="E34" s="15"/>
      <c r="F34" s="15"/>
      <c r="G34" s="15"/>
      <c r="H34" s="15"/>
      <c r="I34" s="15" t="n">
        <v>297</v>
      </c>
      <c r="J34" s="15"/>
      <c r="K34" s="15"/>
      <c r="L34" s="15"/>
      <c r="M34" s="15" t="n">
        <v>15</v>
      </c>
      <c r="N34" s="15"/>
      <c r="O34" s="15"/>
      <c r="P34" s="15"/>
      <c r="Q34" s="15" t="n">
        <v>158</v>
      </c>
      <c r="R34" s="15"/>
      <c r="S34" s="15"/>
      <c r="T34" s="15" t="n">
        <v>464</v>
      </c>
      <c r="U34" s="15"/>
      <c r="V34" s="15"/>
      <c r="W34" s="15"/>
      <c r="X34" s="15" t="n">
        <v>46</v>
      </c>
      <c r="Y34" s="15"/>
      <c r="Z34" s="15"/>
      <c r="AA34" s="15"/>
      <c r="AB34" s="15"/>
    </row>
    <row r="35" customFormat="false" ht="12.8" hidden="false" customHeight="false" outlineLevel="0" collapsed="false">
      <c r="A35" s="17" t="s">
        <v>89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 t="n">
        <v>318</v>
      </c>
      <c r="N35" s="15" t="n">
        <v>438</v>
      </c>
      <c r="O35" s="15" t="n">
        <v>7</v>
      </c>
      <c r="P35" s="15"/>
      <c r="Q35" s="15" t="n">
        <v>2277</v>
      </c>
      <c r="R35" s="15" t="n">
        <v>176</v>
      </c>
      <c r="S35" s="15"/>
      <c r="T35" s="15" t="n">
        <v>244</v>
      </c>
      <c r="U35" s="15"/>
      <c r="V35" s="15" t="n">
        <v>38</v>
      </c>
      <c r="W35" s="15" t="n">
        <v>16</v>
      </c>
      <c r="X35" s="15"/>
      <c r="Y35" s="15" t="n">
        <v>10</v>
      </c>
      <c r="Z35" s="15" t="n">
        <v>3372</v>
      </c>
      <c r="AA35" s="15" t="n">
        <v>62</v>
      </c>
      <c r="AB35" s="15" t="n">
        <v>22</v>
      </c>
    </row>
    <row r="36" customFormat="false" ht="12.8" hidden="false" customHeight="false" outlineLevel="0" collapsed="false">
      <c r="A36" s="17" t="s">
        <v>23</v>
      </c>
      <c r="B36" s="15"/>
      <c r="C36" s="15"/>
      <c r="D36" s="15"/>
      <c r="E36" s="15"/>
      <c r="F36" s="15" t="n">
        <v>25176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 t="n">
        <v>57</v>
      </c>
      <c r="R36" s="15"/>
      <c r="S36" s="15"/>
      <c r="T36" s="15" t="n">
        <v>599</v>
      </c>
      <c r="U36" s="15"/>
      <c r="V36" s="15"/>
      <c r="W36" s="15"/>
      <c r="X36" s="15"/>
      <c r="Y36" s="15"/>
      <c r="Z36" s="15" t="n">
        <v>562</v>
      </c>
      <c r="AA36" s="15"/>
      <c r="AB36" s="15"/>
    </row>
    <row r="37" customFormat="false" ht="12.8" hidden="false" customHeight="false" outlineLevel="0" collapsed="false">
      <c r="A37" s="17" t="s">
        <v>90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 t="n">
        <v>5119</v>
      </c>
      <c r="V37" s="15"/>
      <c r="W37" s="15"/>
      <c r="X37" s="15" t="n">
        <v>46</v>
      </c>
      <c r="Y37" s="15"/>
      <c r="Z37" s="15"/>
      <c r="AA37" s="15"/>
      <c r="AB37" s="15"/>
    </row>
    <row r="38" customFormat="false" ht="12.8" hidden="false" customHeight="false" outlineLevel="0" collapsed="false">
      <c r="A38" s="17" t="s">
        <v>91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 t="n">
        <v>5119</v>
      </c>
      <c r="V38" s="15"/>
      <c r="W38" s="15"/>
      <c r="X38" s="15" t="n">
        <v>46</v>
      </c>
      <c r="Y38" s="15"/>
      <c r="Z38" s="15"/>
      <c r="AA38" s="15"/>
      <c r="AB38" s="15"/>
    </row>
    <row r="39" customFormat="false" ht="12.8" hidden="false" customHeight="false" outlineLevel="0" collapsed="false">
      <c r="A39" s="17" t="s">
        <v>92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 t="n">
        <v>5119</v>
      </c>
      <c r="V39" s="15"/>
      <c r="W39" s="15"/>
      <c r="X39" s="15" t="n">
        <v>46</v>
      </c>
      <c r="Y39" s="15"/>
      <c r="Z39" s="15"/>
      <c r="AA39" s="15"/>
      <c r="AB39" s="15"/>
    </row>
    <row r="40" customFormat="false" ht="12.8" hidden="false" customHeight="false" outlineLevel="0" collapsed="false">
      <c r="A40" s="17" t="s">
        <v>93</v>
      </c>
      <c r="B40" s="15"/>
      <c r="C40" s="15" t="n">
        <v>223</v>
      </c>
      <c r="D40" s="15"/>
      <c r="E40" s="15"/>
      <c r="F40" s="15"/>
      <c r="G40" s="15"/>
      <c r="H40" s="15"/>
      <c r="I40" s="15"/>
      <c r="J40" s="15"/>
      <c r="K40" s="15"/>
      <c r="L40" s="15"/>
      <c r="M40" s="15" t="n">
        <v>1</v>
      </c>
      <c r="N40" s="15" t="n">
        <v>1674</v>
      </c>
      <c r="O40" s="15"/>
      <c r="P40" s="15"/>
      <c r="Q40" s="15"/>
      <c r="R40" s="15"/>
      <c r="S40" s="15"/>
      <c r="T40" s="15"/>
      <c r="U40" s="15" t="n">
        <v>5799</v>
      </c>
      <c r="V40" s="15" t="n">
        <v>17</v>
      </c>
      <c r="W40" s="15" t="n">
        <v>8</v>
      </c>
      <c r="X40" s="15" t="n">
        <v>46</v>
      </c>
      <c r="Y40" s="15"/>
      <c r="Z40" s="15"/>
      <c r="AA40" s="15" t="n">
        <v>31</v>
      </c>
      <c r="AB40" s="15" t="n">
        <v>17</v>
      </c>
    </row>
    <row r="41" customFormat="false" ht="12.8" hidden="false" customHeight="false" outlineLevel="0" collapsed="false">
      <c r="A41" s="17" t="s">
        <v>94</v>
      </c>
      <c r="B41" s="15"/>
      <c r="C41" s="15"/>
      <c r="D41" s="15"/>
      <c r="E41" s="15"/>
      <c r="F41" s="15" t="n">
        <v>3156</v>
      </c>
      <c r="G41" s="15"/>
      <c r="H41" s="15"/>
      <c r="I41" s="15"/>
      <c r="J41" s="15"/>
      <c r="K41" s="15"/>
      <c r="L41" s="15"/>
      <c r="M41" s="15" t="n">
        <v>1</v>
      </c>
      <c r="N41" s="15" t="n">
        <v>676</v>
      </c>
      <c r="O41" s="15"/>
      <c r="P41" s="15"/>
      <c r="Q41" s="15"/>
      <c r="R41" s="15" t="n">
        <v>12</v>
      </c>
      <c r="S41" s="15"/>
      <c r="T41" s="15"/>
      <c r="U41" s="15" t="n">
        <v>12</v>
      </c>
      <c r="V41" s="15"/>
      <c r="W41" s="15"/>
      <c r="X41" s="15" t="n">
        <v>46</v>
      </c>
      <c r="Y41" s="15" t="n">
        <v>4</v>
      </c>
      <c r="Z41" s="15"/>
      <c r="AA41" s="15"/>
      <c r="AB41" s="15"/>
    </row>
    <row r="42" customFormat="false" ht="12.8" hidden="false" customHeight="false" outlineLevel="0" collapsed="false">
      <c r="A42" s="17" t="s">
        <v>95</v>
      </c>
      <c r="B42" s="15"/>
      <c r="C42" s="15"/>
      <c r="D42" s="15"/>
      <c r="E42" s="15"/>
      <c r="F42" s="15" t="n">
        <v>1</v>
      </c>
      <c r="G42" s="15"/>
      <c r="H42" s="15"/>
      <c r="I42" s="15"/>
      <c r="J42" s="15"/>
      <c r="K42" s="15"/>
      <c r="L42" s="15"/>
      <c r="M42" s="15" t="n">
        <v>1</v>
      </c>
      <c r="N42" s="15"/>
      <c r="O42" s="15" t="n">
        <v>137</v>
      </c>
      <c r="P42" s="15"/>
      <c r="Q42" s="15"/>
      <c r="R42" s="15"/>
      <c r="S42" s="15"/>
      <c r="T42" s="15"/>
      <c r="U42" s="15" t="n">
        <v>12</v>
      </c>
      <c r="V42" s="15"/>
      <c r="W42" s="15"/>
      <c r="X42" s="15" t="n">
        <v>46</v>
      </c>
      <c r="Y42" s="15" t="n">
        <v>4</v>
      </c>
      <c r="Z42" s="15"/>
      <c r="AA42" s="15"/>
      <c r="AB42" s="15"/>
    </row>
    <row r="43" customFormat="false" ht="12.8" hidden="false" customHeight="false" outlineLevel="0" collapsed="false">
      <c r="A43" s="17" t="s">
        <v>96</v>
      </c>
      <c r="B43" s="15"/>
      <c r="C43" s="15"/>
      <c r="D43" s="15"/>
      <c r="E43" s="15"/>
      <c r="F43" s="15" t="n">
        <v>1</v>
      </c>
      <c r="G43" s="15"/>
      <c r="H43" s="15"/>
      <c r="I43" s="15"/>
      <c r="J43" s="15"/>
      <c r="K43" s="15"/>
      <c r="L43" s="15"/>
      <c r="M43" s="15" t="n">
        <v>1</v>
      </c>
      <c r="N43" s="15"/>
      <c r="O43" s="15" t="n">
        <v>137</v>
      </c>
      <c r="P43" s="15"/>
      <c r="Q43" s="15"/>
      <c r="R43" s="15"/>
      <c r="S43" s="15"/>
      <c r="T43" s="15"/>
      <c r="U43" s="15"/>
      <c r="V43" s="15"/>
      <c r="W43" s="15"/>
      <c r="X43" s="15"/>
      <c r="Y43" s="15" t="n">
        <v>4</v>
      </c>
      <c r="Z43" s="15"/>
      <c r="AA43" s="15"/>
      <c r="AB43" s="15"/>
    </row>
    <row r="44" customFormat="false" ht="12.8" hidden="false" customHeight="false" outlineLevel="0" collapsed="false">
      <c r="A44" s="17" t="s">
        <v>98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 t="n">
        <v>137</v>
      </c>
      <c r="P44" s="15"/>
      <c r="Q44" s="15"/>
      <c r="R44" s="15"/>
      <c r="S44" s="15"/>
      <c r="T44" s="15"/>
      <c r="U44" s="15"/>
      <c r="V44" s="15"/>
      <c r="W44" s="15"/>
      <c r="X44" s="15"/>
      <c r="Y44" s="15" t="n">
        <v>4</v>
      </c>
      <c r="Z44" s="15"/>
      <c r="AA44" s="15"/>
      <c r="AB44" s="15"/>
    </row>
    <row r="45" customFormat="false" ht="12.8" hidden="false" customHeight="false" outlineLevel="0" collapsed="false">
      <c r="A45" s="17" t="s">
        <v>99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 t="n">
        <v>2</v>
      </c>
      <c r="N45" s="15" t="n">
        <v>31</v>
      </c>
      <c r="O45" s="15"/>
      <c r="P45" s="15"/>
      <c r="Q45" s="15" t="n">
        <v>106</v>
      </c>
      <c r="R45" s="15" t="n">
        <v>4</v>
      </c>
      <c r="S45" s="15"/>
      <c r="T45" s="15" t="n">
        <v>20</v>
      </c>
      <c r="U45" s="15"/>
      <c r="V45" s="15" t="n">
        <v>38</v>
      </c>
      <c r="W45" s="15" t="n">
        <v>16</v>
      </c>
      <c r="X45" s="15"/>
      <c r="Y45" s="15" t="n">
        <v>10</v>
      </c>
      <c r="Z45" s="15" t="n">
        <v>1124</v>
      </c>
      <c r="AA45" s="15" t="n">
        <v>62</v>
      </c>
      <c r="AB45" s="15" t="n">
        <v>22</v>
      </c>
    </row>
    <row r="46" customFormat="false" ht="12.8" hidden="false" customHeight="false" outlineLevel="0" collapsed="false">
      <c r="A46" s="17" t="s">
        <v>100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 t="n">
        <v>161</v>
      </c>
      <c r="N46" s="15" t="n">
        <v>407</v>
      </c>
      <c r="O46" s="15" t="n">
        <v>7</v>
      </c>
      <c r="P46" s="15"/>
      <c r="Q46" s="15" t="n">
        <v>2171</v>
      </c>
      <c r="R46" s="15" t="n">
        <v>172</v>
      </c>
      <c r="S46" s="15"/>
      <c r="T46" s="15" t="n">
        <v>224</v>
      </c>
      <c r="U46" s="15"/>
      <c r="V46" s="15"/>
      <c r="W46" s="15"/>
      <c r="X46" s="15"/>
      <c r="Y46" s="15"/>
      <c r="Z46" s="15" t="n">
        <v>1124</v>
      </c>
      <c r="AA46" s="15"/>
      <c r="AB46" s="15"/>
    </row>
    <row r="47" customFormat="false" ht="12.8" hidden="false" customHeight="false" outlineLevel="0" collapsed="false">
      <c r="A47" s="17" t="s">
        <v>101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 t="n">
        <v>25</v>
      </c>
      <c r="N47" s="15" t="n">
        <v>20369</v>
      </c>
      <c r="O47" s="15"/>
      <c r="P47" s="15"/>
      <c r="Q47" s="15" t="n">
        <v>404</v>
      </c>
      <c r="R47" s="15"/>
      <c r="S47" s="15"/>
      <c r="T47" s="15"/>
      <c r="U47" s="15"/>
      <c r="V47" s="15"/>
      <c r="W47" s="15"/>
      <c r="X47" s="15" t="n">
        <v>46</v>
      </c>
      <c r="Y47" s="15"/>
      <c r="Z47" s="15"/>
      <c r="AA47" s="15"/>
      <c r="AB47" s="15"/>
    </row>
    <row r="48" customFormat="false" ht="12.8" hidden="false" customHeight="false" outlineLevel="0" collapsed="false">
      <c r="A48" s="17" t="s">
        <v>102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 t="n">
        <v>17</v>
      </c>
      <c r="N48" s="15" t="n">
        <v>20294</v>
      </c>
      <c r="O48" s="15"/>
      <c r="P48" s="15"/>
      <c r="Q48" s="15" t="n">
        <v>221</v>
      </c>
      <c r="R48" s="15"/>
      <c r="S48" s="15"/>
      <c r="T48" s="15"/>
      <c r="U48" s="15"/>
      <c r="V48" s="15"/>
      <c r="W48" s="15"/>
      <c r="X48" s="15" t="n">
        <v>46</v>
      </c>
      <c r="Y48" s="15"/>
      <c r="Z48" s="15"/>
      <c r="AA48" s="15"/>
      <c r="AB48" s="15"/>
    </row>
    <row r="49" customFormat="false" ht="12.8" hidden="false" customHeight="false" outlineLevel="0" collapsed="false">
      <c r="A49" s="17" t="s">
        <v>103</v>
      </c>
      <c r="B49" s="15"/>
      <c r="C49" s="15" t="n">
        <v>16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customFormat="false" ht="12.8" hidden="false" customHeight="false" outlineLevel="0" collapsed="false">
      <c r="A50" s="17" t="s">
        <v>104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 t="n">
        <v>1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customFormat="false" ht="12.8" hidden="false" customHeight="false" outlineLevel="0" collapsed="false">
      <c r="A51" s="17" t="s">
        <v>105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 t="n">
        <v>373</v>
      </c>
      <c r="R51" s="15"/>
      <c r="S51" s="15"/>
      <c r="T51" s="15"/>
      <c r="U51" s="15"/>
      <c r="V51" s="15"/>
      <c r="W51" s="15"/>
      <c r="X51" s="15" t="n">
        <v>46</v>
      </c>
      <c r="Y51" s="15" t="n">
        <v>4</v>
      </c>
      <c r="Z51" s="15"/>
      <c r="AA51" s="15"/>
      <c r="AB51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10" width="3.57"/>
    <col collapsed="false" customWidth="true" hidden="false" outlineLevel="0" max="4" min="3" style="10" width="4.6"/>
    <col collapsed="false" customWidth="true" hidden="false" outlineLevel="0" max="5" min="5" style="10" width="3.57"/>
    <col collapsed="false" customWidth="true" hidden="false" outlineLevel="0" max="6" min="6" style="10" width="6.69"/>
    <col collapsed="false" customWidth="true" hidden="false" outlineLevel="0" max="8" min="7" style="10" width="5.62"/>
    <col collapsed="false" customWidth="true" hidden="false" outlineLevel="0" max="9" min="9" style="10" width="4.6"/>
    <col collapsed="false" customWidth="true" hidden="false" outlineLevel="0" max="11" min="10" style="10" width="5.62"/>
    <col collapsed="false" customWidth="true" hidden="false" outlineLevel="0" max="12" min="12" style="10" width="3.57"/>
    <col collapsed="false" customWidth="true" hidden="false" outlineLevel="0" max="13" min="13" style="10" width="8.67"/>
    <col collapsed="false" customWidth="true" hidden="false" outlineLevel="0" max="15" min="14" style="10" width="6.69"/>
    <col collapsed="false" customWidth="true" hidden="false" outlineLevel="0" max="16" min="16" style="10" width="4.6"/>
    <col collapsed="false" customWidth="true" hidden="false" outlineLevel="0" max="17" min="17" style="10" width="5.62"/>
    <col collapsed="false" customWidth="true" hidden="false" outlineLevel="0" max="18" min="18" style="10" width="4.6"/>
    <col collapsed="false" customWidth="true" hidden="false" outlineLevel="0" max="19" min="19" style="10" width="11.18"/>
    <col collapsed="false" customWidth="true" hidden="false" outlineLevel="0" max="20" min="20" style="10" width="6.69"/>
    <col collapsed="false" customWidth="true" hidden="false" outlineLevel="0" max="24" min="21" style="10" width="6.12"/>
    <col collapsed="false" customWidth="true" hidden="false" outlineLevel="0" max="25" min="25" style="10" width="12.14"/>
    <col collapsed="false" customWidth="true" hidden="false" outlineLevel="0" max="28" min="26" style="10" width="6.12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5" t="s">
        <v>113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45</v>
      </c>
      <c r="T1" s="5" t="s">
        <v>46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5" t="s">
        <v>53</v>
      </c>
      <c r="AA1" s="5" t="s">
        <v>54</v>
      </c>
      <c r="AB1" s="5" t="s">
        <v>55</v>
      </c>
    </row>
    <row r="2" customFormat="false" ht="12.8" hidden="false" customHeight="false" outlineLevel="0" collapsed="false">
      <c r="A2" s="5" t="s">
        <v>107</v>
      </c>
      <c r="B2" s="10" t="n">
        <v>30</v>
      </c>
      <c r="C2" s="10" t="n">
        <v>31</v>
      </c>
      <c r="D2" s="10" t="n">
        <v>32</v>
      </c>
      <c r="E2" s="10" t="n">
        <v>33</v>
      </c>
      <c r="F2" s="10" t="n">
        <v>34</v>
      </c>
      <c r="G2" s="10" t="n">
        <v>36</v>
      </c>
      <c r="H2" s="10" t="n">
        <v>39</v>
      </c>
      <c r="I2" s="10" t="n">
        <v>40</v>
      </c>
      <c r="J2" s="10" t="n">
        <v>41</v>
      </c>
      <c r="K2" s="10" t="n">
        <v>43</v>
      </c>
      <c r="L2" s="10" t="n">
        <v>44</v>
      </c>
      <c r="M2" s="10" t="n">
        <v>45</v>
      </c>
      <c r="N2" s="10" t="n">
        <v>46</v>
      </c>
      <c r="O2" s="10" t="n">
        <v>47</v>
      </c>
      <c r="P2" s="10" t="n">
        <v>48</v>
      </c>
      <c r="Q2" s="10" t="n">
        <v>351</v>
      </c>
      <c r="R2" s="10" t="n">
        <v>353</v>
      </c>
      <c r="S2" s="10" t="n">
        <v>357</v>
      </c>
      <c r="T2" s="10" t="n">
        <v>358</v>
      </c>
      <c r="U2" s="10" t="n">
        <v>380</v>
      </c>
      <c r="V2" s="10" t="n">
        <v>381</v>
      </c>
      <c r="W2" s="10" t="n">
        <v>382</v>
      </c>
      <c r="X2" s="10" t="n">
        <v>385</v>
      </c>
      <c r="Y2" s="10" t="n">
        <v>386</v>
      </c>
      <c r="Z2" s="10" t="n">
        <v>421</v>
      </c>
      <c r="AA2" s="10" t="n">
        <v>3871</v>
      </c>
      <c r="AB2" s="10" t="n">
        <v>3872</v>
      </c>
    </row>
    <row r="3" customFormat="false" ht="12.8" hidden="false" customHeight="false" outlineLevel="0" collapsed="false">
      <c r="A3" s="17" t="s">
        <v>57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 t="n">
        <v>183</v>
      </c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customFormat="false" ht="12.8" hidden="false" customHeight="false" outlineLevel="0" collapsed="false">
      <c r="A4" s="17" t="s">
        <v>58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 t="n">
        <v>83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customFormat="false" ht="12.8" hidden="false" customHeight="false" outlineLevel="0" collapsed="false">
      <c r="A5" s="17" t="s">
        <v>59</v>
      </c>
      <c r="B5" s="15"/>
      <c r="C5" s="15"/>
      <c r="D5" s="15"/>
      <c r="E5" s="15"/>
      <c r="F5" s="15" t="n">
        <v>38786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 t="n">
        <v>3113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customFormat="false" ht="12.8" hidden="false" customHeight="false" outlineLevel="0" collapsed="false">
      <c r="A6" s="17" t="s">
        <v>60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customFormat="false" ht="12.8" hidden="false" customHeight="false" outlineLevel="0" collapsed="false">
      <c r="A7" s="17" t="s">
        <v>61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 t="n">
        <v>614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customFormat="false" ht="12.8" hidden="false" customHeight="false" outlineLevel="0" collapsed="false">
      <c r="A8" s="17" t="s">
        <v>62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 t="n">
        <v>734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customFormat="false" ht="12.8" hidden="false" customHeight="false" outlineLevel="0" collapsed="false">
      <c r="A9" s="17" t="s">
        <v>63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customFormat="false" ht="12.8" hidden="false" customHeight="false" outlineLevel="0" collapsed="false">
      <c r="A10" s="17" t="s">
        <v>64</v>
      </c>
      <c r="B10" s="15"/>
      <c r="C10" s="15"/>
      <c r="D10" s="15"/>
      <c r="E10" s="15"/>
      <c r="F10" s="15" t="n">
        <v>18696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customFormat="false" ht="12.8" hidden="false" customHeight="false" outlineLevel="0" collapsed="false">
      <c r="A11" s="17" t="s">
        <v>65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customFormat="false" ht="12.8" hidden="false" customHeight="false" outlineLevel="0" collapsed="false">
      <c r="A12" s="17" t="s">
        <v>66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 t="n">
        <v>339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customFormat="false" ht="12.8" hidden="false" customHeight="false" outlineLevel="0" collapsed="false">
      <c r="A13" s="17" t="s">
        <v>67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customFormat="false" ht="12.8" hidden="false" customHeight="false" outlineLevel="0" collapsed="false">
      <c r="A14" s="17" t="s">
        <v>68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customFormat="false" ht="12.8" hidden="false" customHeight="false" outlineLevel="0" collapsed="false">
      <c r="A15" s="17" t="s">
        <v>69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 t="n">
        <v>203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customFormat="false" ht="12.8" hidden="false" customHeight="false" outlineLevel="0" collapsed="false">
      <c r="A16" s="17" t="s">
        <v>70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customFormat="false" ht="12.8" hidden="false" customHeight="false" outlineLevel="0" collapsed="false">
      <c r="A17" s="17" t="s">
        <v>71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customFormat="false" ht="12.8" hidden="false" customHeight="false" outlineLevel="0" collapsed="false">
      <c r="A18" s="17" t="s">
        <v>72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 t="n">
        <v>35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customFormat="false" ht="12.8" hidden="false" customHeight="false" outlineLevel="0" collapsed="false">
      <c r="A19" s="17" t="s">
        <v>73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customFormat="false" ht="12.8" hidden="false" customHeight="false" outlineLevel="0" collapsed="false">
      <c r="A20" s="17" t="s">
        <v>74</v>
      </c>
      <c r="B20" s="15"/>
      <c r="C20" s="15"/>
      <c r="D20" s="15"/>
      <c r="E20" s="15"/>
      <c r="F20" s="15" t="n">
        <v>23293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 t="n">
        <v>455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customFormat="false" ht="12.8" hidden="false" customHeight="false" outlineLevel="0" collapsed="false">
      <c r="A21" s="17" t="s">
        <v>75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customFormat="false" ht="12.8" hidden="false" customHeight="false" outlineLevel="0" collapsed="false">
      <c r="A22" s="17" t="s">
        <v>76</v>
      </c>
      <c r="B22" s="15"/>
      <c r="C22" s="15"/>
      <c r="D22" s="15"/>
      <c r="E22" s="15"/>
      <c r="F22" s="15" t="n">
        <v>23293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 t="n">
        <v>488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customFormat="false" ht="12.8" hidden="false" customHeight="false" outlineLevel="0" collapsed="false">
      <c r="A23" s="17" t="s">
        <v>77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 t="n">
        <v>211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customFormat="false" ht="12.8" hidden="false" customHeight="false" outlineLevel="0" collapsed="false">
      <c r="A24" s="17" t="s">
        <v>78</v>
      </c>
      <c r="B24" s="15"/>
      <c r="C24" s="15"/>
      <c r="D24" s="15"/>
      <c r="E24" s="15"/>
      <c r="F24" s="15" t="n">
        <v>30298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 t="n">
        <v>2277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customFormat="false" ht="12.8" hidden="false" customHeight="false" outlineLevel="0" collapsed="false">
      <c r="A25" s="17" t="s">
        <v>79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 t="n">
        <v>1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customFormat="false" ht="12.8" hidden="false" customHeight="false" outlineLevel="0" collapsed="false">
      <c r="A26" s="17" t="s">
        <v>80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 t="n">
        <v>72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customFormat="false" ht="12.8" hidden="false" customHeight="false" outlineLevel="0" collapsed="false">
      <c r="A27" s="17" t="s">
        <v>81</v>
      </c>
      <c r="B27" s="15"/>
      <c r="C27" s="15"/>
      <c r="D27" s="15"/>
      <c r="E27" s="15"/>
      <c r="F27" s="15" t="n">
        <v>17746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 t="n">
        <v>624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customFormat="false" ht="12.8" hidden="false" customHeight="false" outlineLevel="0" collapsed="false">
      <c r="A28" s="17" t="s">
        <v>82</v>
      </c>
      <c r="B28" s="15"/>
      <c r="C28" s="15"/>
      <c r="D28" s="15"/>
      <c r="E28" s="15"/>
      <c r="F28" s="15" t="n">
        <v>41039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 t="n">
        <v>1452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customFormat="false" ht="12.8" hidden="false" customHeight="false" outlineLevel="0" collapsed="false">
      <c r="A29" s="17" t="s">
        <v>83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 t="n">
        <v>373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customFormat="false" ht="12.8" hidden="false" customHeight="false" outlineLevel="0" collapsed="false">
      <c r="A30" s="17" t="s">
        <v>84</v>
      </c>
      <c r="B30" s="15"/>
      <c r="C30" s="15"/>
      <c r="D30" s="15"/>
      <c r="E30" s="15"/>
      <c r="F30" s="15" t="n">
        <v>9748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 t="n">
        <v>182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customFormat="false" ht="12.8" hidden="false" customHeight="false" outlineLevel="0" collapsed="false">
      <c r="A31" s="17" t="s">
        <v>85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customFormat="false" ht="12.8" hidden="false" customHeight="false" outlineLevel="0" collapsed="false">
      <c r="A32" s="17" t="s">
        <v>86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 t="n">
        <v>89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customFormat="false" ht="12.8" hidden="false" customHeight="false" outlineLevel="0" collapsed="false">
      <c r="A33" s="17" t="s">
        <v>87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 t="n">
        <v>31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customFormat="false" ht="12.8" hidden="false" customHeight="false" outlineLevel="0" collapsed="false">
      <c r="A34" s="17" t="s">
        <v>88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 t="n">
        <v>158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customFormat="false" ht="12.8" hidden="false" customHeight="false" outlineLevel="0" collapsed="false">
      <c r="A35" s="17" t="s">
        <v>89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 t="n">
        <v>2277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customFormat="false" ht="12.8" hidden="false" customHeight="false" outlineLevel="0" collapsed="false">
      <c r="A36" s="17" t="s">
        <v>23</v>
      </c>
      <c r="B36" s="15"/>
      <c r="C36" s="15"/>
      <c r="D36" s="15"/>
      <c r="E36" s="15"/>
      <c r="F36" s="15" t="n">
        <v>25176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 t="n">
        <v>57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customFormat="false" ht="12.8" hidden="false" customHeight="false" outlineLevel="0" collapsed="false">
      <c r="A37" s="17" t="s">
        <v>90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customFormat="false" ht="12.8" hidden="false" customHeight="false" outlineLevel="0" collapsed="false">
      <c r="A38" s="17" t="s">
        <v>91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customFormat="false" ht="12.8" hidden="false" customHeight="false" outlineLevel="0" collapsed="false">
      <c r="A39" s="17" t="s">
        <v>92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customFormat="false" ht="12.8" hidden="false" customHeight="false" outlineLevel="0" collapsed="false">
      <c r="A40" s="17" t="s">
        <v>93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customFormat="false" ht="12.8" hidden="false" customHeight="false" outlineLevel="0" collapsed="false">
      <c r="A41" s="17" t="s">
        <v>94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customFormat="false" ht="12.8" hidden="false" customHeight="false" outlineLevel="0" collapsed="false">
      <c r="A42" s="17" t="s">
        <v>95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customFormat="false" ht="12.8" hidden="false" customHeight="false" outlineLevel="0" collapsed="false">
      <c r="A43" s="17" t="s">
        <v>96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customFormat="false" ht="12.8" hidden="false" customHeight="false" outlineLevel="0" collapsed="false">
      <c r="A44" s="17" t="s">
        <v>98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customFormat="false" ht="12.8" hidden="false" customHeight="false" outlineLevel="0" collapsed="false">
      <c r="A45" s="17" t="s">
        <v>99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 t="n">
        <v>106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customFormat="false" ht="12.8" hidden="false" customHeight="false" outlineLevel="0" collapsed="false">
      <c r="A46" s="17" t="s">
        <v>100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 t="n">
        <v>2171</v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customFormat="false" ht="12.8" hidden="false" customHeight="false" outlineLevel="0" collapsed="false">
      <c r="A47" s="17" t="s">
        <v>101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 t="n">
        <v>403</v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customFormat="false" ht="12.8" hidden="false" customHeight="false" outlineLevel="0" collapsed="false">
      <c r="A48" s="17" t="s">
        <v>102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 t="n">
        <v>220</v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customFormat="false" ht="12.8" hidden="false" customHeight="false" outlineLevel="0" collapsed="false">
      <c r="A49" s="17" t="s">
        <v>103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customFormat="false" ht="12.8" hidden="false" customHeight="false" outlineLevel="0" collapsed="false">
      <c r="A50" s="17" t="s">
        <v>104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customFormat="false" ht="12.8" hidden="false" customHeight="false" outlineLevel="0" collapsed="false">
      <c r="A51" s="17" t="s">
        <v>105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 t="n">
        <v>373</v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2019-09-27T16:34:57Z</dcterms:modified>
  <cp:revision>40</cp:revision>
  <dc:subject/>
  <dc:title/>
</cp:coreProperties>
</file>