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code\DistributedWaterLevelMonitor\Arduino\"/>
    </mc:Choice>
  </mc:AlternateContent>
  <xr:revisionPtr revIDLastSave="0" documentId="13_ncr:1_{AF1E1708-BCF3-428A-BE99-521D8D3F60DE}" xr6:coauthVersionLast="44" xr6:coauthVersionMax="44" xr10:uidLastSave="{00000000-0000-0000-0000-000000000000}"/>
  <bookViews>
    <workbookView xWindow="-110" yWindow="-110" windowWidth="38620" windowHeight="21220" xr2:uid="{236FC34C-51CC-4A1E-9BF8-76C17D95D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E10" i="1"/>
  <c r="C10" i="1"/>
  <c r="A10" i="1"/>
  <c r="G9" i="1"/>
  <c r="E9" i="1"/>
  <c r="G8" i="1"/>
  <c r="E8" i="1"/>
  <c r="C8" i="1"/>
  <c r="C9" i="1"/>
  <c r="A11" i="1"/>
  <c r="C11" i="1"/>
  <c r="E11" i="1"/>
  <c r="G11" i="1"/>
  <c r="A7" i="1"/>
  <c r="A9" i="1"/>
  <c r="A8" i="1"/>
  <c r="G7" i="1"/>
  <c r="E7" i="1"/>
  <c r="C7" i="1"/>
  <c r="B4" i="1"/>
  <c r="B3" i="1"/>
</calcChain>
</file>

<file path=xl/sharedStrings.xml><?xml version="1.0" encoding="utf-8"?>
<sst xmlns="http://schemas.openxmlformats.org/spreadsheetml/2006/main" count="28" uniqueCount="13">
  <si>
    <t>Reading 1</t>
  </si>
  <si>
    <t>Reading 2</t>
  </si>
  <si>
    <t>Reading 3</t>
  </si>
  <si>
    <t>Reading 4</t>
  </si>
  <si>
    <t>Time</t>
  </si>
  <si>
    <t>Period</t>
  </si>
  <si>
    <t>Minutes</t>
  </si>
  <si>
    <t>cm Distance</t>
  </si>
  <si>
    <t>C Water Temp</t>
  </si>
  <si>
    <t>C Air Temp</t>
  </si>
  <si>
    <t>% Humidity</t>
  </si>
  <si>
    <t>inHg Pressure</t>
  </si>
  <si>
    <t>5E6E61190001008F088508900AC37707008F088508950AC177060090088508AC0AAF7707008F089108E20A677702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</si>
</sst>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\/mm\/yy\ hh:mm"/>
  </numFmts>
  <fonts count="2">
    <font>
      <sz val="11"/>
      <color theme="1"/>
      <name val="Calibri"/>
      <family val="2"/>
      <scheme val="minor"/>
    </font>
    <font>
      <sz val="8"/>
      <color rgb="FF5555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78F6-33AD-4012-A1F8-9E03100D5446}">
  <dimension ref="A1:AL11"/>
  <sheetViews>
    <sheetView tabSelected="1" workbookViewId="0">
      <selection activeCell="F19" sqref="F19"/>
    </sheetView>
  </sheetViews>
  <sheetFormatPr defaultRowHeight="14.5"/>
  <cols>
    <col min="1" max="1" width="15.6328125" customWidth="1"/>
    <col min="2" max="2" width="20.7265625" customWidth="1"/>
    <col min="3" max="3" width="10.81640625" bestFit="1" customWidth="1"/>
    <col min="4" max="4" width="17.453125" customWidth="1"/>
    <col min="6" max="6" width="16.90625" customWidth="1"/>
    <col min="8" max="8" width="14" customWidth="1"/>
  </cols>
  <sheetData>
    <row r="1" spans="1:38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t="s">
        <v>4</v>
      </c>
      <c r="B3" s="2">
        <f>(((HEX2DEC(MID(A1, 1, 8))/60)/60/24)+DATE(1970,1,1))</f>
        <v>43905.714363425926</v>
      </c>
    </row>
    <row r="4" spans="1:38">
      <c r="A4" t="s">
        <v>5</v>
      </c>
      <c r="B4">
        <f>HEX2DEC(MID(A1,9,4))</f>
        <v>1</v>
      </c>
      <c r="C4" t="s">
        <v>6</v>
      </c>
    </row>
    <row r="6" spans="1:38">
      <c r="A6" t="s">
        <v>0</v>
      </c>
      <c r="C6" t="s">
        <v>1</v>
      </c>
      <c r="E6" t="s">
        <v>2</v>
      </c>
      <c r="G6" t="s">
        <v>3</v>
      </c>
    </row>
    <row r="7" spans="1:38">
      <c r="A7">
        <f>HEX2DEC(MID(A1,13,4))</f>
        <v>143</v>
      </c>
      <c r="B7" t="s">
        <v>7</v>
      </c>
      <c r="C7">
        <f>HEX2DEC(MID(A1,33,4))</f>
        <v>143</v>
      </c>
      <c r="D7" t="s">
        <v>7</v>
      </c>
      <c r="E7">
        <f>HEX2DEC(MID(A1,53,4))</f>
        <v>144</v>
      </c>
      <c r="F7" t="s">
        <v>7</v>
      </c>
      <c r="G7">
        <f>HEX2DEC(MID(A1,73,4))</f>
        <v>143</v>
      </c>
      <c r="H7" t="s">
        <v>7</v>
      </c>
    </row>
    <row r="8" spans="1:38">
      <c r="A8">
        <f>HEX2DEC(MID(A1,17,4))/100</f>
        <v>21.81</v>
      </c>
      <c r="B8" t="s">
        <v>8</v>
      </c>
      <c r="C8">
        <f>HEX2DEC(MID(A1,37,4))/100</f>
        <v>21.81</v>
      </c>
      <c r="D8" t="s">
        <v>8</v>
      </c>
      <c r="E8">
        <f>HEX2DEC(MID(A1,57,4))/100</f>
        <v>21.81</v>
      </c>
      <c r="F8" t="s">
        <v>8</v>
      </c>
      <c r="G8">
        <f>HEX2DEC(MID(A1,77,4))/100</f>
        <v>21.93</v>
      </c>
      <c r="H8" t="s">
        <v>8</v>
      </c>
    </row>
    <row r="9" spans="1:38">
      <c r="A9">
        <f>HEX2DEC(MID(A1,21,4))/100</f>
        <v>21.92</v>
      </c>
      <c r="B9" t="s">
        <v>9</v>
      </c>
      <c r="C9">
        <f>HEX2DEC(MID(A1,41,4))/100</f>
        <v>21.97</v>
      </c>
      <c r="D9" t="s">
        <v>9</v>
      </c>
      <c r="E9">
        <f>HEX2DEC(MID(A1,61,4))/100</f>
        <v>22.2</v>
      </c>
      <c r="F9" t="s">
        <v>9</v>
      </c>
      <c r="G9">
        <f>HEX2DEC(MID(A1,81,4))/100</f>
        <v>22.74</v>
      </c>
      <c r="H9" t="s">
        <v>9</v>
      </c>
    </row>
    <row r="10" spans="1:38">
      <c r="A10">
        <f>HEX2DEC(MID(A1,25,4))/100</f>
        <v>27.55</v>
      </c>
      <c r="B10" t="s">
        <v>10</v>
      </c>
      <c r="C10">
        <f>HEX2DEC(MID(A1,45,4))/100</f>
        <v>27.53</v>
      </c>
      <c r="D10" t="s">
        <v>10</v>
      </c>
      <c r="E10">
        <f>HEX2DEC(MID(A1,65,4))/100</f>
        <v>27.35</v>
      </c>
      <c r="F10" t="s">
        <v>10</v>
      </c>
      <c r="G10">
        <f>HEX2DEC(MID(A1,85,4))/100</f>
        <v>26.63</v>
      </c>
      <c r="H10" t="s">
        <v>10</v>
      </c>
    </row>
    <row r="11" spans="1:38">
      <c r="A11">
        <f>HEX2DEC(MID(A1,29,4))/1000</f>
        <v>30.471</v>
      </c>
      <c r="B11" t="s">
        <v>11</v>
      </c>
      <c r="C11">
        <f>HEX2DEC(MID(A1,49,4))/1000</f>
        <v>30.47</v>
      </c>
      <c r="D11" t="s">
        <v>11</v>
      </c>
      <c r="E11">
        <f>HEX2DEC(MID(A1,69,4))/1000</f>
        <v>30.471</v>
      </c>
      <c r="F11" t="s">
        <v>11</v>
      </c>
      <c r="G11">
        <f>HEX2DEC(MID(A1,89,4))/1000</f>
        <v>30.466000000000001</v>
      </c>
      <c r="H11" t="s">
        <v>11</v>
      </c>
    </row>
  </sheetData>
  <mergeCells count="2">
    <mergeCell ref="A1:O1"/>
    <mergeCell ref="A2:AL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2020-04-15T16:34:40Z</dcterms:created>
  <dcterms:modified xsi:type="dcterms:W3CDTF">2020-04-15T17:12:48Z</dcterms:modified>
</cp:coreProperties>
</file>