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hared\modelling\docker\Badlands_DOE_examples\Badlands_DoEgen_SynRift\"/>
    </mc:Choice>
  </mc:AlternateContent>
  <xr:revisionPtr revIDLastSave="0" documentId="13_ncr:1_{7339FB70-5C6A-4804-AED8-ADA0443FD7CE}" xr6:coauthVersionLast="47" xr6:coauthVersionMax="47" xr10:uidLastSave="{00000000-0000-0000-0000-000000000000}"/>
  <bookViews>
    <workbookView xWindow="1665" yWindow="1095" windowWidth="10965" windowHeight="15345" xr2:uid="{861DECA6-CC12-4517-84C3-017A015A1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1" l="1"/>
  <c r="D58" i="1" s="1"/>
  <c r="C59" i="1"/>
  <c r="D59" i="1" s="1"/>
  <c r="C56" i="1"/>
  <c r="D56" i="1" s="1"/>
  <c r="C57" i="1"/>
  <c r="D57" i="1" s="1"/>
  <c r="C54" i="1"/>
  <c r="D54" i="1" s="1"/>
  <c r="C55" i="1"/>
  <c r="D55" i="1"/>
  <c r="C53" i="1"/>
  <c r="D53" i="1" s="1"/>
  <c r="C52" i="1"/>
  <c r="D52" i="1" s="1"/>
  <c r="C51" i="1"/>
  <c r="D51" i="1" s="1"/>
  <c r="C50" i="1"/>
  <c r="D50" i="1" s="1"/>
  <c r="C49" i="1"/>
  <c r="D49" i="1" s="1"/>
  <c r="C48" i="1"/>
  <c r="D48" i="1" s="1"/>
  <c r="C43" i="1"/>
  <c r="D43" i="1" s="1"/>
  <c r="C44" i="1"/>
  <c r="D44" i="1" s="1"/>
  <c r="C42" i="1"/>
  <c r="D42" i="1" s="1"/>
  <c r="C41" i="1"/>
  <c r="D41" i="1" s="1"/>
  <c r="C40" i="1"/>
  <c r="D40" i="1" s="1"/>
  <c r="C39" i="1"/>
  <c r="D39" i="1" s="1"/>
  <c r="H31" i="1"/>
  <c r="F6" i="1"/>
  <c r="G6" i="1" s="1"/>
  <c r="F7" i="1"/>
  <c r="G7" i="1" s="1"/>
  <c r="F8" i="1"/>
  <c r="G8" i="1" s="1"/>
  <c r="F5" i="1"/>
  <c r="G5" i="1"/>
  <c r="Z11" i="1"/>
  <c r="C24" i="1"/>
  <c r="D24" i="1" s="1"/>
  <c r="C23" i="1"/>
  <c r="D23" i="1" s="1"/>
  <c r="C22" i="1"/>
  <c r="D22" i="1" s="1"/>
  <c r="C21" i="1"/>
  <c r="D21" i="1" s="1"/>
  <c r="D30" i="1"/>
  <c r="E30" i="1" s="1"/>
  <c r="D31" i="1"/>
  <c r="E31" i="1" s="1"/>
  <c r="D32" i="1"/>
  <c r="E32" i="1" s="1"/>
  <c r="D33" i="1"/>
  <c r="E33" i="1" s="1"/>
  <c r="D34" i="1"/>
  <c r="E34" i="1" s="1"/>
  <c r="D29" i="1"/>
  <c r="E29" i="1" s="1"/>
  <c r="C8" i="1"/>
  <c r="D8" i="1" s="1"/>
  <c r="C7" i="1"/>
  <c r="D7" i="1" s="1"/>
  <c r="C6" i="1"/>
  <c r="D6" i="1" s="1"/>
  <c r="C5" i="1"/>
  <c r="D5" i="1" s="1"/>
  <c r="W6" i="1"/>
  <c r="X6" i="1" s="1"/>
  <c r="W7" i="1"/>
  <c r="X7" i="1" s="1"/>
  <c r="W8" i="1"/>
  <c r="X8" i="1" s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5" i="1"/>
  <c r="X5" i="1" s="1"/>
</calcChain>
</file>

<file path=xl/sharedStrings.xml><?xml version="1.0" encoding="utf-8"?>
<sst xmlns="http://schemas.openxmlformats.org/spreadsheetml/2006/main" count="48" uniqueCount="28">
  <si>
    <t>hours</t>
  </si>
  <si>
    <t xml:space="preserve">extrapolate to 300 timesteps </t>
  </si>
  <si>
    <t>2 timesteps</t>
  </si>
  <si>
    <t>Procs</t>
  </si>
  <si>
    <t>Dual Xeon X5680 (~2010 era CPU)</t>
  </si>
  <si>
    <t>i7-7920HQ (~2017 era CPU, moble/laptop)</t>
  </si>
  <si>
    <t>workers</t>
  </si>
  <si>
    <t>threads per worker</t>
  </si>
  <si>
    <t>estimates from log file modify time</t>
  </si>
  <si>
    <t>Using dask for multiprocess + HDD storage</t>
  </si>
  <si>
    <t>standard multiprocessing + HDD storage</t>
  </si>
  <si>
    <t>Using SSD for storage + Standard multiprocessing</t>
  </si>
  <si>
    <t>i7-7920HQ (~2017 era CPU, mobile/laptop)</t>
  </si>
  <si>
    <t>2 x 100k timesteps</t>
  </si>
  <si>
    <t>write to /live not bind mounted ntfs driv</t>
  </si>
  <si>
    <t>complete run - ntfs</t>
  </si>
  <si>
    <t>2 x 250k tsteps</t>
  </si>
  <si>
    <t>4 x 100k</t>
  </si>
  <si>
    <t>1 x 400k</t>
  </si>
  <si>
    <t>4 x 100k  no TINvisualise</t>
  </si>
  <si>
    <t>swap used</t>
  </si>
  <si>
    <t>AMD 5900X 32GB ram 12 cores</t>
  </si>
  <si>
    <t>AMD 5900X 56GB ram 12 cores</t>
  </si>
  <si>
    <t>120 models to run</t>
  </si>
  <si>
    <t>120 experiments</t>
  </si>
  <si>
    <t>120 exp.</t>
  </si>
  <si>
    <t>swap / memfull?</t>
  </si>
  <si>
    <t>12 cores / 24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</si>
</sst>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1" fillId="2" borderId="2" xfId="0" applyFont="1" applyFill="1" applyBorder="1" applyAlignment="1">
      <alignment wrapText="1"/>
    </xf>
    <xf numFmtId="0" fontId="0" fillId="2" borderId="2" xfId="0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Processes/Time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7756454076681"/>
          <c:y val="0.13044444444444445"/>
          <c:w val="0.82497506139706811"/>
          <c:h val="0.66575153105861762"/>
        </c:manualLayout>
      </c:layout>
      <c:scatterChart>
        <c:scatterStyle val="lineMarker"/>
        <c:varyColors val="0"/>
        <c:ser>
          <c:idx val="0"/>
          <c:order val="0"/>
          <c:tx>
            <c:v>Dual XeonX5680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Sheet1!$W$5:$W$16</c:f>
              <c:numCache>
                <c:formatCode>General</c:formatCode>
                <c:ptCount val="12"/>
                <c:pt idx="0">
                  <c:v>4186.5</c:v>
                </c:pt>
                <c:pt idx="1">
                  <c:v>2568</c:v>
                </c:pt>
                <c:pt idx="2">
                  <c:v>2505</c:v>
                </c:pt>
                <c:pt idx="3">
                  <c:v>2614.5</c:v>
                </c:pt>
                <c:pt idx="4">
                  <c:v>2620.5</c:v>
                </c:pt>
                <c:pt idx="5">
                  <c:v>2476.5000000000005</c:v>
                </c:pt>
                <c:pt idx="6">
                  <c:v>2430</c:v>
                </c:pt>
                <c:pt idx="7">
                  <c:v>2764.5</c:v>
                </c:pt>
                <c:pt idx="8">
                  <c:v>2861.9999999999995</c:v>
                </c:pt>
                <c:pt idx="9">
                  <c:v>2946</c:v>
                </c:pt>
                <c:pt idx="10">
                  <c:v>2794.5</c:v>
                </c:pt>
                <c:pt idx="11">
                  <c:v>2809.5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2-4489-A1FA-2F11B4C31C21}"/>
            </c:ext>
          </c:extLst>
        </c:ser>
        <c:ser>
          <c:idx val="1"/>
          <c:order val="1"/>
          <c:tx>
            <c:v>i7-7920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Sheet1!$C$5:$C$16</c:f>
              <c:numCache>
                <c:formatCode>General</c:formatCode>
                <c:ptCount val="12"/>
                <c:pt idx="0">
                  <c:v>2946</c:v>
                </c:pt>
                <c:pt idx="1">
                  <c:v>1927.5</c:v>
                </c:pt>
                <c:pt idx="2">
                  <c:v>1935</c:v>
                </c:pt>
                <c:pt idx="3">
                  <c:v>1813.5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EE-4DC3-822D-30BB18A8E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274584"/>
        <c:axId val="896169000"/>
      </c:scatterChart>
      <c:valAx>
        <c:axId val="319274584"/>
        <c:scaling>
          <c:orientation val="minMax"/>
          <c:max val="2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procs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169000"/>
        <c:crosses val="autoZero"/>
        <c:crossBetween val="midCat"/>
        <c:majorUnit val="2"/>
      </c:valAx>
      <c:valAx>
        <c:axId val="89616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minutes for 120 experiment</a:t>
                </a:r>
                <a:r>
                  <a:rPr lang="en-AU" baseline="0"/>
                  <a:t> runs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274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11662417795865"/>
          <c:y val="0.67034541672856929"/>
          <c:w val="0.19183446566786808"/>
          <c:h val="0.106132818303372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2</xdr:row>
      <xdr:rowOff>9526</xdr:rowOff>
    </xdr:from>
    <xdr:to>
      <xdr:col>20</xdr:col>
      <xdr:colOff>590550</xdr:colOff>
      <xdr:row>16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6DADA-E402-4BA9-890E-B964E5597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E26E-F132-4A74-81D3-6CCF15808DF5}">
  <dimension ref="A1:Z59"/>
  <sheetViews>
    <sheetView tabSelected="1" workbookViewId="0">
      <selection activeCell="E53" sqref="E53"/>
    </sheetView>
  </sheetViews>
  <sheetFormatPr defaultRowHeight="15" x14ac:dyDescent="0.25"/>
  <cols>
    <col min="2" max="2" width="12.42578125" customWidth="1"/>
    <col min="3" max="3" width="11" customWidth="1"/>
    <col min="4" max="4" width="16.28515625" customWidth="1"/>
    <col min="5" max="5" width="12.5703125" customWidth="1"/>
    <col min="6" max="6" width="12" customWidth="1"/>
    <col min="8" max="8" width="11.42578125" customWidth="1"/>
    <col min="10" max="10" width="9.140625" customWidth="1"/>
  </cols>
  <sheetData>
    <row r="1" spans="1:26" x14ac:dyDescent="0.25">
      <c r="A1" t="s">
        <v>23</v>
      </c>
    </row>
    <row r="2" spans="1:26" x14ac:dyDescent="0.25">
      <c r="A2" s="12" t="s">
        <v>10</v>
      </c>
    </row>
    <row r="3" spans="1:26" x14ac:dyDescent="0.25">
      <c r="A3" s="6"/>
      <c r="B3" s="7" t="s">
        <v>5</v>
      </c>
      <c r="C3" s="7"/>
      <c r="D3" s="7"/>
      <c r="V3" s="8" t="s">
        <v>4</v>
      </c>
      <c r="W3" s="8"/>
      <c r="X3" s="8"/>
      <c r="Y3" s="8"/>
      <c r="Z3" s="8"/>
    </row>
    <row r="4" spans="1:26" s="1" customFormat="1" ht="75" x14ac:dyDescent="0.25">
      <c r="A4" s="9" t="s">
        <v>3</v>
      </c>
      <c r="B4" s="10" t="s">
        <v>2</v>
      </c>
      <c r="C4" s="10" t="s">
        <v>1</v>
      </c>
      <c r="D4" s="10" t="s">
        <v>0</v>
      </c>
      <c r="E4" s="10" t="s">
        <v>16</v>
      </c>
      <c r="F4" s="10" t="s">
        <v>1</v>
      </c>
      <c r="G4" s="10" t="s">
        <v>0</v>
      </c>
      <c r="V4" s="11" t="s">
        <v>13</v>
      </c>
      <c r="W4" s="11" t="s">
        <v>1</v>
      </c>
      <c r="X4" s="11" t="s">
        <v>0</v>
      </c>
      <c r="Y4" s="11" t="s">
        <v>14</v>
      </c>
      <c r="Z4" s="11" t="s">
        <v>15</v>
      </c>
    </row>
    <row r="5" spans="1:26" x14ac:dyDescent="0.25">
      <c r="A5" s="2">
        <v>2</v>
      </c>
      <c r="B5" s="3">
        <v>19.64</v>
      </c>
      <c r="C5" s="3">
        <f>B5*150</f>
        <v>2946</v>
      </c>
      <c r="D5" s="3">
        <f>C5/60</f>
        <v>49.1</v>
      </c>
      <c r="E5" s="3">
        <v>35.06</v>
      </c>
      <c r="F5" s="3">
        <f>E5*60</f>
        <v>2103.6000000000004</v>
      </c>
      <c r="G5" s="3">
        <f>F5/60</f>
        <v>35.060000000000009</v>
      </c>
      <c r="V5" s="4">
        <v>27.91</v>
      </c>
      <c r="W5" s="4">
        <f t="shared" ref="W5:W16" si="0">V5*150</f>
        <v>4186.5</v>
      </c>
      <c r="X5" s="4">
        <f t="shared" ref="X5:X16" si="1">W5/60</f>
        <v>69.775000000000006</v>
      </c>
      <c r="Y5" s="4">
        <v>25.85</v>
      </c>
      <c r="Z5" s="4"/>
    </row>
    <row r="6" spans="1:26" x14ac:dyDescent="0.25">
      <c r="A6" s="2">
        <v>4</v>
      </c>
      <c r="B6" s="3">
        <v>12.85</v>
      </c>
      <c r="C6" s="3">
        <f t="shared" ref="C6:C8" si="2">B6*150</f>
        <v>1927.5</v>
      </c>
      <c r="D6" s="3">
        <f t="shared" ref="D6:D8" si="3">C6/60</f>
        <v>32.125</v>
      </c>
      <c r="E6" s="3">
        <v>20.56</v>
      </c>
      <c r="F6" s="3">
        <f t="shared" ref="F6:F8" si="4">E6*60</f>
        <v>1233.5999999999999</v>
      </c>
      <c r="G6" s="3">
        <f t="shared" ref="G6:G8" si="5">F6/60</f>
        <v>20.56</v>
      </c>
      <c r="V6" s="4">
        <v>17.12</v>
      </c>
      <c r="W6" s="4">
        <f t="shared" si="0"/>
        <v>2568</v>
      </c>
      <c r="X6" s="4">
        <f t="shared" si="1"/>
        <v>42.8</v>
      </c>
      <c r="Y6" s="4">
        <v>18.79</v>
      </c>
      <c r="Z6" s="4"/>
    </row>
    <row r="7" spans="1:26" x14ac:dyDescent="0.25">
      <c r="A7" s="2">
        <v>6</v>
      </c>
      <c r="B7" s="3">
        <v>12.9</v>
      </c>
      <c r="C7" s="3">
        <f t="shared" si="2"/>
        <v>1935</v>
      </c>
      <c r="D7" s="3">
        <f t="shared" si="3"/>
        <v>32.25</v>
      </c>
      <c r="E7" s="3">
        <v>20.85</v>
      </c>
      <c r="F7" s="3">
        <f t="shared" si="4"/>
        <v>1251</v>
      </c>
      <c r="G7" s="3">
        <f t="shared" si="5"/>
        <v>20.85</v>
      </c>
      <c r="V7" s="4">
        <v>16.7</v>
      </c>
      <c r="W7" s="4">
        <f t="shared" si="0"/>
        <v>2505</v>
      </c>
      <c r="X7" s="4">
        <f t="shared" si="1"/>
        <v>41.75</v>
      </c>
      <c r="Y7" s="4">
        <v>18.89</v>
      </c>
      <c r="Z7" s="4"/>
    </row>
    <row r="8" spans="1:26" x14ac:dyDescent="0.25">
      <c r="A8" s="2">
        <v>8</v>
      </c>
      <c r="B8" s="3">
        <v>12.09</v>
      </c>
      <c r="C8" s="3">
        <f t="shared" si="2"/>
        <v>1813.5</v>
      </c>
      <c r="D8" s="3">
        <f t="shared" si="3"/>
        <v>30.225000000000001</v>
      </c>
      <c r="E8" s="3">
        <v>18.84</v>
      </c>
      <c r="F8" s="3">
        <f t="shared" si="4"/>
        <v>1130.4000000000001</v>
      </c>
      <c r="G8" s="3">
        <f t="shared" si="5"/>
        <v>18.84</v>
      </c>
      <c r="V8" s="4">
        <v>17.43</v>
      </c>
      <c r="W8" s="4">
        <f t="shared" si="0"/>
        <v>2614.5</v>
      </c>
      <c r="X8" s="4">
        <f t="shared" si="1"/>
        <v>43.575000000000003</v>
      </c>
      <c r="Y8" s="4">
        <v>17.690000000000001</v>
      </c>
      <c r="Z8" s="4"/>
    </row>
    <row r="9" spans="1:26" x14ac:dyDescent="0.25">
      <c r="A9" s="2">
        <v>10</v>
      </c>
      <c r="B9" s="5"/>
      <c r="C9" s="5"/>
      <c r="D9" s="5"/>
      <c r="V9" s="4">
        <v>17.47</v>
      </c>
      <c r="W9" s="4">
        <f t="shared" si="0"/>
        <v>2620.5</v>
      </c>
      <c r="X9" s="4">
        <f t="shared" si="1"/>
        <v>43.674999999999997</v>
      </c>
      <c r="Y9" s="4">
        <v>16.89</v>
      </c>
      <c r="Z9" s="4"/>
    </row>
    <row r="10" spans="1:26" x14ac:dyDescent="0.25">
      <c r="A10" s="5">
        <v>12</v>
      </c>
      <c r="B10" s="5"/>
      <c r="C10" s="5"/>
      <c r="D10" s="5"/>
      <c r="V10" s="4">
        <v>16.510000000000002</v>
      </c>
      <c r="W10" s="4">
        <f t="shared" si="0"/>
        <v>2476.5000000000005</v>
      </c>
      <c r="X10" s="4">
        <f t="shared" si="1"/>
        <v>41.275000000000006</v>
      </c>
      <c r="Y10" s="4">
        <v>17.7</v>
      </c>
      <c r="Z10" s="4"/>
    </row>
    <row r="11" spans="1:26" x14ac:dyDescent="0.25">
      <c r="A11" s="5">
        <v>14</v>
      </c>
      <c r="B11" s="5"/>
      <c r="C11" s="5"/>
      <c r="D11" s="5"/>
      <c r="V11" s="4">
        <v>16.2</v>
      </c>
      <c r="W11" s="4">
        <f t="shared" si="0"/>
        <v>2430</v>
      </c>
      <c r="X11" s="4">
        <f t="shared" si="1"/>
        <v>40.5</v>
      </c>
      <c r="Y11" s="4"/>
      <c r="Z11" s="4">
        <f>4091.16/60</f>
        <v>68.185999999999993</v>
      </c>
    </row>
    <row r="12" spans="1:26" x14ac:dyDescent="0.25">
      <c r="A12" s="5">
        <v>16</v>
      </c>
      <c r="B12" s="5"/>
      <c r="C12" s="5"/>
      <c r="D12" s="5"/>
      <c r="V12" s="4">
        <v>18.43</v>
      </c>
      <c r="W12" s="4">
        <f t="shared" si="0"/>
        <v>2764.5</v>
      </c>
      <c r="X12" s="4">
        <f t="shared" si="1"/>
        <v>46.075000000000003</v>
      </c>
      <c r="Y12" s="4"/>
      <c r="Z12" s="4"/>
    </row>
    <row r="13" spans="1:26" x14ac:dyDescent="0.25">
      <c r="A13" s="5">
        <v>18</v>
      </c>
      <c r="B13" s="5"/>
      <c r="C13" s="5"/>
      <c r="D13" s="5"/>
      <c r="V13" s="4">
        <v>19.079999999999998</v>
      </c>
      <c r="W13" s="4">
        <f t="shared" si="0"/>
        <v>2861.9999999999995</v>
      </c>
      <c r="X13" s="4">
        <f t="shared" si="1"/>
        <v>47.699999999999996</v>
      </c>
      <c r="Y13" s="4"/>
      <c r="Z13" s="4"/>
    </row>
    <row r="14" spans="1:26" x14ac:dyDescent="0.25">
      <c r="A14" s="5">
        <v>20</v>
      </c>
      <c r="B14" s="5"/>
      <c r="C14" s="5"/>
      <c r="D14" s="5"/>
      <c r="V14" s="4">
        <v>19.64</v>
      </c>
      <c r="W14" s="4">
        <f t="shared" si="0"/>
        <v>2946</v>
      </c>
      <c r="X14" s="4">
        <f t="shared" si="1"/>
        <v>49.1</v>
      </c>
      <c r="Y14" s="4"/>
      <c r="Z14" s="4"/>
    </row>
    <row r="15" spans="1:26" x14ac:dyDescent="0.25">
      <c r="A15" s="5">
        <v>22</v>
      </c>
      <c r="B15" s="5"/>
      <c r="C15" s="5"/>
      <c r="D15" s="5"/>
      <c r="V15" s="4">
        <v>18.63</v>
      </c>
      <c r="W15" s="4">
        <f t="shared" si="0"/>
        <v>2794.5</v>
      </c>
      <c r="X15" s="4">
        <f t="shared" si="1"/>
        <v>46.575000000000003</v>
      </c>
      <c r="Y15" s="4"/>
      <c r="Z15" s="4"/>
    </row>
    <row r="16" spans="1:26" x14ac:dyDescent="0.25">
      <c r="A16" s="5">
        <v>24</v>
      </c>
      <c r="B16" s="5"/>
      <c r="C16" s="5"/>
      <c r="D16" s="5"/>
      <c r="V16" s="4">
        <v>18.73</v>
      </c>
      <c r="W16" s="4">
        <f t="shared" si="0"/>
        <v>2809.5</v>
      </c>
      <c r="X16" s="4">
        <f t="shared" si="1"/>
        <v>46.825000000000003</v>
      </c>
      <c r="Y16" s="4"/>
      <c r="Z16" s="4"/>
    </row>
    <row r="18" spans="1:8" x14ac:dyDescent="0.25">
      <c r="A18" s="12" t="s">
        <v>11</v>
      </c>
    </row>
    <row r="19" spans="1:8" x14ac:dyDescent="0.25">
      <c r="A19" s="6"/>
      <c r="B19" s="7" t="s">
        <v>12</v>
      </c>
      <c r="C19" s="7"/>
      <c r="D19" s="7"/>
    </row>
    <row r="20" spans="1:8" ht="45" x14ac:dyDescent="0.25">
      <c r="A20" s="9" t="s">
        <v>3</v>
      </c>
      <c r="B20" s="10" t="s">
        <v>2</v>
      </c>
      <c r="C20" s="10" t="s">
        <v>1</v>
      </c>
      <c r="D20" s="10" t="s">
        <v>0</v>
      </c>
    </row>
    <row r="21" spans="1:8" x14ac:dyDescent="0.25">
      <c r="A21" s="2">
        <v>2</v>
      </c>
      <c r="B21" s="3">
        <v>16.600000000000001</v>
      </c>
      <c r="C21" s="3">
        <f>B21*150</f>
        <v>2490</v>
      </c>
      <c r="D21" s="3">
        <f>C21/60</f>
        <v>41.5</v>
      </c>
    </row>
    <row r="22" spans="1:8" x14ac:dyDescent="0.25">
      <c r="A22" s="2">
        <v>4</v>
      </c>
      <c r="B22" s="3">
        <v>13.57</v>
      </c>
      <c r="C22" s="3">
        <f t="shared" ref="C22:C23" si="6">B22*150</f>
        <v>2035.5</v>
      </c>
      <c r="D22" s="3">
        <f t="shared" ref="D22:D23" si="7">C22/60</f>
        <v>33.924999999999997</v>
      </c>
    </row>
    <row r="23" spans="1:8" x14ac:dyDescent="0.25">
      <c r="A23" s="2">
        <v>6</v>
      </c>
      <c r="B23" s="3">
        <v>12.99</v>
      </c>
      <c r="C23" s="3">
        <f t="shared" si="6"/>
        <v>1948.5</v>
      </c>
      <c r="D23" s="3">
        <f t="shared" si="7"/>
        <v>32.475000000000001</v>
      </c>
    </row>
    <row r="24" spans="1:8" x14ac:dyDescent="0.25">
      <c r="A24" s="2">
        <v>8</v>
      </c>
      <c r="B24" s="3">
        <v>12.98</v>
      </c>
      <c r="C24" s="3">
        <f>B24*150</f>
        <v>1947</v>
      </c>
      <c r="D24" s="3">
        <f>C24/60</f>
        <v>32.450000000000003</v>
      </c>
    </row>
    <row r="26" spans="1:8" x14ac:dyDescent="0.25">
      <c r="A26" s="12" t="s">
        <v>9</v>
      </c>
      <c r="D26" t="s">
        <v>8</v>
      </c>
    </row>
    <row r="27" spans="1:8" x14ac:dyDescent="0.25">
      <c r="A27" s="6"/>
      <c r="B27" s="6"/>
      <c r="C27" s="7" t="s">
        <v>12</v>
      </c>
      <c r="D27" s="7"/>
      <c r="E27" s="7"/>
    </row>
    <row r="28" spans="1:8" ht="45" x14ac:dyDescent="0.25">
      <c r="A28" s="9" t="s">
        <v>6</v>
      </c>
      <c r="B28" s="9" t="s">
        <v>7</v>
      </c>
      <c r="C28" s="10" t="s">
        <v>2</v>
      </c>
      <c r="D28" s="10" t="s">
        <v>1</v>
      </c>
      <c r="E28" s="10" t="s">
        <v>0</v>
      </c>
      <c r="F28" s="13" t="s">
        <v>17</v>
      </c>
      <c r="G28" s="13" t="s">
        <v>18</v>
      </c>
      <c r="H28" s="13" t="s">
        <v>19</v>
      </c>
    </row>
    <row r="29" spans="1:8" x14ac:dyDescent="0.25">
      <c r="A29" s="2">
        <v>1</v>
      </c>
      <c r="B29" s="2">
        <v>1</v>
      </c>
      <c r="C29" s="3">
        <v>32</v>
      </c>
      <c r="D29" s="3">
        <f>C29*150</f>
        <v>4800</v>
      </c>
      <c r="E29" s="3">
        <f>D29/60</f>
        <v>80</v>
      </c>
    </row>
    <row r="30" spans="1:8" x14ac:dyDescent="0.25">
      <c r="A30" s="2">
        <v>2</v>
      </c>
      <c r="B30" s="2">
        <v>4</v>
      </c>
      <c r="C30" s="3">
        <v>12</v>
      </c>
      <c r="D30" s="3">
        <f>C30*150</f>
        <v>1800</v>
      </c>
      <c r="E30" s="3">
        <f>D30/60</f>
        <v>30</v>
      </c>
    </row>
    <row r="31" spans="1:8" x14ac:dyDescent="0.25">
      <c r="A31" s="2">
        <v>4</v>
      </c>
      <c r="B31" s="2">
        <v>2</v>
      </c>
      <c r="C31" s="3">
        <v>11</v>
      </c>
      <c r="D31" s="3">
        <f t="shared" ref="D31:D32" si="8">C31*150</f>
        <v>1650</v>
      </c>
      <c r="E31" s="3">
        <f t="shared" ref="E31:E32" si="9">D31/60</f>
        <v>27.5</v>
      </c>
      <c r="F31" s="14">
        <v>26</v>
      </c>
      <c r="G31" s="14">
        <v>3</v>
      </c>
      <c r="H31">
        <f>53-32</f>
        <v>21</v>
      </c>
    </row>
    <row r="32" spans="1:8" x14ac:dyDescent="0.25">
      <c r="A32" s="2">
        <v>6</v>
      </c>
      <c r="B32" s="2">
        <v>1</v>
      </c>
      <c r="C32" s="3">
        <v>14</v>
      </c>
      <c r="D32" s="3">
        <f t="shared" si="8"/>
        <v>2100</v>
      </c>
      <c r="E32" s="3">
        <f t="shared" si="9"/>
        <v>35</v>
      </c>
    </row>
    <row r="33" spans="1:8" x14ac:dyDescent="0.25">
      <c r="A33" s="2">
        <v>6</v>
      </c>
      <c r="B33" s="2">
        <v>2</v>
      </c>
      <c r="C33" s="3">
        <v>13</v>
      </c>
      <c r="D33" s="3">
        <f>C33*150</f>
        <v>1950</v>
      </c>
      <c r="E33" s="3">
        <f>D33/60</f>
        <v>32.5</v>
      </c>
    </row>
    <row r="34" spans="1:8" x14ac:dyDescent="0.25">
      <c r="A34" s="2">
        <v>8</v>
      </c>
      <c r="B34" s="2">
        <v>1</v>
      </c>
      <c r="C34" s="3">
        <v>13</v>
      </c>
      <c r="D34" s="3">
        <f>C34*150</f>
        <v>1950</v>
      </c>
      <c r="E34" s="3">
        <f>D34/60</f>
        <v>32.5</v>
      </c>
    </row>
    <row r="36" spans="1:8" x14ac:dyDescent="0.25">
      <c r="A36" t="s">
        <v>24</v>
      </c>
    </row>
    <row r="37" spans="1:8" x14ac:dyDescent="0.25">
      <c r="A37" s="6"/>
      <c r="B37" s="7" t="s">
        <v>21</v>
      </c>
      <c r="C37" s="7"/>
      <c r="D37" s="7"/>
    </row>
    <row r="38" spans="1:8" ht="45" x14ac:dyDescent="0.25">
      <c r="A38" s="9" t="s">
        <v>3</v>
      </c>
      <c r="B38" s="10" t="s">
        <v>2</v>
      </c>
      <c r="C38" s="10" t="s">
        <v>1</v>
      </c>
      <c r="D38" s="10" t="s">
        <v>0</v>
      </c>
    </row>
    <row r="39" spans="1:8" x14ac:dyDescent="0.25">
      <c r="A39" s="2">
        <v>2</v>
      </c>
      <c r="B39" s="3">
        <v>10.3</v>
      </c>
      <c r="C39" s="3">
        <f>B39*150</f>
        <v>1545</v>
      </c>
      <c r="D39" s="3">
        <f>C39/60</f>
        <v>25.75</v>
      </c>
    </row>
    <row r="40" spans="1:8" x14ac:dyDescent="0.25">
      <c r="A40" s="2">
        <v>4</v>
      </c>
      <c r="B40" s="3">
        <v>6.11</v>
      </c>
      <c r="C40" s="3">
        <f t="shared" ref="C40:C42" si="10">B40*150</f>
        <v>916.5</v>
      </c>
      <c r="D40" s="3">
        <f t="shared" ref="D40:D42" si="11">C40/60</f>
        <v>15.275</v>
      </c>
    </row>
    <row r="41" spans="1:8" x14ac:dyDescent="0.25">
      <c r="A41" s="2">
        <v>6</v>
      </c>
      <c r="B41" s="3">
        <v>4.75</v>
      </c>
      <c r="C41" s="3">
        <f t="shared" si="10"/>
        <v>712.5</v>
      </c>
      <c r="D41" s="3">
        <f t="shared" si="11"/>
        <v>11.875</v>
      </c>
    </row>
    <row r="42" spans="1:8" x14ac:dyDescent="0.25">
      <c r="A42" s="2">
        <v>8</v>
      </c>
      <c r="B42" s="3">
        <v>4.21</v>
      </c>
      <c r="C42" s="3">
        <f t="shared" si="10"/>
        <v>631.5</v>
      </c>
      <c r="D42" s="3">
        <f t="shared" si="11"/>
        <v>10.525</v>
      </c>
    </row>
    <row r="43" spans="1:8" x14ac:dyDescent="0.25">
      <c r="A43" s="2">
        <v>10</v>
      </c>
      <c r="B43" s="5">
        <v>4.03</v>
      </c>
      <c r="C43" s="3">
        <f t="shared" ref="C43:C44" si="12">B43*150</f>
        <v>604.5</v>
      </c>
      <c r="D43" s="3">
        <f t="shared" ref="D43:D44" si="13">C43/60</f>
        <v>10.074999999999999</v>
      </c>
      <c r="H43" t="s">
        <v>20</v>
      </c>
    </row>
    <row r="44" spans="1:8" x14ac:dyDescent="0.25">
      <c r="A44" s="5">
        <v>12</v>
      </c>
      <c r="B44" s="5">
        <v>4.1100000000000003</v>
      </c>
      <c r="C44" s="3">
        <f t="shared" si="12"/>
        <v>616.5</v>
      </c>
      <c r="D44" s="3">
        <f t="shared" si="13"/>
        <v>10.275</v>
      </c>
    </row>
    <row r="45" spans="1:8" x14ac:dyDescent="0.25">
      <c r="A45" t="s">
        <v>25</v>
      </c>
    </row>
    <row r="46" spans="1:8" x14ac:dyDescent="0.25">
      <c r="A46" s="6"/>
      <c r="B46" s="7" t="s">
        <v>22</v>
      </c>
      <c r="C46" s="7"/>
      <c r="D46" s="7"/>
    </row>
    <row r="47" spans="1:8" ht="45" x14ac:dyDescent="0.25">
      <c r="A47" s="9" t="s">
        <v>3</v>
      </c>
      <c r="B47" s="10" t="s">
        <v>2</v>
      </c>
      <c r="C47" s="10" t="s">
        <v>1</v>
      </c>
      <c r="D47" s="10" t="s">
        <v>0</v>
      </c>
    </row>
    <row r="48" spans="1:8" x14ac:dyDescent="0.25">
      <c r="A48" s="2">
        <v>2</v>
      </c>
      <c r="B48" s="3">
        <v>10.63</v>
      </c>
      <c r="C48" s="3">
        <f>B48*150</f>
        <v>1594.5000000000002</v>
      </c>
      <c r="D48" s="3">
        <f>C48/60</f>
        <v>26.575000000000003</v>
      </c>
      <c r="E48" s="15"/>
    </row>
    <row r="49" spans="1:5" x14ac:dyDescent="0.25">
      <c r="A49" s="2">
        <v>4</v>
      </c>
      <c r="B49" s="3">
        <v>6.42</v>
      </c>
      <c r="C49" s="3">
        <f t="shared" ref="C49:C53" si="14">B49*150</f>
        <v>963</v>
      </c>
      <c r="D49" s="3">
        <f t="shared" ref="D49:D53" si="15">C49/60</f>
        <v>16.05</v>
      </c>
      <c r="E49" s="15"/>
    </row>
    <row r="50" spans="1:5" x14ac:dyDescent="0.25">
      <c r="A50" s="2">
        <v>6</v>
      </c>
      <c r="B50" s="3">
        <v>4.96</v>
      </c>
      <c r="C50" s="3">
        <f t="shared" si="14"/>
        <v>744</v>
      </c>
      <c r="D50" s="3">
        <f t="shared" si="15"/>
        <v>12.4</v>
      </c>
      <c r="E50" s="15"/>
    </row>
    <row r="51" spans="1:5" x14ac:dyDescent="0.25">
      <c r="A51" s="2">
        <v>8</v>
      </c>
      <c r="B51" s="3">
        <v>4.43</v>
      </c>
      <c r="C51" s="3">
        <f t="shared" si="14"/>
        <v>664.5</v>
      </c>
      <c r="D51" s="3">
        <f t="shared" si="15"/>
        <v>11.074999999999999</v>
      </c>
      <c r="E51" s="15"/>
    </row>
    <row r="52" spans="1:5" x14ac:dyDescent="0.25">
      <c r="A52" s="2">
        <v>10</v>
      </c>
      <c r="B52" s="3">
        <v>4.2300000000000004</v>
      </c>
      <c r="C52" s="3">
        <f t="shared" si="14"/>
        <v>634.50000000000011</v>
      </c>
      <c r="D52" s="3">
        <f t="shared" si="15"/>
        <v>10.575000000000001</v>
      </c>
    </row>
    <row r="53" spans="1:5" x14ac:dyDescent="0.25">
      <c r="A53" s="5">
        <v>12</v>
      </c>
      <c r="B53" s="3">
        <v>4.17</v>
      </c>
      <c r="C53" s="3">
        <f t="shared" si="14"/>
        <v>625.5</v>
      </c>
      <c r="D53" s="3">
        <f t="shared" si="15"/>
        <v>10.425000000000001</v>
      </c>
      <c r="E53" t="s">
        <v>27</v>
      </c>
    </row>
    <row r="54" spans="1:5" x14ac:dyDescent="0.25">
      <c r="A54" s="2">
        <v>14</v>
      </c>
      <c r="B54" s="3">
        <v>4.16</v>
      </c>
      <c r="C54" s="3">
        <f t="shared" ref="C54:C55" si="16">B54*150</f>
        <v>624</v>
      </c>
      <c r="D54" s="3">
        <f t="shared" ref="D54:D55" si="17">C54/60</f>
        <v>10.4</v>
      </c>
    </row>
    <row r="55" spans="1:5" x14ac:dyDescent="0.25">
      <c r="A55" s="5">
        <v>16</v>
      </c>
      <c r="B55" s="3">
        <v>4.1500000000000004</v>
      </c>
      <c r="C55" s="3">
        <f t="shared" si="16"/>
        <v>622.5</v>
      </c>
      <c r="D55" s="3">
        <f t="shared" si="17"/>
        <v>10.375</v>
      </c>
      <c r="E55" t="s">
        <v>26</v>
      </c>
    </row>
    <row r="56" spans="1:5" x14ac:dyDescent="0.25">
      <c r="A56" s="2">
        <v>18</v>
      </c>
      <c r="B56" s="3">
        <v>4.18</v>
      </c>
      <c r="C56" s="3">
        <f t="shared" ref="C56:C57" si="18">B56*150</f>
        <v>627</v>
      </c>
      <c r="D56" s="3">
        <f t="shared" ref="D56:D57" si="19">C56/60</f>
        <v>10.45</v>
      </c>
    </row>
    <row r="57" spans="1:5" x14ac:dyDescent="0.25">
      <c r="A57" s="5">
        <v>20</v>
      </c>
      <c r="B57" s="3">
        <v>4.25</v>
      </c>
      <c r="C57" s="3">
        <f t="shared" si="18"/>
        <v>637.5</v>
      </c>
      <c r="D57" s="3">
        <f t="shared" si="19"/>
        <v>10.625</v>
      </c>
    </row>
    <row r="58" spans="1:5" x14ac:dyDescent="0.25">
      <c r="A58" s="2">
        <v>22</v>
      </c>
      <c r="B58" s="3">
        <v>4.34</v>
      </c>
      <c r="C58" s="3">
        <f t="shared" ref="C58:C59" si="20">B58*150</f>
        <v>651</v>
      </c>
      <c r="D58" s="3">
        <f t="shared" ref="D58:D59" si="21">C58/60</f>
        <v>10.85</v>
      </c>
    </row>
    <row r="59" spans="1:5" x14ac:dyDescent="0.25">
      <c r="A59" s="5">
        <v>24</v>
      </c>
      <c r="B59" s="3">
        <v>4.32</v>
      </c>
      <c r="C59" s="3">
        <f t="shared" si="20"/>
        <v>648</v>
      </c>
      <c r="D59" s="3">
        <f t="shared" si="21"/>
        <v>10.8</v>
      </c>
    </row>
  </sheetData>
  <pageMargins left="0.7" right="0.7" top="0.75" bottom="0.75" header="0.3" footer="0.3"/>
  <pageSetup paperSize="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</cp:lastModifiedBy>
  <dcterms:created xsi:type="dcterms:W3CDTF">2021-12-28T08:31:55Z</dcterms:created>
  <dcterms:modified xsi:type="dcterms:W3CDTF">2022-05-30T06:01:54Z</dcterms:modified>
</cp:coreProperties>
</file>