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FB041F6F-CE37-4AE7-A559-8067DD5746A0}" xr6:coauthVersionLast="36" xr6:coauthVersionMax="36" xr10:uidLastSave="{00000000-0000-0000-0000-000000000000}"/>
  <bookViews>
    <workbookView xWindow="0" yWindow="0" windowWidth="20490" windowHeight="9525" activeTab="2" xr2:uid="{C99A8439-99AD-41B7-91E3-A0B242DC623B}"/>
  </bookViews>
  <sheets>
    <sheet name="Sheet1" sheetId="1" r:id="rId1"/>
    <sheet name="Sheet3" sheetId="3" r:id="rId2"/>
    <sheet name="Sheet4" sheetId="4" r:id="rId3"/>
    <sheet name="Sheet2" sheetId="2" r:id="rId4"/>
  </sheets>
  <definedNames>
    <definedName name="casesopened">Sheet3!$F$12</definedName>
    <definedName name="ExternalData_1" localSheetId="3" hidden="1">Sheet2!$A$1:$T$151</definedName>
    <definedName name="SavingsRealization">Sheet3!$A$16</definedName>
    <definedName name="Slicer_industry">#N/A</definedName>
    <definedName name="Slicer_utility_type">#N/A</definedName>
    <definedName name="Totalactualsavings">Sheet3!$A$12</definedName>
    <definedName name="TotalidentifiedSavings">Sheet3!$A$8</definedName>
    <definedName name="totalutility">Sheet3!$A$4</definedName>
  </definedNames>
  <calcPr calcId="181029"/>
  <pivotCaches>
    <pivotCache cacheId="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205544-50BB-4CA7-9A22-686526661506}" keepAlive="1" name="Query - utilisave_master_dataset" description="Connection to the 'utilisave_master_dataset' query in the workbook." type="5" refreshedVersion="6" background="1" saveData="1">
    <dbPr connection="Provider=Microsoft.Mashup.OleDb.1;Data Source=$Workbook$;Location=utilisave_master_dataset;Extended Properties=&quot;&quot;" command="SELECT * FROM [utilisave_master_dataset]"/>
  </connection>
</connections>
</file>

<file path=xl/sharedStrings.xml><?xml version="1.0" encoding="utf-8"?>
<sst xmlns="http://schemas.openxmlformats.org/spreadsheetml/2006/main" count="1579" uniqueCount="679">
  <si>
    <t>client_id</t>
  </si>
  <si>
    <t>client_name</t>
  </si>
  <si>
    <t>industry</t>
  </si>
  <si>
    <t>location</t>
  </si>
  <si>
    <t>bill_id</t>
  </si>
  <si>
    <t>utility_type</t>
  </si>
  <si>
    <t>billing_period</t>
  </si>
  <si>
    <t>amount_billed</t>
  </si>
  <si>
    <t>tariff_code</t>
  </si>
  <si>
    <t>consumption</t>
  </si>
  <si>
    <t>peak_demand</t>
  </si>
  <si>
    <t>usage_date</t>
  </si>
  <si>
    <t>tariff_desc</t>
  </si>
  <si>
    <t>base_rate</t>
  </si>
  <si>
    <t>peak_rate</t>
  </si>
  <si>
    <t>effective_date</t>
  </si>
  <si>
    <t>saving_id</t>
  </si>
  <si>
    <t>identified_saving</t>
  </si>
  <si>
    <t>actual_saving</t>
  </si>
  <si>
    <t>status</t>
  </si>
  <si>
    <t>C0001</t>
  </si>
  <si>
    <t>Client_1</t>
  </si>
  <si>
    <t>Education</t>
  </si>
  <si>
    <t>New York</t>
  </si>
  <si>
    <t>B00001</t>
  </si>
  <si>
    <t>Electricity</t>
  </si>
  <si>
    <t>TAR04</t>
  </si>
  <si>
    <t>Tariff description 7</t>
  </si>
  <si>
    <t>S00001</t>
  </si>
  <si>
    <t>Closed</t>
  </si>
  <si>
    <t>C0002</t>
  </si>
  <si>
    <t>Client_2</t>
  </si>
  <si>
    <t>Manufacturing</t>
  </si>
  <si>
    <t>Florida</t>
  </si>
  <si>
    <t>B00002</t>
  </si>
  <si>
    <t>Gas</t>
  </si>
  <si>
    <t>TAR05</t>
  </si>
  <si>
    <t>Tariff description 8</t>
  </si>
  <si>
    <t>S00002</t>
  </si>
  <si>
    <t>C0003</t>
  </si>
  <si>
    <t>Client_3</t>
  </si>
  <si>
    <t>B00003</t>
  </si>
  <si>
    <t>Water</t>
  </si>
  <si>
    <t>S00003</t>
  </si>
  <si>
    <t>Open</t>
  </si>
  <si>
    <t>C0004</t>
  </si>
  <si>
    <t>Client_4</t>
  </si>
  <si>
    <t>Illinois</t>
  </si>
  <si>
    <t>B00004</t>
  </si>
  <si>
    <t>Tariff description 4</t>
  </si>
  <si>
    <t>S00004</t>
  </si>
  <si>
    <t>C0005</t>
  </si>
  <si>
    <t>Client_5</t>
  </si>
  <si>
    <t>Retail</t>
  </si>
  <si>
    <t>B00005</t>
  </si>
  <si>
    <t>TAR01</t>
  </si>
  <si>
    <t>Tariff description 3</t>
  </si>
  <si>
    <t>S00005</t>
  </si>
  <si>
    <t>C0006</t>
  </si>
  <si>
    <t>Client_6</t>
  </si>
  <si>
    <t>Healthcare</t>
  </si>
  <si>
    <t>B00006</t>
  </si>
  <si>
    <t>Tariff description 1</t>
  </si>
  <si>
    <t>S00006</t>
  </si>
  <si>
    <t>C0007</t>
  </si>
  <si>
    <t>Client_7</t>
  </si>
  <si>
    <t>Texas</t>
  </si>
  <si>
    <t>B00007</t>
  </si>
  <si>
    <t>Tariff description 2</t>
  </si>
  <si>
    <t>S00007</t>
  </si>
  <si>
    <t>C0008</t>
  </si>
  <si>
    <t>Client_8</t>
  </si>
  <si>
    <t>B00008</t>
  </si>
  <si>
    <t>TAR02</t>
  </si>
  <si>
    <t>S00008</t>
  </si>
  <si>
    <t>C0009</t>
  </si>
  <si>
    <t>Client_9</t>
  </si>
  <si>
    <t>B00009</t>
  </si>
  <si>
    <t>S00009</t>
  </si>
  <si>
    <t>C0010</t>
  </si>
  <si>
    <t>Client_10</t>
  </si>
  <si>
    <t>Ohio</t>
  </si>
  <si>
    <t>B00010</t>
  </si>
  <si>
    <t>S00010</t>
  </si>
  <si>
    <t>C0011</t>
  </si>
  <si>
    <t>Client_11</t>
  </si>
  <si>
    <t>B00011</t>
  </si>
  <si>
    <t>TAR03</t>
  </si>
  <si>
    <t>Tariff description 9</t>
  </si>
  <si>
    <t>S00011</t>
  </si>
  <si>
    <t>C0012</t>
  </si>
  <si>
    <t>Client_12</t>
  </si>
  <si>
    <t>B00012</t>
  </si>
  <si>
    <t>S00012</t>
  </si>
  <si>
    <t>C0013</t>
  </si>
  <si>
    <t>Client_13</t>
  </si>
  <si>
    <t>Finance</t>
  </si>
  <si>
    <t>B00013</t>
  </si>
  <si>
    <t>S00013</t>
  </si>
  <si>
    <t>C0014</t>
  </si>
  <si>
    <t>Client_14</t>
  </si>
  <si>
    <t>B00014</t>
  </si>
  <si>
    <t>S00014</t>
  </si>
  <si>
    <t>C0015</t>
  </si>
  <si>
    <t>Client_15</t>
  </si>
  <si>
    <t>B00015</t>
  </si>
  <si>
    <t>S00015</t>
  </si>
  <si>
    <t>C0016</t>
  </si>
  <si>
    <t>Client_16</t>
  </si>
  <si>
    <t>Hospitality</t>
  </si>
  <si>
    <t>B00016</t>
  </si>
  <si>
    <t>S00016</t>
  </si>
  <si>
    <t>C0017</t>
  </si>
  <si>
    <t>Client_17</t>
  </si>
  <si>
    <t>B00017</t>
  </si>
  <si>
    <t>S00017</t>
  </si>
  <si>
    <t>C0018</t>
  </si>
  <si>
    <t>Client_18</t>
  </si>
  <si>
    <t>B00018</t>
  </si>
  <si>
    <t>S00018</t>
  </si>
  <si>
    <t>C0019</t>
  </si>
  <si>
    <t>Client_19</t>
  </si>
  <si>
    <t>B00019</t>
  </si>
  <si>
    <t>S00019</t>
  </si>
  <si>
    <t>C0020</t>
  </si>
  <si>
    <t>Client_20</t>
  </si>
  <si>
    <t>B00020</t>
  </si>
  <si>
    <t>S00020</t>
  </si>
  <si>
    <t>C0021</t>
  </si>
  <si>
    <t>Client_21</t>
  </si>
  <si>
    <t>California</t>
  </si>
  <si>
    <t>B00021</t>
  </si>
  <si>
    <t>S00021</t>
  </si>
  <si>
    <t>C0022</t>
  </si>
  <si>
    <t>Client_22</t>
  </si>
  <si>
    <t>B00022</t>
  </si>
  <si>
    <t>Tariff description 10</t>
  </si>
  <si>
    <t>S00022</t>
  </si>
  <si>
    <t>C0023</t>
  </si>
  <si>
    <t>Client_23</t>
  </si>
  <si>
    <t>B00023</t>
  </si>
  <si>
    <t>Tariff description 6</t>
  </si>
  <si>
    <t>S00023</t>
  </si>
  <si>
    <t>C0024</t>
  </si>
  <si>
    <t>Client_24</t>
  </si>
  <si>
    <t>B00024</t>
  </si>
  <si>
    <t>S00024</t>
  </si>
  <si>
    <t>C0025</t>
  </si>
  <si>
    <t>Client_25</t>
  </si>
  <si>
    <t>B00025</t>
  </si>
  <si>
    <t>S00025</t>
  </si>
  <si>
    <t>C0026</t>
  </si>
  <si>
    <t>Client_26</t>
  </si>
  <si>
    <t>B00026</t>
  </si>
  <si>
    <t>S00026</t>
  </si>
  <si>
    <t>C0027</t>
  </si>
  <si>
    <t>Client_27</t>
  </si>
  <si>
    <t>B00027</t>
  </si>
  <si>
    <t>S00027</t>
  </si>
  <si>
    <t>C0028</t>
  </si>
  <si>
    <t>Client_28</t>
  </si>
  <si>
    <t>B00028</t>
  </si>
  <si>
    <t>S00028</t>
  </si>
  <si>
    <t>C0029</t>
  </si>
  <si>
    <t>Client_29</t>
  </si>
  <si>
    <t>B00029</t>
  </si>
  <si>
    <t>S00029</t>
  </si>
  <si>
    <t>C0030</t>
  </si>
  <si>
    <t>Client_30</t>
  </si>
  <si>
    <t>B00030</t>
  </si>
  <si>
    <t>S00030</t>
  </si>
  <si>
    <t>C0031</t>
  </si>
  <si>
    <t>Client_31</t>
  </si>
  <si>
    <t>B00031</t>
  </si>
  <si>
    <t>S00031</t>
  </si>
  <si>
    <t>C0032</t>
  </si>
  <si>
    <t>Client_32</t>
  </si>
  <si>
    <t>B00032</t>
  </si>
  <si>
    <t>S00032</t>
  </si>
  <si>
    <t>C0033</t>
  </si>
  <si>
    <t>Client_33</t>
  </si>
  <si>
    <t>B00033</t>
  </si>
  <si>
    <t>Tariff description 5</t>
  </si>
  <si>
    <t>S00033</t>
  </si>
  <si>
    <t>C0034</t>
  </si>
  <si>
    <t>Client_34</t>
  </si>
  <si>
    <t>B00034</t>
  </si>
  <si>
    <t>S00034</t>
  </si>
  <si>
    <t>C0035</t>
  </si>
  <si>
    <t>Client_35</t>
  </si>
  <si>
    <t>B00035</t>
  </si>
  <si>
    <t>S00035</t>
  </si>
  <si>
    <t>C0036</t>
  </si>
  <si>
    <t>Client_36</t>
  </si>
  <si>
    <t>B00036</t>
  </si>
  <si>
    <t>S00036</t>
  </si>
  <si>
    <t>C0037</t>
  </si>
  <si>
    <t>Client_37</t>
  </si>
  <si>
    <t>B00037</t>
  </si>
  <si>
    <t>S00037</t>
  </si>
  <si>
    <t>C0038</t>
  </si>
  <si>
    <t>Client_38</t>
  </si>
  <si>
    <t>B00038</t>
  </si>
  <si>
    <t>S00038</t>
  </si>
  <si>
    <t>C0039</t>
  </si>
  <si>
    <t>Client_39</t>
  </si>
  <si>
    <t>B00039</t>
  </si>
  <si>
    <t>S00039</t>
  </si>
  <si>
    <t>C0040</t>
  </si>
  <si>
    <t>Client_40</t>
  </si>
  <si>
    <t>B00040</t>
  </si>
  <si>
    <t>S00040</t>
  </si>
  <si>
    <t>C0041</t>
  </si>
  <si>
    <t>Client_41</t>
  </si>
  <si>
    <t>B00041</t>
  </si>
  <si>
    <t>S00041</t>
  </si>
  <si>
    <t>C0042</t>
  </si>
  <si>
    <t>Client_42</t>
  </si>
  <si>
    <t>B00042</t>
  </si>
  <si>
    <t>S00042</t>
  </si>
  <si>
    <t>C0043</t>
  </si>
  <si>
    <t>Client_43</t>
  </si>
  <si>
    <t>B00043</t>
  </si>
  <si>
    <t>S00043</t>
  </si>
  <si>
    <t>C0044</t>
  </si>
  <si>
    <t>Client_44</t>
  </si>
  <si>
    <t>B00044</t>
  </si>
  <si>
    <t>S00044</t>
  </si>
  <si>
    <t>C0045</t>
  </si>
  <si>
    <t>Client_45</t>
  </si>
  <si>
    <t>B00045</t>
  </si>
  <si>
    <t>S00045</t>
  </si>
  <si>
    <t>C0046</t>
  </si>
  <si>
    <t>Client_46</t>
  </si>
  <si>
    <t>B00046</t>
  </si>
  <si>
    <t>S00046</t>
  </si>
  <si>
    <t>C0047</t>
  </si>
  <si>
    <t>Client_47</t>
  </si>
  <si>
    <t>B00047</t>
  </si>
  <si>
    <t>S00047</t>
  </si>
  <si>
    <t>C0048</t>
  </si>
  <si>
    <t>Client_48</t>
  </si>
  <si>
    <t>B00048</t>
  </si>
  <si>
    <t>S00048</t>
  </si>
  <si>
    <t>C0049</t>
  </si>
  <si>
    <t>Client_49</t>
  </si>
  <si>
    <t>B00049</t>
  </si>
  <si>
    <t>S00049</t>
  </si>
  <si>
    <t>C0050</t>
  </si>
  <si>
    <t>Client_50</t>
  </si>
  <si>
    <t>B00050</t>
  </si>
  <si>
    <t>S00050</t>
  </si>
  <si>
    <t>C0051</t>
  </si>
  <si>
    <t>Client_51</t>
  </si>
  <si>
    <t>B00051</t>
  </si>
  <si>
    <t>S00051</t>
  </si>
  <si>
    <t>C0052</t>
  </si>
  <si>
    <t>Client_52</t>
  </si>
  <si>
    <t>B00052</t>
  </si>
  <si>
    <t>S00052</t>
  </si>
  <si>
    <t>C0053</t>
  </si>
  <si>
    <t>Client_53</t>
  </si>
  <si>
    <t>B00053</t>
  </si>
  <si>
    <t>S00053</t>
  </si>
  <si>
    <t>C0054</t>
  </si>
  <si>
    <t>Client_54</t>
  </si>
  <si>
    <t>B00054</t>
  </si>
  <si>
    <t>S00054</t>
  </si>
  <si>
    <t>C0055</t>
  </si>
  <si>
    <t>Client_55</t>
  </si>
  <si>
    <t>B00055</t>
  </si>
  <si>
    <t>S00055</t>
  </si>
  <si>
    <t>C0056</t>
  </si>
  <si>
    <t>Client_56</t>
  </si>
  <si>
    <t>B00056</t>
  </si>
  <si>
    <t>S00056</t>
  </si>
  <si>
    <t>C0057</t>
  </si>
  <si>
    <t>Client_57</t>
  </si>
  <si>
    <t>B00057</t>
  </si>
  <si>
    <t>S00057</t>
  </si>
  <si>
    <t>C0058</t>
  </si>
  <si>
    <t>Client_58</t>
  </si>
  <si>
    <t>B00058</t>
  </si>
  <si>
    <t>S00058</t>
  </si>
  <si>
    <t>C0059</t>
  </si>
  <si>
    <t>Client_59</t>
  </si>
  <si>
    <t>B00059</t>
  </si>
  <si>
    <t>S00059</t>
  </si>
  <si>
    <t>C0060</t>
  </si>
  <si>
    <t>Client_60</t>
  </si>
  <si>
    <t>B00060</t>
  </si>
  <si>
    <t>S00060</t>
  </si>
  <si>
    <t>C0061</t>
  </si>
  <si>
    <t>Client_61</t>
  </si>
  <si>
    <t>B00061</t>
  </si>
  <si>
    <t>S00061</t>
  </si>
  <si>
    <t>C0062</t>
  </si>
  <si>
    <t>Client_62</t>
  </si>
  <si>
    <t>B00062</t>
  </si>
  <si>
    <t>S00062</t>
  </si>
  <si>
    <t>C0063</t>
  </si>
  <si>
    <t>Client_63</t>
  </si>
  <si>
    <t>B00063</t>
  </si>
  <si>
    <t>S00063</t>
  </si>
  <si>
    <t>C0064</t>
  </si>
  <si>
    <t>Client_64</t>
  </si>
  <si>
    <t>B00064</t>
  </si>
  <si>
    <t>S00064</t>
  </si>
  <si>
    <t>C0065</t>
  </si>
  <si>
    <t>Client_65</t>
  </si>
  <si>
    <t>B00065</t>
  </si>
  <si>
    <t>S00065</t>
  </si>
  <si>
    <t>C0066</t>
  </si>
  <si>
    <t>Client_66</t>
  </si>
  <si>
    <t>B00066</t>
  </si>
  <si>
    <t>S00066</t>
  </si>
  <si>
    <t>C0067</t>
  </si>
  <si>
    <t>Client_67</t>
  </si>
  <si>
    <t>B00067</t>
  </si>
  <si>
    <t>S00067</t>
  </si>
  <si>
    <t>C0068</t>
  </si>
  <si>
    <t>Client_68</t>
  </si>
  <si>
    <t>B00068</t>
  </si>
  <si>
    <t>S00068</t>
  </si>
  <si>
    <t>C0069</t>
  </si>
  <si>
    <t>Client_69</t>
  </si>
  <si>
    <t>B00069</t>
  </si>
  <si>
    <t>S00069</t>
  </si>
  <si>
    <t>C0070</t>
  </si>
  <si>
    <t>Client_70</t>
  </si>
  <si>
    <t>B00070</t>
  </si>
  <si>
    <t>S00070</t>
  </si>
  <si>
    <t>C0071</t>
  </si>
  <si>
    <t>Client_71</t>
  </si>
  <si>
    <t>B00071</t>
  </si>
  <si>
    <t>S00071</t>
  </si>
  <si>
    <t>C0072</t>
  </si>
  <si>
    <t>Client_72</t>
  </si>
  <si>
    <t>B00072</t>
  </si>
  <si>
    <t>S00072</t>
  </si>
  <si>
    <t>C0073</t>
  </si>
  <si>
    <t>Client_73</t>
  </si>
  <si>
    <t>B00073</t>
  </si>
  <si>
    <t>S00073</t>
  </si>
  <si>
    <t>C0074</t>
  </si>
  <si>
    <t>Client_74</t>
  </si>
  <si>
    <t>B00074</t>
  </si>
  <si>
    <t>S00074</t>
  </si>
  <si>
    <t>C0075</t>
  </si>
  <si>
    <t>Client_75</t>
  </si>
  <si>
    <t>B00075</t>
  </si>
  <si>
    <t>S00075</t>
  </si>
  <si>
    <t>C0076</t>
  </si>
  <si>
    <t>Client_76</t>
  </si>
  <si>
    <t>B00076</t>
  </si>
  <si>
    <t>S00076</t>
  </si>
  <si>
    <t>C0077</t>
  </si>
  <si>
    <t>Client_77</t>
  </si>
  <si>
    <t>B00077</t>
  </si>
  <si>
    <t>S00077</t>
  </si>
  <si>
    <t>C0078</t>
  </si>
  <si>
    <t>Client_78</t>
  </si>
  <si>
    <t>B00078</t>
  </si>
  <si>
    <t>S00078</t>
  </si>
  <si>
    <t>C0079</t>
  </si>
  <si>
    <t>Client_79</t>
  </si>
  <si>
    <t>B00079</t>
  </si>
  <si>
    <t>S00079</t>
  </si>
  <si>
    <t>C0080</t>
  </si>
  <si>
    <t>Client_80</t>
  </si>
  <si>
    <t>B00080</t>
  </si>
  <si>
    <t>S00080</t>
  </si>
  <si>
    <t>C0081</t>
  </si>
  <si>
    <t>Client_81</t>
  </si>
  <si>
    <t>B00081</t>
  </si>
  <si>
    <t>S00081</t>
  </si>
  <si>
    <t>C0082</t>
  </si>
  <si>
    <t>Client_82</t>
  </si>
  <si>
    <t>B00082</t>
  </si>
  <si>
    <t>S00082</t>
  </si>
  <si>
    <t>C0083</t>
  </si>
  <si>
    <t>Client_83</t>
  </si>
  <si>
    <t>B00083</t>
  </si>
  <si>
    <t>S00083</t>
  </si>
  <si>
    <t>C0084</t>
  </si>
  <si>
    <t>Client_84</t>
  </si>
  <si>
    <t>B00084</t>
  </si>
  <si>
    <t>S00084</t>
  </si>
  <si>
    <t>C0085</t>
  </si>
  <si>
    <t>Client_85</t>
  </si>
  <si>
    <t>B00085</t>
  </si>
  <si>
    <t>S00085</t>
  </si>
  <si>
    <t>C0086</t>
  </si>
  <si>
    <t>Client_86</t>
  </si>
  <si>
    <t>B00086</t>
  </si>
  <si>
    <t>S00086</t>
  </si>
  <si>
    <t>C0087</t>
  </si>
  <si>
    <t>Client_87</t>
  </si>
  <si>
    <t>B00087</t>
  </si>
  <si>
    <t>S00087</t>
  </si>
  <si>
    <t>C0088</t>
  </si>
  <si>
    <t>Client_88</t>
  </si>
  <si>
    <t>B00088</t>
  </si>
  <si>
    <t>S00088</t>
  </si>
  <si>
    <t>C0089</t>
  </si>
  <si>
    <t>Client_89</t>
  </si>
  <si>
    <t>B00089</t>
  </si>
  <si>
    <t>S00089</t>
  </si>
  <si>
    <t>C0090</t>
  </si>
  <si>
    <t>Client_90</t>
  </si>
  <si>
    <t>B00090</t>
  </si>
  <si>
    <t>S00090</t>
  </si>
  <si>
    <t>C0091</t>
  </si>
  <si>
    <t>Client_91</t>
  </si>
  <si>
    <t>B00091</t>
  </si>
  <si>
    <t>S00091</t>
  </si>
  <si>
    <t>C0092</t>
  </si>
  <si>
    <t>Client_92</t>
  </si>
  <si>
    <t>B00092</t>
  </si>
  <si>
    <t>S00092</t>
  </si>
  <si>
    <t>C0093</t>
  </si>
  <si>
    <t>Client_93</t>
  </si>
  <si>
    <t>B00093</t>
  </si>
  <si>
    <t>S00093</t>
  </si>
  <si>
    <t>C0094</t>
  </si>
  <si>
    <t>Client_94</t>
  </si>
  <si>
    <t>B00094</t>
  </si>
  <si>
    <t>S00094</t>
  </si>
  <si>
    <t>C0095</t>
  </si>
  <si>
    <t>Client_95</t>
  </si>
  <si>
    <t>B00095</t>
  </si>
  <si>
    <t>S00095</t>
  </si>
  <si>
    <t>C0096</t>
  </si>
  <si>
    <t>Client_96</t>
  </si>
  <si>
    <t>B00096</t>
  </si>
  <si>
    <t>S00096</t>
  </si>
  <si>
    <t>C0097</t>
  </si>
  <si>
    <t>Client_97</t>
  </si>
  <si>
    <t>B00097</t>
  </si>
  <si>
    <t>S00097</t>
  </si>
  <si>
    <t>C0098</t>
  </si>
  <si>
    <t>Client_98</t>
  </si>
  <si>
    <t>B00098</t>
  </si>
  <si>
    <t>S00098</t>
  </si>
  <si>
    <t>C0099</t>
  </si>
  <si>
    <t>Client_99</t>
  </si>
  <si>
    <t>B00099</t>
  </si>
  <si>
    <t>S00099</t>
  </si>
  <si>
    <t>C0100</t>
  </si>
  <si>
    <t>Client_100</t>
  </si>
  <si>
    <t>B00100</t>
  </si>
  <si>
    <t>S00100</t>
  </si>
  <si>
    <t>C0101</t>
  </si>
  <si>
    <t>Client_101</t>
  </si>
  <si>
    <t>B00101</t>
  </si>
  <si>
    <t>S00101</t>
  </si>
  <si>
    <t>C0102</t>
  </si>
  <si>
    <t>Client_102</t>
  </si>
  <si>
    <t>B00102</t>
  </si>
  <si>
    <t>S00102</t>
  </si>
  <si>
    <t>C0103</t>
  </si>
  <si>
    <t>Client_103</t>
  </si>
  <si>
    <t>B00103</t>
  </si>
  <si>
    <t>S00103</t>
  </si>
  <si>
    <t>C0104</t>
  </si>
  <si>
    <t>Client_104</t>
  </si>
  <si>
    <t>B00104</t>
  </si>
  <si>
    <t>S00104</t>
  </si>
  <si>
    <t>C0105</t>
  </si>
  <si>
    <t>Client_105</t>
  </si>
  <si>
    <t>B00105</t>
  </si>
  <si>
    <t>S00105</t>
  </si>
  <si>
    <t>C0106</t>
  </si>
  <si>
    <t>Client_106</t>
  </si>
  <si>
    <t>B00106</t>
  </si>
  <si>
    <t>S00106</t>
  </si>
  <si>
    <t>C0107</t>
  </si>
  <si>
    <t>Client_107</t>
  </si>
  <si>
    <t>B00107</t>
  </si>
  <si>
    <t>S00107</t>
  </si>
  <si>
    <t>C0108</t>
  </si>
  <si>
    <t>Client_108</t>
  </si>
  <si>
    <t>B00108</t>
  </si>
  <si>
    <t>S00108</t>
  </si>
  <si>
    <t>C0109</t>
  </si>
  <si>
    <t>Client_109</t>
  </si>
  <si>
    <t>B00109</t>
  </si>
  <si>
    <t>S00109</t>
  </si>
  <si>
    <t>C0110</t>
  </si>
  <si>
    <t>Client_110</t>
  </si>
  <si>
    <t>B00110</t>
  </si>
  <si>
    <t>S00110</t>
  </si>
  <si>
    <t>C0111</t>
  </si>
  <si>
    <t>Client_111</t>
  </si>
  <si>
    <t>B00111</t>
  </si>
  <si>
    <t>S00111</t>
  </si>
  <si>
    <t>C0112</t>
  </si>
  <si>
    <t>Client_112</t>
  </si>
  <si>
    <t>B00112</t>
  </si>
  <si>
    <t>S00112</t>
  </si>
  <si>
    <t>C0113</t>
  </si>
  <si>
    <t>Client_113</t>
  </si>
  <si>
    <t>B00113</t>
  </si>
  <si>
    <t>S00113</t>
  </si>
  <si>
    <t>C0114</t>
  </si>
  <si>
    <t>Client_114</t>
  </si>
  <si>
    <t>B00114</t>
  </si>
  <si>
    <t>S00114</t>
  </si>
  <si>
    <t>C0115</t>
  </si>
  <si>
    <t>Client_115</t>
  </si>
  <si>
    <t>B00115</t>
  </si>
  <si>
    <t>S00115</t>
  </si>
  <si>
    <t>C0116</t>
  </si>
  <si>
    <t>Client_116</t>
  </si>
  <si>
    <t>B00116</t>
  </si>
  <si>
    <t>S00116</t>
  </si>
  <si>
    <t>C0117</t>
  </si>
  <si>
    <t>Client_117</t>
  </si>
  <si>
    <t>B00117</t>
  </si>
  <si>
    <t>S00117</t>
  </si>
  <si>
    <t>C0118</t>
  </si>
  <si>
    <t>Client_118</t>
  </si>
  <si>
    <t>B00118</t>
  </si>
  <si>
    <t>S00118</t>
  </si>
  <si>
    <t>C0119</t>
  </si>
  <si>
    <t>Client_119</t>
  </si>
  <si>
    <t>B00119</t>
  </si>
  <si>
    <t>S00119</t>
  </si>
  <si>
    <t>C0120</t>
  </si>
  <si>
    <t>Client_120</t>
  </si>
  <si>
    <t>B00120</t>
  </si>
  <si>
    <t>S00120</t>
  </si>
  <si>
    <t>C0121</t>
  </si>
  <si>
    <t>Client_121</t>
  </si>
  <si>
    <t>B00121</t>
  </si>
  <si>
    <t>S00121</t>
  </si>
  <si>
    <t>C0122</t>
  </si>
  <si>
    <t>Client_122</t>
  </si>
  <si>
    <t>B00122</t>
  </si>
  <si>
    <t>S00122</t>
  </si>
  <si>
    <t>C0123</t>
  </si>
  <si>
    <t>Client_123</t>
  </si>
  <si>
    <t>B00123</t>
  </si>
  <si>
    <t>S00123</t>
  </si>
  <si>
    <t>C0124</t>
  </si>
  <si>
    <t>Client_124</t>
  </si>
  <si>
    <t>B00124</t>
  </si>
  <si>
    <t>S00124</t>
  </si>
  <si>
    <t>C0125</t>
  </si>
  <si>
    <t>Client_125</t>
  </si>
  <si>
    <t>B00125</t>
  </si>
  <si>
    <t>S00125</t>
  </si>
  <si>
    <t>C0126</t>
  </si>
  <si>
    <t>Client_126</t>
  </si>
  <si>
    <t>B00126</t>
  </si>
  <si>
    <t>S00126</t>
  </si>
  <si>
    <t>C0127</t>
  </si>
  <si>
    <t>Client_127</t>
  </si>
  <si>
    <t>B00127</t>
  </si>
  <si>
    <t>S00127</t>
  </si>
  <si>
    <t>C0128</t>
  </si>
  <si>
    <t>Client_128</t>
  </si>
  <si>
    <t>B00128</t>
  </si>
  <si>
    <t>S00128</t>
  </si>
  <si>
    <t>C0129</t>
  </si>
  <si>
    <t>Client_129</t>
  </si>
  <si>
    <t>B00129</t>
  </si>
  <si>
    <t>S00129</t>
  </si>
  <si>
    <t>C0130</t>
  </si>
  <si>
    <t>Client_130</t>
  </si>
  <si>
    <t>B00130</t>
  </si>
  <si>
    <t>S00130</t>
  </si>
  <si>
    <t>C0131</t>
  </si>
  <si>
    <t>Client_131</t>
  </si>
  <si>
    <t>B00131</t>
  </si>
  <si>
    <t>S00131</t>
  </si>
  <si>
    <t>C0132</t>
  </si>
  <si>
    <t>Client_132</t>
  </si>
  <si>
    <t>B00132</t>
  </si>
  <si>
    <t>S00132</t>
  </si>
  <si>
    <t>C0133</t>
  </si>
  <si>
    <t>Client_133</t>
  </si>
  <si>
    <t>B00133</t>
  </si>
  <si>
    <t>S00133</t>
  </si>
  <si>
    <t>C0134</t>
  </si>
  <si>
    <t>Client_134</t>
  </si>
  <si>
    <t>B00134</t>
  </si>
  <si>
    <t>S00134</t>
  </si>
  <si>
    <t>C0135</t>
  </si>
  <si>
    <t>Client_135</t>
  </si>
  <si>
    <t>B00135</t>
  </si>
  <si>
    <t>S00135</t>
  </si>
  <si>
    <t>C0136</t>
  </si>
  <si>
    <t>Client_136</t>
  </si>
  <si>
    <t>B00136</t>
  </si>
  <si>
    <t>S00136</t>
  </si>
  <si>
    <t>C0137</t>
  </si>
  <si>
    <t>Client_137</t>
  </si>
  <si>
    <t>B00137</t>
  </si>
  <si>
    <t>S00137</t>
  </si>
  <si>
    <t>C0138</t>
  </si>
  <si>
    <t>Client_138</t>
  </si>
  <si>
    <t>B00138</t>
  </si>
  <si>
    <t>S00138</t>
  </si>
  <si>
    <t>C0139</t>
  </si>
  <si>
    <t>Client_139</t>
  </si>
  <si>
    <t>B00139</t>
  </si>
  <si>
    <t>S00139</t>
  </si>
  <si>
    <t>C0140</t>
  </si>
  <si>
    <t>Client_140</t>
  </si>
  <si>
    <t>B00140</t>
  </si>
  <si>
    <t>S00140</t>
  </si>
  <si>
    <t>C0141</t>
  </si>
  <si>
    <t>Client_141</t>
  </si>
  <si>
    <t>B00141</t>
  </si>
  <si>
    <t>S00141</t>
  </si>
  <si>
    <t>C0142</t>
  </si>
  <si>
    <t>Client_142</t>
  </si>
  <si>
    <t>B00142</t>
  </si>
  <si>
    <t>S00142</t>
  </si>
  <si>
    <t>C0143</t>
  </si>
  <si>
    <t>Client_143</t>
  </si>
  <si>
    <t>B00143</t>
  </si>
  <si>
    <t>S00143</t>
  </si>
  <si>
    <t>C0144</t>
  </si>
  <si>
    <t>Client_144</t>
  </si>
  <si>
    <t>B00144</t>
  </si>
  <si>
    <t>S00144</t>
  </si>
  <si>
    <t>C0145</t>
  </si>
  <si>
    <t>Client_145</t>
  </si>
  <si>
    <t>B00145</t>
  </si>
  <si>
    <t>S00145</t>
  </si>
  <si>
    <t>C0146</t>
  </si>
  <si>
    <t>Client_146</t>
  </si>
  <si>
    <t>B00146</t>
  </si>
  <si>
    <t>S00146</t>
  </si>
  <si>
    <t>C0147</t>
  </si>
  <si>
    <t>Client_147</t>
  </si>
  <si>
    <t>B00147</t>
  </si>
  <si>
    <t>S00147</t>
  </si>
  <si>
    <t>C0148</t>
  </si>
  <si>
    <t>Client_148</t>
  </si>
  <si>
    <t>B00148</t>
  </si>
  <si>
    <t>S00148</t>
  </si>
  <si>
    <t>C0149</t>
  </si>
  <si>
    <t>Client_149</t>
  </si>
  <si>
    <t>B00149</t>
  </si>
  <si>
    <t>S00149</t>
  </si>
  <si>
    <t>C0150</t>
  </si>
  <si>
    <t>Client_150</t>
  </si>
  <si>
    <t>B00150</t>
  </si>
  <si>
    <t>S00150</t>
  </si>
  <si>
    <t>Sum of amount_billed</t>
  </si>
  <si>
    <t>Total utility spend</t>
  </si>
  <si>
    <t>Total identified Savings</t>
  </si>
  <si>
    <t>Sum of identified_saving</t>
  </si>
  <si>
    <t>Total actual savings</t>
  </si>
  <si>
    <t>Sum of actual_saving</t>
  </si>
  <si>
    <t>Savings Realization Rate</t>
  </si>
  <si>
    <t>Row Labels</t>
  </si>
  <si>
    <t>Grand Total</t>
  </si>
  <si>
    <t>Top 10 Clients by actual savings</t>
  </si>
  <si>
    <t>2023</t>
  </si>
  <si>
    <t>2025</t>
  </si>
  <si>
    <t>2026</t>
  </si>
  <si>
    <t>2027</t>
  </si>
  <si>
    <t>2028</t>
  </si>
  <si>
    <t>2029</t>
  </si>
  <si>
    <t>2030</t>
  </si>
  <si>
    <t>2031</t>
  </si>
  <si>
    <t>2032</t>
  </si>
  <si>
    <t>2033</t>
  </si>
  <si>
    <t>2034</t>
  </si>
  <si>
    <t>2035</t>
  </si>
  <si>
    <t>Column Labels</t>
  </si>
  <si>
    <t>Billing trends over time</t>
  </si>
  <si>
    <t>2024</t>
  </si>
  <si>
    <t>Count of status</t>
  </si>
  <si>
    <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</si>
</sst>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5" formatCode="_-[$$-409]* #,##0_ ;_-[$$-409]* \-#,##0\ ;_-[$$-409]* &quot;-&quot;??_ ;_-@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9" fontId="0" fillId="0" borderId="0" xfId="1" applyFont="1"/>
    <xf numFmtId="0" fontId="0" fillId="0" borderId="0" xfId="0" applyAlignment="1">
      <alignment horizontal="left"/>
    </xf>
    <xf numFmtId="165" fontId="0" fillId="0" borderId="0" xfId="0" applyNumberFormat="1"/>
    <xf numFmtId="1" fontId="0" fillId="0" borderId="0" xfId="0" applyNumberFormat="1"/>
  </cellXfs>
  <cellStyles count="2">
    <cellStyle name="Normal" xfId="0" builtinId="0"/>
    <cellStyle name="Percent" xfId="1" builtinId="5"/>
  </cellStyles>
  <dxfs count="84">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9" formatCode="dd/mm/yyyy"/>
    </dxf>
    <dxf>
      <numFmt numFmtId="19" formatCode="dd/mm/yyyy"/>
    </dxf>
    <dxf>
      <numFmt numFmtId="19" formatCode="dd/mm/yyyy"/>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fill>
        <patternFill>
          <bgColor rgb="FFEDEFF7"/>
        </patternFill>
      </fill>
    </dxf>
  </dxfs>
  <tableStyles count="1" defaultTableStyle="TableStyleMedium2" defaultPivotStyle="PivotStyleLight16">
    <tableStyle name="Slicer Style 1" pivot="0" table="0" count="5" xr9:uid="{39E031A9-68F2-49B0-81FE-6C606A5C74D9}">
      <tableStyleElement type="wholeTable" dxfId="83"/>
    </tableStyle>
  </tableStyles>
  <colors>
    <mruColors>
      <color rgb="FF131A40"/>
      <color rgb="FFEDEFF7"/>
      <color rgb="FFE3EAFC"/>
      <color rgb="FFEDEEF6"/>
      <color rgb="FF829FD9"/>
      <color rgb="FF273273"/>
      <color rgb="FF5A69C6"/>
      <color rgb="FF2F3C89"/>
      <color rgb="FF0F276D"/>
    </mruColors>
  </colors>
  <extLst>
    <ext xmlns:x14="http://schemas.microsoft.com/office/spreadsheetml/2009/9/main" uri="{46F421CA-312F-682f-3DD2-61675219B42D}">
      <x14:dxfs count="4">
        <dxf>
          <font>
            <color theme="4" tint="0.39994506668294322"/>
          </font>
          <fill>
            <patternFill>
              <bgColor theme="4" tint="-0.499984740745262"/>
            </patternFill>
          </fill>
        </dxf>
        <dxf>
          <font>
            <color rgb="FF131A40"/>
          </font>
          <fill>
            <patternFill>
              <bgColor theme="4" tint="0.39994506668294322"/>
            </patternFill>
          </fill>
        </dxf>
        <dxf>
          <fill>
            <patternFill>
              <bgColor theme="4" tint="0.39994506668294322"/>
            </patternFill>
          </fill>
        </dxf>
        <dxf>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[utility.xlsx]Sheet3!PivotTable32</c:name>
    <c:fmtId val="3"/>
  </c:pivotSource>
  <c:chart>
    <c:autoTitleDeleted val="1"/>
    <c:pivotFmts>
      <c:pivotFmt>
        <c:idx val="0"/>
        <c:spPr>
          <a:solidFill>
            <a:srgbClr val="131A40"/>
          </a:solidFill>
          <a:ln>
            <a:noFill/>
          </a:ln>
          <a:effectLst/>
        </c:spPr>
        <c:marker>
          <c:symbol val="none"/>
        </c:marker>
      </c:pivotFmt>
      <c:pivotFmt>
        <c:idx val="1"/>
        <c:spPr>
          <a:solidFill>
            <a:srgbClr val="131A40"/>
          </a:solidFill>
          <a:ln>
            <a:noFill/>
          </a:ln>
          <a:effectLst/>
        </c:spPr>
        <c:marker>
          <c:symbol val="none"/>
        </c:marker>
      </c:pivotFmt>
      <c:pivotFmt>
        <c:idx val="2"/>
        <c:spPr>
          <a:solidFill>
            <a:srgbClr val="131A40"/>
          </a:solidFill>
          <a:ln>
            <a:noFill/>
          </a:ln>
          <a:effectLst/>
        </c:spPr>
        <c:marker>
          <c:symbol val="none"/>
        </c:marker>
      </c:pivotFmt>
    </c:pivotFmts>
    <c:plotArea>
      <c:layout/>
      <c:barChart>
        <c:barDir val="bar"/>
        <c:grouping val="clustered"/>
        <c:varyColors val="0"/>
        <c:ser>
          <c:idx val="0"/>
          <c:order val="0"/>
          <c:tx>
            <c:strRef>
              <c:f>Sheet3!$B$19</c:f>
              <c:strCache>
                <c:ptCount val="1"/>
                <c:pt idx="0">
                  <c:v>Total</c:v>
                </c:pt>
              </c:strCache>
            </c:strRef>
          </c:tx>
          <c:spPr>
            <a:solidFill>
              <a:srgbClr val="131A40"/>
            </a:solidFill>
            <a:ln>
              <a:noFill/>
            </a:ln>
            <a:effectLst/>
          </c:spPr>
          <c:invertIfNegative val="0"/>
          <c:cat>
            <c:strRef>
              <c:f>Sheet3!$A$20:$A$30</c:f>
              <c:strCache>
                <c:ptCount val="10"/>
                <c:pt idx="0">
                  <c:v>Client_112</c:v>
                </c:pt>
                <c:pt idx="1">
                  <c:v>Client_113</c:v>
                </c:pt>
                <c:pt idx="2">
                  <c:v>Client_116</c:v>
                </c:pt>
                <c:pt idx="3">
                  <c:v>Client_123</c:v>
                </c:pt>
                <c:pt idx="4">
                  <c:v>Client_124</c:v>
                </c:pt>
                <c:pt idx="5">
                  <c:v>Client_125</c:v>
                </c:pt>
                <c:pt idx="6">
                  <c:v>Client_18</c:v>
                </c:pt>
                <c:pt idx="7">
                  <c:v>Client_33</c:v>
                </c:pt>
                <c:pt idx="8">
                  <c:v>Client_72</c:v>
                </c:pt>
                <c:pt idx="9">
                  <c:v>Client_99</c:v>
                </c:pt>
              </c:strCache>
            </c:strRef>
          </c:cat>
          <c:val>
            <c:numRef>
              <c:f>Sheet3!$B$20:$B$30</c:f>
              <c:numCache>
                <c:formatCode>_-[$$-409]* #,##0.00_ ;_-[$$-409]* \-#,##0.00\ ;_-[$$-409]* "-"??_ ;_-@_ </c:formatCode>
                <c:ptCount val="10"/>
                <c:pt idx="0">
                  <c:v>3950.67</c:v>
                </c:pt>
                <c:pt idx="1">
                  <c:v>3776.24</c:v>
                </c:pt>
                <c:pt idx="2">
                  <c:v>3700.99</c:v>
                </c:pt>
                <c:pt idx="3">
                  <c:v>3697.58</c:v>
                </c:pt>
                <c:pt idx="4">
                  <c:v>3884.23</c:v>
                </c:pt>
                <c:pt idx="5">
                  <c:v>3777.07</c:v>
                </c:pt>
                <c:pt idx="6">
                  <c:v>3793.81</c:v>
                </c:pt>
                <c:pt idx="7">
                  <c:v>3937.61</c:v>
                </c:pt>
                <c:pt idx="8">
                  <c:v>3747.32</c:v>
                </c:pt>
                <c:pt idx="9">
                  <c:v>3800.95</c:v>
                </c:pt>
              </c:numCache>
            </c:numRef>
          </c:val>
          <c:extLst>
            <c:ext xmlns:c16="http://schemas.microsoft.com/office/drawing/2014/chart" uri="{C3380CC4-5D6E-409C-BE32-E72D297353CC}">
              <c16:uniqueId val="{00000000-A8E1-43A7-BE42-FC106D66B5D3}"/>
            </c:ext>
          </c:extLst>
        </c:ser>
        <c:dLbls>
          <c:showLegendKey val="0"/>
          <c:showVal val="0"/>
          <c:showCatName val="0"/>
          <c:showSerName val="0"/>
          <c:showPercent val="0"/>
          <c:showBubbleSize val="0"/>
        </c:dLbls>
        <c:gapWidth val="182"/>
        <c:axId val="256432863"/>
        <c:axId val="1041000864"/>
      </c:barChart>
      <c:catAx>
        <c:axId val="25643286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marL="0" indent="0" algn="ctr">
              <a:defRPr lang="en-NG" sz="800" b="0" i="0" u="none" strike="noStrike" kern="1200" baseline="0">
                <a:solidFill>
                  <a:schemeClr val="dk1"/>
                </a:solidFill>
                <a:latin typeface="+mn-lt"/>
                <a:ea typeface="+mn-ea"/>
                <a:cs typeface="+mn-cs"/>
              </a:defRPr>
            </a:pPr>
            <a:endParaRPr lang="en-NG"/>
          </a:p>
        </c:txPr>
        <c:crossAx val="1041000864"/>
        <c:crosses val="autoZero"/>
        <c:auto val="1"/>
        <c:lblAlgn val="ctr"/>
        <c:lblOffset val="100"/>
        <c:noMultiLvlLbl val="0"/>
      </c:catAx>
      <c:valAx>
        <c:axId val="1041000864"/>
        <c:scaling>
          <c:orientation val="minMax"/>
        </c:scaling>
        <c:delete val="1"/>
        <c:axPos val="b"/>
        <c:numFmt formatCode="_-[$$-409]* #,##0.00_ ;_-[$$-409]* \-#,##0.00\ ;_-[$$-409]* &quot;-&quot;??_ ;_-@_ " sourceLinked="1"/>
        <c:majorTickMark val="none"/>
        <c:minorTickMark val="none"/>
        <c:tickLblPos val="nextTo"/>
        <c:crossAx val="25643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[utility.xlsx]Sheet3!PivotTable33</c:name>
    <c:fmtId val="3"/>
  </c:pivotSource>
  <c:chart>
    <c:autoTitleDeleted val="1"/>
    <c:pivotFmts>
      <c:pivotFmt>
        <c:idx val="0"/>
        <c:spPr>
          <a:solidFill>
            <a:schemeClr val="accent1"/>
          </a:solidFill>
          <a:ln w="28575" cap="rnd">
            <a:solidFill>
              <a:srgbClr val="131A40"/>
            </a:solidFill>
            <a:round/>
          </a:ln>
          <a:effectLst/>
        </c:spPr>
        <c:marker>
          <c:symbol val="none"/>
        </c:marker>
      </c:pivotFmt>
      <c:pivotFmt>
        <c:idx val="1"/>
        <c:spPr>
          <a:solidFill>
            <a:schemeClr val="accent1"/>
          </a:solidFill>
          <a:ln w="28575" cap="rnd">
            <a:solidFill>
              <a:srgbClr val="131A40"/>
            </a:solidFill>
            <a:round/>
          </a:ln>
          <a:effectLst/>
        </c:spPr>
        <c:marker>
          <c:symbol val="none"/>
        </c:marker>
      </c:pivotFmt>
      <c:pivotFmt>
        <c:idx val="2"/>
        <c:spPr>
          <a:ln w="28575" cap="rnd">
            <a:solidFill>
              <a:srgbClr val="131A40"/>
            </a:solidFill>
            <a:round/>
          </a:ln>
          <a:effectLst/>
        </c:spPr>
        <c:marker>
          <c:symbol val="none"/>
        </c:marker>
      </c:pivotFmt>
    </c:pivotFmts>
    <c:plotArea>
      <c:layout>
        <c:manualLayout>
          <c:layoutTarget val="inner"/>
          <c:xMode val="edge"/>
          <c:yMode val="edge"/>
          <c:x val="2.2045713673545908E-2"/>
          <c:y val="4.2581494736198003E-2"/>
          <c:w val="0.95590857265290818"/>
          <c:h val="0.80090263358781044"/>
        </c:manualLayout>
      </c:layout>
      <c:lineChart>
        <c:grouping val="standard"/>
        <c:varyColors val="0"/>
        <c:ser>
          <c:idx val="0"/>
          <c:order val="0"/>
          <c:tx>
            <c:strRef>
              <c:f>Sheet3!$D$3</c:f>
              <c:strCache>
                <c:ptCount val="1"/>
                <c:pt idx="0">
                  <c:v>Total</c:v>
                </c:pt>
              </c:strCache>
            </c:strRef>
          </c:tx>
          <c:spPr>
            <a:ln w="28575" cap="rnd">
              <a:solidFill>
                <a:srgbClr val="131A40"/>
              </a:solidFill>
              <a:round/>
            </a:ln>
            <a:effectLst/>
          </c:spPr>
          <c:marker>
            <c:symbol val="none"/>
          </c:marker>
          <c:cat>
            <c:strRef>
              <c:f>Sheet3!$C$4:$C$17</c:f>
              <c:strCache>
                <c:ptCount val="13"/>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strCache>
            </c:strRef>
          </c:cat>
          <c:val>
            <c:numRef>
              <c:f>Sheet3!$D$4:$D$17</c:f>
              <c:numCache>
                <c:formatCode>_-[$$-409]* #,##0.00_ ;_-[$$-409]* \-#,##0.00\ ;_-[$$-409]* "-"??_ ;_-@_ </c:formatCode>
                <c:ptCount val="13"/>
                <c:pt idx="0">
                  <c:v>126741.29</c:v>
                </c:pt>
                <c:pt idx="1">
                  <c:v>91254.73000000001</c:v>
                </c:pt>
                <c:pt idx="2">
                  <c:v>126121.04999999999</c:v>
                </c:pt>
                <c:pt idx="3">
                  <c:v>100393.21</c:v>
                </c:pt>
                <c:pt idx="4">
                  <c:v>132465.60000000001</c:v>
                </c:pt>
                <c:pt idx="5">
                  <c:v>116071.01000000002</c:v>
                </c:pt>
                <c:pt idx="6">
                  <c:v>112418.43999999999</c:v>
                </c:pt>
                <c:pt idx="7">
                  <c:v>138257.21</c:v>
                </c:pt>
                <c:pt idx="8">
                  <c:v>101494.29999999999</c:v>
                </c:pt>
                <c:pt idx="9">
                  <c:v>131220.74000000002</c:v>
                </c:pt>
                <c:pt idx="10">
                  <c:v>115640.57000000002</c:v>
                </c:pt>
                <c:pt idx="11">
                  <c:v>128716.84000000001</c:v>
                </c:pt>
                <c:pt idx="12">
                  <c:v>37399.879999999997</c:v>
                </c:pt>
              </c:numCache>
            </c:numRef>
          </c:val>
          <c:smooth val="1"/>
          <c:extLst>
            <c:ext xmlns:c16="http://schemas.microsoft.com/office/drawing/2014/chart" uri="{C3380CC4-5D6E-409C-BE32-E72D297353CC}">
              <c16:uniqueId val="{00000000-C6CF-4607-8796-87AE5817FA44}"/>
            </c:ext>
          </c:extLst>
        </c:ser>
        <c:dLbls>
          <c:showLegendKey val="0"/>
          <c:showVal val="0"/>
          <c:showCatName val="0"/>
          <c:showSerName val="0"/>
          <c:showPercent val="0"/>
          <c:showBubbleSize val="0"/>
        </c:dLbls>
        <c:smooth val="0"/>
        <c:axId val="106636159"/>
        <c:axId val="1427823312"/>
      </c:lineChart>
      <c:catAx>
        <c:axId val="1066361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marL="0" indent="0" algn="ctr">
              <a:defRPr lang="en-NG" sz="700" b="0" i="0" u="none" strike="noStrike" kern="1200" baseline="0">
                <a:solidFill>
                  <a:schemeClr val="dk1"/>
                </a:solidFill>
                <a:latin typeface="+mn-lt"/>
                <a:ea typeface="+mn-ea"/>
                <a:cs typeface="+mn-cs"/>
              </a:defRPr>
            </a:pPr>
            <a:endParaRPr lang="en-NG"/>
          </a:p>
        </c:txPr>
        <c:crossAx val="1427823312"/>
        <c:crosses val="autoZero"/>
        <c:auto val="1"/>
        <c:lblAlgn val="ctr"/>
        <c:lblOffset val="100"/>
        <c:noMultiLvlLbl val="0"/>
      </c:catAx>
      <c:valAx>
        <c:axId val="1427823312"/>
        <c:scaling>
          <c:orientation val="minMax"/>
        </c:scaling>
        <c:delete val="1"/>
        <c:axPos val="l"/>
        <c:numFmt formatCode="_-[$$-409]* #,##0.00_ ;_-[$$-409]* \-#,##0.00\ ;_-[$$-409]* &quot;-&quot;??_ ;_-@_ " sourceLinked="1"/>
        <c:majorTickMark val="none"/>
        <c:minorTickMark val="none"/>
        <c:tickLblPos val="nextTo"/>
        <c:crossAx val="10663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[utility.xlsx]Sheet3!PivotTable34</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131A40"/>
          </a:solidFill>
          <a:ln>
            <a:noFill/>
          </a:ln>
          <a:effectLst/>
        </c:spPr>
        <c:marker>
          <c:symbol val="none"/>
        </c:marker>
      </c:pivotFmt>
      <c:pivotFmt>
        <c:idx val="5"/>
        <c:spPr>
          <a:solidFill>
            <a:srgbClr val="829FD9"/>
          </a:solidFill>
          <a:ln>
            <a:noFill/>
          </a:ln>
          <a:effectLst/>
        </c:spPr>
        <c:marker>
          <c:symbol val="none"/>
        </c:marker>
      </c:pivotFmt>
      <c:pivotFmt>
        <c:idx val="6"/>
        <c:spPr>
          <a:solidFill>
            <a:srgbClr val="131A40"/>
          </a:solidFill>
          <a:ln>
            <a:noFill/>
          </a:ln>
          <a:effectLst/>
        </c:spPr>
        <c:marker>
          <c:symbol val="none"/>
        </c:marker>
      </c:pivotFmt>
      <c:pivotFmt>
        <c:idx val="7"/>
        <c:spPr>
          <a:solidFill>
            <a:srgbClr val="829FD9"/>
          </a:solidFill>
          <a:ln>
            <a:noFill/>
          </a:ln>
          <a:effectLst/>
        </c:spPr>
        <c:marker>
          <c:symbol val="none"/>
        </c:marker>
      </c:pivotFmt>
      <c:pivotFmt>
        <c:idx val="8"/>
        <c:spPr>
          <a:solidFill>
            <a:srgbClr val="131A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E3EAFC"/>
                  </a:solidFill>
                  <a:latin typeface="+mn-lt"/>
                  <a:ea typeface="+mn-ea"/>
                  <a:cs typeface="+mn-cs"/>
                </a:defRPr>
              </a:pPr>
              <a:endParaRPr lang="en-NG"/>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9"/>
        <c:spPr>
          <a:solidFill>
            <a:srgbClr val="829F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10"/>
        <c:spPr>
          <a:solidFill>
            <a:srgbClr val="131A40"/>
          </a:solidFill>
          <a:ln>
            <a:noFill/>
          </a:ln>
          <a:effectLst/>
        </c:spPr>
        <c:dLbl>
          <c:idx val="0"/>
          <c:layout>
            <c:manualLayout>
              <c:x val="-6.9084628670120895E-3"/>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E3EAFC"/>
                  </a:solidFill>
                  <a:latin typeface="+mn-lt"/>
                  <a:ea typeface="+mn-ea"/>
                  <a:cs typeface="+mn-cs"/>
                </a:defRPr>
              </a:pPr>
              <a:endParaRPr lang="en-NG"/>
            </a:p>
          </c:txPr>
          <c:dLblPos val="ctr"/>
          <c:showLegendKey val="0"/>
          <c:showVal val="0"/>
          <c:showCatName val="0"/>
          <c:showSerName val="1"/>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Sheet3!$E$19:$E$20</c:f>
              <c:strCache>
                <c:ptCount val="1"/>
                <c:pt idx="0">
                  <c:v>Closed</c:v>
                </c:pt>
              </c:strCache>
            </c:strRef>
          </c:tx>
          <c:spPr>
            <a:solidFill>
              <a:srgbClr val="131A40"/>
            </a:solidFill>
            <a:ln>
              <a:noFill/>
            </a:ln>
            <a:effectLst/>
          </c:spPr>
          <c:invertIfNegative val="0"/>
          <c:dPt>
            <c:idx val="4"/>
            <c:invertIfNegative val="0"/>
            <c:bubble3D val="0"/>
            <c:spPr>
              <a:solidFill>
                <a:srgbClr val="131A40"/>
              </a:solidFill>
              <a:ln>
                <a:noFill/>
              </a:ln>
              <a:effectLst/>
            </c:spPr>
            <c:extLst>
              <c:ext xmlns:c16="http://schemas.microsoft.com/office/drawing/2014/chart" uri="{C3380CC4-5D6E-409C-BE32-E72D297353CC}">
                <c16:uniqueId val="{00000002-0F1C-4FC8-940C-BE3C984EDBA6}"/>
              </c:ext>
            </c:extLst>
          </c:dPt>
          <c:dLbls>
            <c:dLbl>
              <c:idx val="4"/>
              <c:layout>
                <c:manualLayout>
                  <c:x val="-6.9084628670120895E-3"/>
                  <c:y val="0"/>
                </c:manualLayout>
              </c:layout>
              <c:dLblPos val="ct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0F1C-4FC8-940C-BE3C984EDBA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E3EAFC"/>
                    </a:solidFill>
                    <a:latin typeface="+mn-lt"/>
                    <a:ea typeface="+mn-ea"/>
                    <a:cs typeface="+mn-cs"/>
                  </a:defRPr>
                </a:pPr>
                <a:endParaRPr lang="en-NG"/>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Sheet3!$D$21:$D$27</c:f>
              <c:strCache>
                <c:ptCount val="6"/>
                <c:pt idx="0">
                  <c:v>California</c:v>
                </c:pt>
                <c:pt idx="1">
                  <c:v>Florida</c:v>
                </c:pt>
                <c:pt idx="2">
                  <c:v>Illinois</c:v>
                </c:pt>
                <c:pt idx="3">
                  <c:v>New York</c:v>
                </c:pt>
                <c:pt idx="4">
                  <c:v>Ohio</c:v>
                </c:pt>
                <c:pt idx="5">
                  <c:v>Texas</c:v>
                </c:pt>
              </c:strCache>
            </c:strRef>
          </c:cat>
          <c:val>
            <c:numRef>
              <c:f>Sheet3!$E$21:$E$27</c:f>
              <c:numCache>
                <c:formatCode>_-[$$-409]* #,##0.00_ ;_-[$$-409]* \-#,##0.00\ ;_-[$$-409]* "-"??_ ;_-@_ </c:formatCode>
                <c:ptCount val="6"/>
                <c:pt idx="0">
                  <c:v>36824.340000000004</c:v>
                </c:pt>
                <c:pt idx="1">
                  <c:v>24933.07</c:v>
                </c:pt>
                <c:pt idx="2">
                  <c:v>38555.950000000012</c:v>
                </c:pt>
                <c:pt idx="3">
                  <c:v>35871.410000000011</c:v>
                </c:pt>
                <c:pt idx="4">
                  <c:v>32011.059999999998</c:v>
                </c:pt>
                <c:pt idx="5">
                  <c:v>33315.759999999995</c:v>
                </c:pt>
              </c:numCache>
            </c:numRef>
          </c:val>
          <c:extLst>
            <c:ext xmlns:c16="http://schemas.microsoft.com/office/drawing/2014/chart" uri="{C3380CC4-5D6E-409C-BE32-E72D297353CC}">
              <c16:uniqueId val="{00000000-0F1C-4FC8-940C-BE3C984EDBA6}"/>
            </c:ext>
          </c:extLst>
        </c:ser>
        <c:ser>
          <c:idx val="1"/>
          <c:order val="1"/>
          <c:tx>
            <c:strRef>
              <c:f>Sheet3!$F$19:$F$20</c:f>
              <c:strCache>
                <c:ptCount val="1"/>
                <c:pt idx="0">
                  <c:v>Open</c:v>
                </c:pt>
              </c:strCache>
            </c:strRef>
          </c:tx>
          <c:spPr>
            <a:solidFill>
              <a:srgbClr val="829F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Sheet3!$D$21:$D$27</c:f>
              <c:strCache>
                <c:ptCount val="6"/>
                <c:pt idx="0">
                  <c:v>California</c:v>
                </c:pt>
                <c:pt idx="1">
                  <c:v>Florida</c:v>
                </c:pt>
                <c:pt idx="2">
                  <c:v>Illinois</c:v>
                </c:pt>
                <c:pt idx="3">
                  <c:v>New York</c:v>
                </c:pt>
                <c:pt idx="4">
                  <c:v>Ohio</c:v>
                </c:pt>
                <c:pt idx="5">
                  <c:v>Texas</c:v>
                </c:pt>
              </c:strCache>
            </c:strRef>
          </c:cat>
          <c:val>
            <c:numRef>
              <c:f>Sheet3!$F$21:$F$27</c:f>
              <c:numCache>
                <c:formatCode>_-[$$-409]* #,##0.00_ ;_-[$$-409]* \-#,##0.00\ ;_-[$$-409]* "-"??_ ;_-@_ </c:formatCode>
                <c:ptCount val="6"/>
                <c:pt idx="0">
                  <c:v>35753.289999999994</c:v>
                </c:pt>
                <c:pt idx="1">
                  <c:v>26360.54</c:v>
                </c:pt>
                <c:pt idx="2">
                  <c:v>27880.059999999998</c:v>
                </c:pt>
                <c:pt idx="3">
                  <c:v>36531.03</c:v>
                </c:pt>
                <c:pt idx="4">
                  <c:v>27448.5</c:v>
                </c:pt>
                <c:pt idx="5">
                  <c:v>9137.7199999999993</c:v>
                </c:pt>
              </c:numCache>
            </c:numRef>
          </c:val>
          <c:extLst>
            <c:ext xmlns:c16="http://schemas.microsoft.com/office/drawing/2014/chart" uri="{C3380CC4-5D6E-409C-BE32-E72D297353CC}">
              <c16:uniqueId val="{00000001-0F1C-4FC8-940C-BE3C984EDBA6}"/>
            </c:ext>
          </c:extLst>
        </c:ser>
        <c:dLbls>
          <c:dLblPos val="ctr"/>
          <c:showLegendKey val="0"/>
          <c:showVal val="1"/>
          <c:showCatName val="0"/>
          <c:showSerName val="0"/>
          <c:showPercent val="0"/>
          <c:showBubbleSize val="0"/>
        </c:dLbls>
        <c:gapWidth val="97"/>
        <c:overlap val="100"/>
        <c:axId val="254302191"/>
        <c:axId val="105258031"/>
      </c:barChart>
      <c:catAx>
        <c:axId val="2543021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258031"/>
        <c:crosses val="autoZero"/>
        <c:auto val="1"/>
        <c:lblAlgn val="ctr"/>
        <c:lblOffset val="100"/>
        <c:noMultiLvlLbl val="0"/>
      </c:catAx>
      <c:valAx>
        <c:axId val="105258031"/>
        <c:scaling>
          <c:orientation val="minMax"/>
        </c:scaling>
        <c:delete val="1"/>
        <c:axPos val="l"/>
        <c:numFmt formatCode="_-[$$-409]* #,##0.00_ ;_-[$$-409]* \-#,##0.00\ ;_-[$$-409]* &quot;-&quot;??_ ;_-@_ " sourceLinked="1"/>
        <c:majorTickMark val="none"/>
        <c:minorTickMark val="none"/>
        <c:tickLblPos val="nextTo"/>
        <c:crossAx val="25430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[utility.xlsx]Sheet3!PivotTable35</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131A40"/>
          </a:solidFill>
          <a:ln w="19050">
            <a:noFill/>
          </a:ln>
          <a:effectLst/>
        </c:spPr>
        <c:dLbl>
          <c:idx val="0"/>
          <c:layout>
            <c:manualLayout>
              <c:x val="0.13925925925925925"/>
              <c:y val="-0.104868975710858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B249DA3-20E7-4FE4-832C-76C758065CF5}" type="VALUE">
                  <a:rPr lang="en-US" sz="1050" b="1"/>
                  <a:pPr>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rgbClr val="829FD9"/>
          </a:solidFill>
          <a:ln w="19050">
            <a:noFill/>
          </a:ln>
          <a:effectLst/>
        </c:spPr>
        <c:dLbl>
          <c:idx val="0"/>
          <c:layout>
            <c:manualLayout>
              <c:x val="0.28444444444444444"/>
              <c:y val="-3.745320561102116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9D17549-A2C9-4806-BB34-857283E23380}" type="VALUE">
                  <a:rPr lang="en-US" sz="1050" b="1"/>
                  <a:pPr>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rgbClr val="273273"/>
          </a:solidFill>
          <a:ln w="19050">
            <a:noFill/>
          </a:ln>
          <a:effectLst/>
        </c:spPr>
        <c:dLbl>
          <c:idx val="0"/>
          <c:layout>
            <c:manualLayout>
              <c:x val="-0.15905917548867976"/>
              <c:y val="8.639020122484658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D9D6CC9-0D1B-4FAF-966C-AF6BA9D7C65D}" type="VALUE">
                  <a:rPr lang="en-US" sz="1050" b="1"/>
                  <a:pPr>
                    <a:defRPr/>
                  </a:pPr>
                  <a:t>[VALUE]</a:t>
                </a:fld>
                <a:endParaRPr lang="en-NG"/>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15:layout>
                <c:manualLayout>
                  <c:w val="0.17213217283397714"/>
                  <c:h val="0.20284444444444441"/>
                </c:manualLayout>
              </c15:layout>
              <c15:dlblFieldTable/>
              <c15:showDataLabelsRange val="0"/>
            </c:ext>
          </c:extLst>
        </c:dLbl>
      </c:pivotFmt>
    </c:pivotFmts>
    <c:plotArea>
      <c:layout>
        <c:manualLayout>
          <c:layoutTarget val="inner"/>
          <c:xMode val="edge"/>
          <c:yMode val="edge"/>
          <c:x val="0.30190804235133772"/>
          <c:y val="0.12594295713035869"/>
          <c:w val="0.29025662440155692"/>
          <c:h val="0.85915940507436572"/>
        </c:manualLayout>
      </c:layout>
      <c:doughnutChart>
        <c:varyColors val="1"/>
        <c:ser>
          <c:idx val="0"/>
          <c:order val="0"/>
          <c:tx>
            <c:strRef>
              <c:f>Sheet3!$G$3</c:f>
              <c:strCache>
                <c:ptCount val="1"/>
                <c:pt idx="0">
                  <c:v>Total</c:v>
                </c:pt>
              </c:strCache>
            </c:strRef>
          </c:tx>
          <c:spPr>
            <a:ln>
              <a:noFill/>
            </a:ln>
          </c:spPr>
          <c:dPt>
            <c:idx val="0"/>
            <c:bubble3D val="0"/>
            <c:spPr>
              <a:solidFill>
                <a:srgbClr val="131A40"/>
              </a:solidFill>
              <a:ln w="19050">
                <a:noFill/>
              </a:ln>
              <a:effectLst/>
            </c:spPr>
            <c:extLst>
              <c:ext xmlns:c16="http://schemas.microsoft.com/office/drawing/2014/chart" uri="{C3380CC4-5D6E-409C-BE32-E72D297353CC}">
                <c16:uniqueId val="{00000001-B4F3-4DAF-A63E-749BCCDFE8B2}"/>
              </c:ext>
            </c:extLst>
          </c:dPt>
          <c:dPt>
            <c:idx val="1"/>
            <c:bubble3D val="0"/>
            <c:explosion val="2"/>
            <c:spPr>
              <a:solidFill>
                <a:srgbClr val="829FD9"/>
              </a:solidFill>
              <a:ln w="19050">
                <a:noFill/>
              </a:ln>
              <a:effectLst/>
            </c:spPr>
            <c:extLst>
              <c:ext xmlns:c16="http://schemas.microsoft.com/office/drawing/2014/chart" uri="{C3380CC4-5D6E-409C-BE32-E72D297353CC}">
                <c16:uniqueId val="{00000003-B4F3-4DAF-A63E-749BCCDFE8B2}"/>
              </c:ext>
            </c:extLst>
          </c:dPt>
          <c:dPt>
            <c:idx val="2"/>
            <c:bubble3D val="0"/>
            <c:spPr>
              <a:solidFill>
                <a:srgbClr val="273273"/>
              </a:solidFill>
              <a:ln w="19050">
                <a:noFill/>
              </a:ln>
              <a:effectLst/>
            </c:spPr>
            <c:extLst>
              <c:ext xmlns:c16="http://schemas.microsoft.com/office/drawing/2014/chart" uri="{C3380CC4-5D6E-409C-BE32-E72D297353CC}">
                <c16:uniqueId val="{00000005-B4F3-4DAF-A63E-749BCCDFE8B2}"/>
              </c:ext>
            </c:extLst>
          </c:dPt>
          <c:dLbls>
            <c:dLbl>
              <c:idx val="0"/>
              <c:layout>
                <c:manualLayout>
                  <c:x val="0.13925925925925925"/>
                  <c:y val="-0.10486897571085893"/>
                </c:manualLayout>
              </c:layout>
              <c:tx>
                <c:rich>
                  <a:bodyPr/>
                  <a:lstStyle/>
                  <a:p>
                    <a:fld id="{7B249DA3-20E7-4FE4-832C-76C758065CF5}" type="VALUE">
                      <a:rPr lang="en-US" sz="1050" b="1"/>
                      <a:pPr/>
                      <a:t>[VALUE]</a:t>
                    </a:fld>
                    <a:endParaRPr lang="en-NG"/>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4F3-4DAF-A63E-749BCCDFE8B2}"/>
                </c:ext>
              </c:extLst>
            </c:dLbl>
            <c:dLbl>
              <c:idx val="1"/>
              <c:layout>
                <c:manualLayout>
                  <c:x val="0.28444444444444444"/>
                  <c:y val="-3.7453205611021168E-2"/>
                </c:manualLayout>
              </c:layout>
              <c:tx>
                <c:rich>
                  <a:bodyPr/>
                  <a:lstStyle/>
                  <a:p>
                    <a:fld id="{79D17549-A2C9-4806-BB34-857283E23380}" type="VALUE">
                      <a:rPr lang="en-US" sz="1050" b="1"/>
                      <a:pPr/>
                      <a:t>[VALUE]</a:t>
                    </a:fld>
                    <a:endParaRPr lang="en-NG"/>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4F3-4DAF-A63E-749BCCDFE8B2}"/>
                </c:ext>
              </c:extLst>
            </c:dLbl>
            <c:dLbl>
              <c:idx val="2"/>
              <c:layout>
                <c:manualLayout>
                  <c:x val="-0.15905917548867976"/>
                  <c:y val="8.639020122484658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D9D6CC9-0D1B-4FAF-966C-AF6BA9D7C65D}" type="VALUE">
                      <a:rPr lang="en-US" sz="1050" b="1"/>
                      <a:pPr>
                        <a:defRPr/>
                      </a:pPr>
                      <a:t>[VALUE]</a:t>
                    </a:fld>
                    <a:endParaRPr lang="en-NG"/>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15:layout>
                    <c:manualLayout>
                      <c:w val="0.17213217283397714"/>
                      <c:h val="0.20284444444444441"/>
                    </c:manualLayout>
                  </c15:layout>
                  <c15:dlblFieldTable/>
                  <c15:showDataLabelsRange val="0"/>
                </c:ext>
                <c:ext xmlns:c16="http://schemas.microsoft.com/office/drawing/2014/chart" uri="{C3380CC4-5D6E-409C-BE32-E72D297353CC}">
                  <c16:uniqueId val="{00000005-B4F3-4DAF-A63E-749BCCDFE8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Sheet3!$F$4:$F$7</c:f>
              <c:strCache>
                <c:ptCount val="3"/>
                <c:pt idx="0">
                  <c:v>Electricity</c:v>
                </c:pt>
                <c:pt idx="1">
                  <c:v>Gas</c:v>
                </c:pt>
                <c:pt idx="2">
                  <c:v>Water</c:v>
                </c:pt>
              </c:strCache>
            </c:strRef>
          </c:cat>
          <c:val>
            <c:numRef>
              <c:f>Sheet3!$G$4:$G$7</c:f>
              <c:numCache>
                <c:formatCode>_-[$$-409]* #,##0_ ;_-[$$-409]* \-#,##0\ ;_-[$$-409]* "-"??_ ;_-@_ </c:formatCode>
                <c:ptCount val="3"/>
                <c:pt idx="0">
                  <c:v>556084.0199999999</c:v>
                </c:pt>
                <c:pt idx="1">
                  <c:v>424326.35999999993</c:v>
                </c:pt>
                <c:pt idx="2">
                  <c:v>477784.48999999987</c:v>
                </c:pt>
              </c:numCache>
            </c:numRef>
          </c:val>
          <c:extLst>
            <c:ext xmlns:c16="http://schemas.microsoft.com/office/drawing/2014/chart" uri="{C3380CC4-5D6E-409C-BE32-E72D297353CC}">
              <c16:uniqueId val="{00000006-B4F3-4DAF-A63E-749BCCDFE8B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663306061172841"/>
          <c:y val="0.28388731408573931"/>
          <c:w val="0.15258829362944681"/>
          <c:h val="0.432225371828521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hyperlink" Target="#Sheet3!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Sheet2!A1"/><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485776</xdr:colOff>
      <xdr:row>1</xdr:row>
      <xdr:rowOff>161925</xdr:rowOff>
    </xdr:from>
    <xdr:to>
      <xdr:col>19</xdr:col>
      <xdr:colOff>438150</xdr:colOff>
      <xdr:row>27</xdr:row>
      <xdr:rowOff>161925</xdr:rowOff>
    </xdr:to>
    <xdr:sp macro="" textlink="">
      <xdr:nvSpPr>
        <xdr:cNvPr id="2" name="Rectangle: Rounded Corners 1">
          <a:extLst>
            <a:ext uri="{FF2B5EF4-FFF2-40B4-BE49-F238E27FC236}">
              <a16:creationId xmlns:a16="http://schemas.microsoft.com/office/drawing/2014/main" id="{DCFE7995-E78A-4D8B-B5C2-A4B04B9DED1F}"/>
            </a:ext>
          </a:extLst>
        </xdr:cNvPr>
        <xdr:cNvSpPr/>
      </xdr:nvSpPr>
      <xdr:spPr>
        <a:xfrm>
          <a:off x="485776" y="352425"/>
          <a:ext cx="11534774" cy="4953000"/>
        </a:xfrm>
        <a:prstGeom prst="roundRect">
          <a:avLst>
            <a:gd name="adj" fmla="val 3398"/>
          </a:avLst>
        </a:prstGeom>
        <a:solidFill>
          <a:srgbClr val="EDE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257175</xdr:colOff>
      <xdr:row>17</xdr:row>
      <xdr:rowOff>76198</xdr:rowOff>
    </xdr:from>
    <xdr:to>
      <xdr:col>7</xdr:col>
      <xdr:colOff>438150</xdr:colOff>
      <xdr:row>27</xdr:row>
      <xdr:rowOff>19049</xdr:rowOff>
    </xdr:to>
    <xdr:sp macro="" textlink="">
      <xdr:nvSpPr>
        <xdr:cNvPr id="3" name="Rectangle: Rounded Corners 2">
          <a:extLst>
            <a:ext uri="{FF2B5EF4-FFF2-40B4-BE49-F238E27FC236}">
              <a16:creationId xmlns:a16="http://schemas.microsoft.com/office/drawing/2014/main" id="{6D90C067-C2BB-470D-9290-2841EB3EC50E}"/>
            </a:ext>
          </a:extLst>
        </xdr:cNvPr>
        <xdr:cNvSpPr/>
      </xdr:nvSpPr>
      <xdr:spPr>
        <a:xfrm>
          <a:off x="1476375" y="3314698"/>
          <a:ext cx="3228975" cy="1847851"/>
        </a:xfrm>
        <a:prstGeom prst="roundRect">
          <a:avLst>
            <a:gd name="adj" fmla="val 7576"/>
          </a:avLst>
        </a:prstGeom>
        <a:solidFill>
          <a:srgbClr val="E3EA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504826</xdr:colOff>
      <xdr:row>11</xdr:row>
      <xdr:rowOff>28574</xdr:rowOff>
    </xdr:from>
    <xdr:to>
      <xdr:col>13</xdr:col>
      <xdr:colOff>228600</xdr:colOff>
      <xdr:row>27</xdr:row>
      <xdr:rowOff>57150</xdr:rowOff>
    </xdr:to>
    <xdr:sp macro="" textlink="">
      <xdr:nvSpPr>
        <xdr:cNvPr id="4" name="Rectangle: Rounded Corners 3">
          <a:extLst>
            <a:ext uri="{FF2B5EF4-FFF2-40B4-BE49-F238E27FC236}">
              <a16:creationId xmlns:a16="http://schemas.microsoft.com/office/drawing/2014/main" id="{B29C226D-3AF5-4DE0-9E34-D3DABA7BB867}"/>
            </a:ext>
          </a:extLst>
        </xdr:cNvPr>
        <xdr:cNvSpPr/>
      </xdr:nvSpPr>
      <xdr:spPr>
        <a:xfrm>
          <a:off x="4772026" y="2124074"/>
          <a:ext cx="3381374" cy="3076576"/>
        </a:xfrm>
        <a:prstGeom prst="roundRect">
          <a:avLst>
            <a:gd name="adj" fmla="val 7576"/>
          </a:avLst>
        </a:prstGeom>
        <a:solidFill>
          <a:srgbClr val="E3EA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4</xdr:col>
      <xdr:colOff>571499</xdr:colOff>
      <xdr:row>6</xdr:row>
      <xdr:rowOff>180974</xdr:rowOff>
    </xdr:from>
    <xdr:to>
      <xdr:col>7</xdr:col>
      <xdr:colOff>371474</xdr:colOff>
      <xdr:row>11</xdr:row>
      <xdr:rowOff>142875</xdr:rowOff>
    </xdr:to>
    <xdr:sp macro="" textlink="">
      <xdr:nvSpPr>
        <xdr:cNvPr id="5" name="Rectangle: Rounded Corners 4">
          <a:extLst>
            <a:ext uri="{FF2B5EF4-FFF2-40B4-BE49-F238E27FC236}">
              <a16:creationId xmlns:a16="http://schemas.microsoft.com/office/drawing/2014/main" id="{65E03914-64A7-4B95-AD38-C168774AF5F1}"/>
            </a:ext>
          </a:extLst>
        </xdr:cNvPr>
        <xdr:cNvSpPr/>
      </xdr:nvSpPr>
      <xdr:spPr>
        <a:xfrm>
          <a:off x="3009899" y="1323974"/>
          <a:ext cx="1628775" cy="914401"/>
        </a:xfrm>
        <a:prstGeom prst="roundRect">
          <a:avLst>
            <a:gd name="adj" fmla="val 7576"/>
          </a:avLst>
        </a:prstGeom>
        <a:solidFill>
          <a:srgbClr val="E3EA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13</xdr:col>
      <xdr:colOff>304801</xdr:colOff>
      <xdr:row>16</xdr:row>
      <xdr:rowOff>57151</xdr:rowOff>
    </xdr:from>
    <xdr:to>
      <xdr:col>19</xdr:col>
      <xdr:colOff>161925</xdr:colOff>
      <xdr:row>27</xdr:row>
      <xdr:rowOff>57150</xdr:rowOff>
    </xdr:to>
    <xdr:sp macro="" textlink="">
      <xdr:nvSpPr>
        <xdr:cNvPr id="6" name="Rectangle: Rounded Corners 5">
          <a:extLst>
            <a:ext uri="{FF2B5EF4-FFF2-40B4-BE49-F238E27FC236}">
              <a16:creationId xmlns:a16="http://schemas.microsoft.com/office/drawing/2014/main" id="{DA0AF99F-AB9A-4DF1-BB41-2051D58DDBD1}"/>
            </a:ext>
          </a:extLst>
        </xdr:cNvPr>
        <xdr:cNvSpPr/>
      </xdr:nvSpPr>
      <xdr:spPr>
        <a:xfrm>
          <a:off x="8229601" y="3105151"/>
          <a:ext cx="3514724" cy="2095499"/>
        </a:xfrm>
        <a:prstGeom prst="roundRect">
          <a:avLst>
            <a:gd name="adj" fmla="val 7576"/>
          </a:avLst>
        </a:prstGeom>
        <a:solidFill>
          <a:srgbClr val="E3EA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13</xdr:col>
      <xdr:colOff>266700</xdr:colOff>
      <xdr:row>6</xdr:row>
      <xdr:rowOff>133352</xdr:rowOff>
    </xdr:from>
    <xdr:to>
      <xdr:col>19</xdr:col>
      <xdr:colOff>142875</xdr:colOff>
      <xdr:row>15</xdr:row>
      <xdr:rowOff>171450</xdr:rowOff>
    </xdr:to>
    <xdr:sp macro="" textlink="">
      <xdr:nvSpPr>
        <xdr:cNvPr id="7" name="Rectangle: Rounded Corners 6">
          <a:extLst>
            <a:ext uri="{FF2B5EF4-FFF2-40B4-BE49-F238E27FC236}">
              <a16:creationId xmlns:a16="http://schemas.microsoft.com/office/drawing/2014/main" id="{0DF037D7-B79C-4AE7-9759-28A83B425557}"/>
            </a:ext>
          </a:extLst>
        </xdr:cNvPr>
        <xdr:cNvSpPr/>
      </xdr:nvSpPr>
      <xdr:spPr>
        <a:xfrm>
          <a:off x="8191500" y="1276352"/>
          <a:ext cx="3533775" cy="1752598"/>
        </a:xfrm>
        <a:prstGeom prst="roundRect">
          <a:avLst>
            <a:gd name="adj" fmla="val 7576"/>
          </a:avLst>
        </a:prstGeom>
        <a:solidFill>
          <a:srgbClr val="E3EA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2</xdr:col>
      <xdr:colOff>180975</xdr:colOff>
      <xdr:row>12</xdr:row>
      <xdr:rowOff>19050</xdr:rowOff>
    </xdr:from>
    <xdr:to>
      <xdr:col>5</xdr:col>
      <xdr:colOff>85725</xdr:colOff>
      <xdr:row>17</xdr:row>
      <xdr:rowOff>19050</xdr:rowOff>
    </xdr:to>
    <xdr:sp macro="" textlink="">
      <xdr:nvSpPr>
        <xdr:cNvPr id="8" name="Rectangle: Rounded Corners 7">
          <a:extLst>
            <a:ext uri="{FF2B5EF4-FFF2-40B4-BE49-F238E27FC236}">
              <a16:creationId xmlns:a16="http://schemas.microsoft.com/office/drawing/2014/main" id="{9B71F90B-354C-4654-82C7-5B7EAA928E1A}"/>
            </a:ext>
          </a:extLst>
        </xdr:cNvPr>
        <xdr:cNvSpPr/>
      </xdr:nvSpPr>
      <xdr:spPr>
        <a:xfrm>
          <a:off x="1400175" y="2305050"/>
          <a:ext cx="1733550" cy="952500"/>
        </a:xfrm>
        <a:prstGeom prst="roundRect">
          <a:avLst>
            <a:gd name="adj" fmla="val 7576"/>
          </a:avLst>
        </a:prstGeom>
        <a:solidFill>
          <a:srgbClr val="E3EA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7</xdr:col>
      <xdr:colOff>523875</xdr:colOff>
      <xdr:row>6</xdr:row>
      <xdr:rowOff>180975</xdr:rowOff>
    </xdr:from>
    <xdr:to>
      <xdr:col>10</xdr:col>
      <xdr:colOff>295275</xdr:colOff>
      <xdr:row>10</xdr:row>
      <xdr:rowOff>152400</xdr:rowOff>
    </xdr:to>
    <xdr:sp macro="" textlink="">
      <xdr:nvSpPr>
        <xdr:cNvPr id="9" name="Rectangle: Rounded Corners 8">
          <a:extLst>
            <a:ext uri="{FF2B5EF4-FFF2-40B4-BE49-F238E27FC236}">
              <a16:creationId xmlns:a16="http://schemas.microsoft.com/office/drawing/2014/main" id="{050843FB-ADE0-42A7-8C4B-F0417C4C3CAB}"/>
            </a:ext>
          </a:extLst>
        </xdr:cNvPr>
        <xdr:cNvSpPr/>
      </xdr:nvSpPr>
      <xdr:spPr>
        <a:xfrm>
          <a:off x="4791075" y="1323975"/>
          <a:ext cx="1600200" cy="733425"/>
        </a:xfrm>
        <a:prstGeom prst="roundRect">
          <a:avLst>
            <a:gd name="adj" fmla="val 7576"/>
          </a:avLst>
        </a:prstGeom>
        <a:solidFill>
          <a:srgbClr val="E3EA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5</xdr:col>
      <xdr:colOff>114300</xdr:colOff>
      <xdr:row>12</xdr:row>
      <xdr:rowOff>28577</xdr:rowOff>
    </xdr:from>
    <xdr:to>
      <xdr:col>7</xdr:col>
      <xdr:colOff>419100</xdr:colOff>
      <xdr:row>17</xdr:row>
      <xdr:rowOff>38100</xdr:rowOff>
    </xdr:to>
    <xdr:sp macro="" textlink="">
      <xdr:nvSpPr>
        <xdr:cNvPr id="10" name="Rectangle: Rounded Corners 9">
          <a:extLst>
            <a:ext uri="{FF2B5EF4-FFF2-40B4-BE49-F238E27FC236}">
              <a16:creationId xmlns:a16="http://schemas.microsoft.com/office/drawing/2014/main" id="{8E9932D6-34CD-4559-9F36-842036BB30D8}"/>
            </a:ext>
          </a:extLst>
        </xdr:cNvPr>
        <xdr:cNvSpPr/>
      </xdr:nvSpPr>
      <xdr:spPr>
        <a:xfrm>
          <a:off x="3162300" y="2314577"/>
          <a:ext cx="1524000" cy="962023"/>
        </a:xfrm>
        <a:prstGeom prst="roundRect">
          <a:avLst>
            <a:gd name="adj" fmla="val 7576"/>
          </a:avLst>
        </a:prstGeom>
        <a:solidFill>
          <a:srgbClr val="E3EA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8</xdr:col>
      <xdr:colOff>6179</xdr:colOff>
      <xdr:row>12</xdr:row>
      <xdr:rowOff>132829</xdr:rowOff>
    </xdr:from>
    <xdr:to>
      <xdr:col>13</xdr:col>
      <xdr:colOff>200025</xdr:colOff>
      <xdr:row>27</xdr:row>
      <xdr:rowOff>47625</xdr:rowOff>
    </xdr:to>
    <xdr:graphicFrame macro="">
      <xdr:nvGraphicFramePr>
        <xdr:cNvPr id="11" name="Chart 10">
          <a:extLst>
            <a:ext uri="{FF2B5EF4-FFF2-40B4-BE49-F238E27FC236}">
              <a16:creationId xmlns:a16="http://schemas.microsoft.com/office/drawing/2014/main" id="{BAD339E0-5DE8-45DF-941C-4801D4550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333375</xdr:colOff>
      <xdr:row>19</xdr:row>
      <xdr:rowOff>171450</xdr:rowOff>
    </xdr:from>
    <xdr:to>
      <xdr:col>7</xdr:col>
      <xdr:colOff>327464</xdr:colOff>
      <xdr:row>26</xdr:row>
      <xdr:rowOff>105890</xdr:rowOff>
    </xdr:to>
    <xdr:graphicFrame macro="">
      <xdr:nvGraphicFramePr>
        <xdr:cNvPr id="12" name="Chart 11">
          <a:extLst>
            <a:ext uri="{FF2B5EF4-FFF2-40B4-BE49-F238E27FC236}">
              <a16:creationId xmlns:a16="http://schemas.microsoft.com/office/drawing/2014/main" id="{2147AA3D-10B0-4B9B-B5D0-37F432F5F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266700</xdr:colOff>
      <xdr:row>17</xdr:row>
      <xdr:rowOff>9525</xdr:rowOff>
    </xdr:from>
    <xdr:to>
      <xdr:col>19</xdr:col>
      <xdr:colOff>285750</xdr:colOff>
      <xdr:row>27</xdr:row>
      <xdr:rowOff>76200</xdr:rowOff>
    </xdr:to>
    <xdr:graphicFrame macro="">
      <xdr:nvGraphicFramePr>
        <xdr:cNvPr id="14" name="Chart 13">
          <a:extLst>
            <a:ext uri="{FF2B5EF4-FFF2-40B4-BE49-F238E27FC236}">
              <a16:creationId xmlns:a16="http://schemas.microsoft.com/office/drawing/2014/main" id="{1BCF6C78-39CF-4A67-BC3F-78F3EA133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504825</xdr:colOff>
      <xdr:row>7</xdr:row>
      <xdr:rowOff>171450</xdr:rowOff>
    </xdr:from>
    <xdr:to>
      <xdr:col>19</xdr:col>
      <xdr:colOff>466724</xdr:colOff>
      <xdr:row>15</xdr:row>
      <xdr:rowOff>76200</xdr:rowOff>
    </xdr:to>
    <xdr:graphicFrame macro="">
      <xdr:nvGraphicFramePr>
        <xdr:cNvPr id="15" name="Chart 14">
          <a:extLst>
            <a:ext uri="{FF2B5EF4-FFF2-40B4-BE49-F238E27FC236}">
              <a16:creationId xmlns:a16="http://schemas.microsoft.com/office/drawing/2014/main" id="{74296DA0-DF81-464F-B125-801D92323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152399</xdr:colOff>
      <xdr:row>8</xdr:row>
      <xdr:rowOff>152400</xdr:rowOff>
    </xdr:from>
    <xdr:to>
      <xdr:col>7</xdr:col>
      <xdr:colOff>285750</xdr:colOff>
      <xdr:row>11</xdr:row>
      <xdr:rowOff>0</xdr:rowOff>
    </xdr:to>
    <xdr:sp macro="" textlink="Totalactualsavings">
      <xdr:nvSpPr>
        <xdr:cNvPr id="16" name="TextBox 15">
          <a:extLst>
            <a:ext uri="{FF2B5EF4-FFF2-40B4-BE49-F238E27FC236}">
              <a16:creationId xmlns:a16="http://schemas.microsoft.com/office/drawing/2014/main" id="{1543C05A-DC95-4E60-BE05-F0ED7415B60B}"/>
            </a:ext>
          </a:extLst>
        </xdr:cNvPr>
        <xdr:cNvSpPr txBox="1"/>
      </xdr:nvSpPr>
      <xdr:spPr>
        <a:xfrm>
          <a:off x="3200399" y="1676400"/>
          <a:ext cx="1352551"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083B7D0-54D8-4BC7-871F-F93023FFF95D}" type="TxLink">
            <a:rPr lang="en-US" sz="1600" b="1" i="0" u="none" strike="noStrike">
              <a:solidFill>
                <a:srgbClr val="131A40"/>
              </a:solidFill>
              <a:latin typeface="Calibri"/>
              <a:cs typeface="Calibri"/>
            </a:rPr>
            <a:pPr/>
            <a:t> $296,037.64 </a:t>
          </a:fld>
          <a:endParaRPr lang="en-NG" sz="1600" b="1">
            <a:solidFill>
              <a:srgbClr val="131A40"/>
            </a:solidFill>
          </a:endParaRPr>
        </a:p>
      </xdr:txBody>
    </xdr:sp>
    <xdr:clientData/>
  </xdr:twoCellAnchor>
  <xdr:twoCellAnchor>
    <xdr:from>
      <xdr:col>7</xdr:col>
      <xdr:colOff>533399</xdr:colOff>
      <xdr:row>8</xdr:row>
      <xdr:rowOff>114300</xdr:rowOff>
    </xdr:from>
    <xdr:to>
      <xdr:col>10</xdr:col>
      <xdr:colOff>123824</xdr:colOff>
      <xdr:row>10</xdr:row>
      <xdr:rowOff>95250</xdr:rowOff>
    </xdr:to>
    <xdr:sp macro="" textlink="totalutility">
      <xdr:nvSpPr>
        <xdr:cNvPr id="17" name="TextBox 16">
          <a:extLst>
            <a:ext uri="{FF2B5EF4-FFF2-40B4-BE49-F238E27FC236}">
              <a16:creationId xmlns:a16="http://schemas.microsoft.com/office/drawing/2014/main" id="{ABCAC4E7-367C-484F-A91B-C7015A837854}"/>
            </a:ext>
          </a:extLst>
        </xdr:cNvPr>
        <xdr:cNvSpPr txBox="1"/>
      </xdr:nvSpPr>
      <xdr:spPr>
        <a:xfrm>
          <a:off x="4800599" y="1638300"/>
          <a:ext cx="14192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AA74B49-2414-41F3-9E37-EF7101249729}" type="TxLink">
            <a:rPr lang="en-US" sz="1600" b="1" i="0" u="none" strike="noStrike">
              <a:solidFill>
                <a:srgbClr val="131A40"/>
              </a:solidFill>
              <a:latin typeface="Calibri"/>
              <a:ea typeface="+mn-ea"/>
              <a:cs typeface="Calibri"/>
            </a:rPr>
            <a:pPr marL="0" indent="0"/>
            <a:t> $1,458,194.87 </a:t>
          </a:fld>
          <a:endParaRPr lang="en-US" sz="1600" b="1" i="0" u="none" strike="noStrike">
            <a:solidFill>
              <a:srgbClr val="131A40"/>
            </a:solidFill>
            <a:latin typeface="Calibri"/>
            <a:ea typeface="+mn-ea"/>
            <a:cs typeface="Calibri"/>
          </a:endParaRPr>
        </a:p>
      </xdr:txBody>
    </xdr:sp>
    <xdr:clientData/>
  </xdr:twoCellAnchor>
  <xdr:twoCellAnchor>
    <xdr:from>
      <xdr:col>5</xdr:col>
      <xdr:colOff>209550</xdr:colOff>
      <xdr:row>14</xdr:row>
      <xdr:rowOff>66675</xdr:rowOff>
    </xdr:from>
    <xdr:to>
      <xdr:col>7</xdr:col>
      <xdr:colOff>285750</xdr:colOff>
      <xdr:row>16</xdr:row>
      <xdr:rowOff>9524</xdr:rowOff>
    </xdr:to>
    <xdr:sp macro="" textlink="TotalidentifiedSavings">
      <xdr:nvSpPr>
        <xdr:cNvPr id="18" name="TextBox 17">
          <a:extLst>
            <a:ext uri="{FF2B5EF4-FFF2-40B4-BE49-F238E27FC236}">
              <a16:creationId xmlns:a16="http://schemas.microsoft.com/office/drawing/2014/main" id="{873F19FC-5523-4A4D-8237-2D235277D8E7}"/>
            </a:ext>
          </a:extLst>
        </xdr:cNvPr>
        <xdr:cNvSpPr txBox="1"/>
      </xdr:nvSpPr>
      <xdr:spPr>
        <a:xfrm>
          <a:off x="3257550" y="2733675"/>
          <a:ext cx="1295400"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9AE29ED-A0B0-47D8-BA8F-A604223921F5}" type="TxLink">
            <a:rPr lang="en-US" sz="1600" b="1" i="0" u="none" strike="noStrike">
              <a:solidFill>
                <a:srgbClr val="131A40"/>
              </a:solidFill>
              <a:latin typeface="Calibri"/>
              <a:ea typeface="+mn-ea"/>
              <a:cs typeface="Calibri"/>
            </a:rPr>
            <a:pPr marL="0" indent="0"/>
            <a:t> $364,622.73 </a:t>
          </a:fld>
          <a:endParaRPr lang="en-NG" sz="1600" b="1" i="0" u="none" strike="noStrike">
            <a:solidFill>
              <a:srgbClr val="131A40"/>
            </a:solidFill>
            <a:latin typeface="Calibri"/>
            <a:ea typeface="+mn-ea"/>
            <a:cs typeface="Calibri"/>
          </a:endParaRPr>
        </a:p>
      </xdr:txBody>
    </xdr:sp>
    <xdr:clientData/>
  </xdr:twoCellAnchor>
  <xdr:twoCellAnchor>
    <xdr:from>
      <xdr:col>3</xdr:col>
      <xdr:colOff>104776</xdr:colOff>
      <xdr:row>14</xdr:row>
      <xdr:rowOff>104775</xdr:rowOff>
    </xdr:from>
    <xdr:to>
      <xdr:col>4</xdr:col>
      <xdr:colOff>66676</xdr:colOff>
      <xdr:row>16</xdr:row>
      <xdr:rowOff>28576</xdr:rowOff>
    </xdr:to>
    <xdr:sp macro="" textlink="SavingsRealization">
      <xdr:nvSpPr>
        <xdr:cNvPr id="19" name="TextBox 18">
          <a:extLst>
            <a:ext uri="{FF2B5EF4-FFF2-40B4-BE49-F238E27FC236}">
              <a16:creationId xmlns:a16="http://schemas.microsoft.com/office/drawing/2014/main" id="{9585C78F-1E54-4F44-BC8B-1F08F63348AD}"/>
            </a:ext>
          </a:extLst>
        </xdr:cNvPr>
        <xdr:cNvSpPr txBox="1"/>
      </xdr:nvSpPr>
      <xdr:spPr>
        <a:xfrm>
          <a:off x="1933576" y="2771775"/>
          <a:ext cx="571500"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67A9DFB-71E7-4A28-BF7A-610F6F282FF4}" type="TxLink">
            <a:rPr lang="en-US" sz="1600" b="1" i="0" u="none" strike="noStrike">
              <a:solidFill>
                <a:srgbClr val="131A40"/>
              </a:solidFill>
              <a:latin typeface="Calibri"/>
              <a:ea typeface="+mn-ea"/>
              <a:cs typeface="Calibri"/>
            </a:rPr>
            <a:pPr marL="0" indent="0"/>
            <a:t>81%</a:t>
          </a:fld>
          <a:endParaRPr lang="en-NG" sz="1600" b="1" i="0" u="none" strike="noStrike">
            <a:solidFill>
              <a:srgbClr val="131A40"/>
            </a:solidFill>
            <a:latin typeface="Calibri"/>
            <a:ea typeface="+mn-ea"/>
            <a:cs typeface="Calibri"/>
          </a:endParaRPr>
        </a:p>
      </xdr:txBody>
    </xdr:sp>
    <xdr:clientData/>
  </xdr:twoCellAnchor>
  <xdr:twoCellAnchor>
    <xdr:from>
      <xdr:col>5</xdr:col>
      <xdr:colOff>0</xdr:colOff>
      <xdr:row>7</xdr:row>
      <xdr:rowOff>47625</xdr:rowOff>
    </xdr:from>
    <xdr:to>
      <xdr:col>7</xdr:col>
      <xdr:colOff>381000</xdr:colOff>
      <xdr:row>8</xdr:row>
      <xdr:rowOff>123825</xdr:rowOff>
    </xdr:to>
    <xdr:sp macro="" textlink="">
      <xdr:nvSpPr>
        <xdr:cNvPr id="20" name="TextBox 19">
          <a:extLst>
            <a:ext uri="{FF2B5EF4-FFF2-40B4-BE49-F238E27FC236}">
              <a16:creationId xmlns:a16="http://schemas.microsoft.com/office/drawing/2014/main" id="{E03DA671-5E3B-4C88-B60B-60A95713276C}"/>
            </a:ext>
          </a:extLst>
        </xdr:cNvPr>
        <xdr:cNvSpPr txBox="1"/>
      </xdr:nvSpPr>
      <xdr:spPr>
        <a:xfrm>
          <a:off x="3048000" y="1381125"/>
          <a:ext cx="1600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  </a:t>
          </a:r>
          <a:r>
            <a:rPr lang="en-US" sz="1200" b="0"/>
            <a:t>Total Actual Savings</a:t>
          </a:r>
          <a:endParaRPr lang="en-NG" sz="1200" b="0"/>
        </a:p>
      </xdr:txBody>
    </xdr:sp>
    <xdr:clientData/>
  </xdr:twoCellAnchor>
  <xdr:twoCellAnchor>
    <xdr:from>
      <xdr:col>2</xdr:col>
      <xdr:colOff>266700</xdr:colOff>
      <xdr:row>12</xdr:row>
      <xdr:rowOff>166548</xdr:rowOff>
    </xdr:from>
    <xdr:to>
      <xdr:col>5</xdr:col>
      <xdr:colOff>114300</xdr:colOff>
      <xdr:row>14</xdr:row>
      <xdr:rowOff>25985</xdr:rowOff>
    </xdr:to>
    <xdr:sp macro="" textlink="">
      <xdr:nvSpPr>
        <xdr:cNvPr id="21" name="TextBox 20">
          <a:extLst>
            <a:ext uri="{FF2B5EF4-FFF2-40B4-BE49-F238E27FC236}">
              <a16:creationId xmlns:a16="http://schemas.microsoft.com/office/drawing/2014/main" id="{90AE1D3C-588D-4CD1-948F-6A835C5CBEBD}"/>
            </a:ext>
          </a:extLst>
        </xdr:cNvPr>
        <xdr:cNvSpPr txBox="1"/>
      </xdr:nvSpPr>
      <xdr:spPr>
        <a:xfrm>
          <a:off x="1485900" y="2452548"/>
          <a:ext cx="1676400" cy="240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Savings Realization rate</a:t>
          </a:r>
          <a:endParaRPr lang="en-NG" sz="1200"/>
        </a:p>
      </xdr:txBody>
    </xdr:sp>
    <xdr:clientData/>
  </xdr:twoCellAnchor>
  <xdr:twoCellAnchor>
    <xdr:from>
      <xdr:col>8</xdr:col>
      <xdr:colOff>200758</xdr:colOff>
      <xdr:row>7</xdr:row>
      <xdr:rowOff>40357</xdr:rowOff>
    </xdr:from>
    <xdr:to>
      <xdr:col>9</xdr:col>
      <xdr:colOff>514349</xdr:colOff>
      <xdr:row>8</xdr:row>
      <xdr:rowOff>126872</xdr:rowOff>
    </xdr:to>
    <xdr:sp macro="" textlink="">
      <xdr:nvSpPr>
        <xdr:cNvPr id="22" name="TextBox 21">
          <a:extLst>
            <a:ext uri="{FF2B5EF4-FFF2-40B4-BE49-F238E27FC236}">
              <a16:creationId xmlns:a16="http://schemas.microsoft.com/office/drawing/2014/main" id="{9FC9DC3A-B196-4BE5-A9EF-07CB1F585379}"/>
            </a:ext>
          </a:extLst>
        </xdr:cNvPr>
        <xdr:cNvSpPr txBox="1"/>
      </xdr:nvSpPr>
      <xdr:spPr>
        <a:xfrm>
          <a:off x="5077558" y="1373857"/>
          <a:ext cx="923191" cy="277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Total Utility</a:t>
          </a:r>
          <a:endParaRPr lang="en-NG" sz="1200"/>
        </a:p>
      </xdr:txBody>
    </xdr:sp>
    <xdr:clientData/>
  </xdr:twoCellAnchor>
  <xdr:twoCellAnchor>
    <xdr:from>
      <xdr:col>5</xdr:col>
      <xdr:colOff>114300</xdr:colOff>
      <xdr:row>12</xdr:row>
      <xdr:rowOff>142874</xdr:rowOff>
    </xdr:from>
    <xdr:to>
      <xdr:col>7</xdr:col>
      <xdr:colOff>590549</xdr:colOff>
      <xdr:row>14</xdr:row>
      <xdr:rowOff>57150</xdr:rowOff>
    </xdr:to>
    <xdr:sp macro="" textlink="">
      <xdr:nvSpPr>
        <xdr:cNvPr id="23" name="TextBox 22">
          <a:extLst>
            <a:ext uri="{FF2B5EF4-FFF2-40B4-BE49-F238E27FC236}">
              <a16:creationId xmlns:a16="http://schemas.microsoft.com/office/drawing/2014/main" id="{28CE93B7-2EDE-4E7B-B47B-950522F3E691}"/>
            </a:ext>
          </a:extLst>
        </xdr:cNvPr>
        <xdr:cNvSpPr txBox="1"/>
      </xdr:nvSpPr>
      <xdr:spPr>
        <a:xfrm>
          <a:off x="3162300" y="2428874"/>
          <a:ext cx="1695449"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Total Identified</a:t>
          </a:r>
          <a:r>
            <a:rPr lang="en-US" sz="1100" b="0" baseline="0"/>
            <a:t> savings</a:t>
          </a:r>
          <a:endParaRPr lang="en-NG" sz="1100" b="0"/>
        </a:p>
      </xdr:txBody>
    </xdr:sp>
    <xdr:clientData/>
  </xdr:twoCellAnchor>
  <xdr:twoCellAnchor>
    <xdr:from>
      <xdr:col>2</xdr:col>
      <xdr:colOff>266700</xdr:colOff>
      <xdr:row>17</xdr:row>
      <xdr:rowOff>171450</xdr:rowOff>
    </xdr:from>
    <xdr:to>
      <xdr:col>5</xdr:col>
      <xdr:colOff>213317</xdr:colOff>
      <xdr:row>19</xdr:row>
      <xdr:rowOff>26345</xdr:rowOff>
    </xdr:to>
    <xdr:sp macro="" textlink="">
      <xdr:nvSpPr>
        <xdr:cNvPr id="24" name="TextBox 23">
          <a:extLst>
            <a:ext uri="{FF2B5EF4-FFF2-40B4-BE49-F238E27FC236}">
              <a16:creationId xmlns:a16="http://schemas.microsoft.com/office/drawing/2014/main" id="{6BC36E56-B6C1-41D8-A004-2FEAA6D8F362}"/>
            </a:ext>
          </a:extLst>
        </xdr:cNvPr>
        <xdr:cNvSpPr txBox="1"/>
      </xdr:nvSpPr>
      <xdr:spPr>
        <a:xfrm>
          <a:off x="1485900" y="3409950"/>
          <a:ext cx="1775417" cy="235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Billings Tread</a:t>
          </a:r>
          <a:r>
            <a:rPr lang="en-US" sz="1100" b="1" baseline="0"/>
            <a:t> Overtime</a:t>
          </a:r>
          <a:endParaRPr lang="en-NG" sz="1100" b="1"/>
        </a:p>
      </xdr:txBody>
    </xdr:sp>
    <xdr:clientData/>
  </xdr:twoCellAnchor>
  <xdr:twoCellAnchor>
    <xdr:from>
      <xdr:col>7</xdr:col>
      <xdr:colOff>577284</xdr:colOff>
      <xdr:row>11</xdr:row>
      <xdr:rowOff>145646</xdr:rowOff>
    </xdr:from>
    <xdr:to>
      <xdr:col>11</xdr:col>
      <xdr:colOff>371476</xdr:colOff>
      <xdr:row>13</xdr:row>
      <xdr:rowOff>171450</xdr:rowOff>
    </xdr:to>
    <xdr:sp macro="" textlink="">
      <xdr:nvSpPr>
        <xdr:cNvPr id="25" name="TextBox 24">
          <a:extLst>
            <a:ext uri="{FF2B5EF4-FFF2-40B4-BE49-F238E27FC236}">
              <a16:creationId xmlns:a16="http://schemas.microsoft.com/office/drawing/2014/main" id="{ECA59C3E-C76E-4660-85C5-BE0A46DF34AB}"/>
            </a:ext>
          </a:extLst>
        </xdr:cNvPr>
        <xdr:cNvSpPr txBox="1"/>
      </xdr:nvSpPr>
      <xdr:spPr>
        <a:xfrm>
          <a:off x="4844484" y="2241146"/>
          <a:ext cx="2232592" cy="40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Top 10 clients by actual savings</a:t>
          </a:r>
          <a:endParaRPr lang="en-NG" sz="1000" b="1"/>
        </a:p>
      </xdr:txBody>
    </xdr:sp>
    <xdr:clientData/>
  </xdr:twoCellAnchor>
  <xdr:twoCellAnchor>
    <xdr:from>
      <xdr:col>13</xdr:col>
      <xdr:colOff>228600</xdr:colOff>
      <xdr:row>7</xdr:row>
      <xdr:rowOff>38100</xdr:rowOff>
    </xdr:from>
    <xdr:to>
      <xdr:col>19</xdr:col>
      <xdr:colOff>85725</xdr:colOff>
      <xdr:row>9</xdr:row>
      <xdr:rowOff>57150</xdr:rowOff>
    </xdr:to>
    <xdr:sp macro="" textlink="">
      <xdr:nvSpPr>
        <xdr:cNvPr id="26" name="TextBox 25">
          <a:extLst>
            <a:ext uri="{FF2B5EF4-FFF2-40B4-BE49-F238E27FC236}">
              <a16:creationId xmlns:a16="http://schemas.microsoft.com/office/drawing/2014/main" id="{B30DB3A6-F274-449B-B4E1-AFA5C57CAD45}"/>
            </a:ext>
          </a:extLst>
        </xdr:cNvPr>
        <xdr:cNvSpPr txBox="1"/>
      </xdr:nvSpPr>
      <xdr:spPr>
        <a:xfrm>
          <a:off x="8153400" y="1371600"/>
          <a:ext cx="35147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Break down of total amount billed per the types of utility</a:t>
          </a:r>
          <a:r>
            <a:rPr lang="en-US" sz="1100" baseline="0"/>
            <a:t> </a:t>
          </a:r>
          <a:endParaRPr lang="en-NG" sz="1100"/>
        </a:p>
      </xdr:txBody>
    </xdr:sp>
    <xdr:clientData/>
  </xdr:twoCellAnchor>
  <xdr:twoCellAnchor>
    <xdr:from>
      <xdr:col>13</xdr:col>
      <xdr:colOff>342900</xdr:colOff>
      <xdr:row>16</xdr:row>
      <xdr:rowOff>152400</xdr:rowOff>
    </xdr:from>
    <xdr:to>
      <xdr:col>18</xdr:col>
      <xdr:colOff>209550</xdr:colOff>
      <xdr:row>18</xdr:row>
      <xdr:rowOff>123825</xdr:rowOff>
    </xdr:to>
    <xdr:sp macro="" textlink="">
      <xdr:nvSpPr>
        <xdr:cNvPr id="27" name="TextBox 26">
          <a:extLst>
            <a:ext uri="{FF2B5EF4-FFF2-40B4-BE49-F238E27FC236}">
              <a16:creationId xmlns:a16="http://schemas.microsoft.com/office/drawing/2014/main" id="{41E6A6E9-FC17-49D7-AB74-2CBBB25A9848}"/>
            </a:ext>
          </a:extLst>
        </xdr:cNvPr>
        <xdr:cNvSpPr txBox="1"/>
      </xdr:nvSpPr>
      <xdr:spPr>
        <a:xfrm>
          <a:off x="8267700" y="3200400"/>
          <a:ext cx="29146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Status and location by the identified savings</a:t>
          </a:r>
          <a:endParaRPr lang="en-NG" sz="1100"/>
        </a:p>
      </xdr:txBody>
    </xdr:sp>
    <xdr:clientData/>
  </xdr:twoCellAnchor>
  <xdr:twoCellAnchor>
    <xdr:from>
      <xdr:col>2</xdr:col>
      <xdr:colOff>123825</xdr:colOff>
      <xdr:row>6</xdr:row>
      <xdr:rowOff>104774</xdr:rowOff>
    </xdr:from>
    <xdr:to>
      <xdr:col>5</xdr:col>
      <xdr:colOff>76200</xdr:colOff>
      <xdr:row>12</xdr:row>
      <xdr:rowOff>0</xdr:rowOff>
    </xdr:to>
    <xdr:sp macro="" textlink="">
      <xdr:nvSpPr>
        <xdr:cNvPr id="28" name="TextBox 27">
          <a:extLst>
            <a:ext uri="{FF2B5EF4-FFF2-40B4-BE49-F238E27FC236}">
              <a16:creationId xmlns:a16="http://schemas.microsoft.com/office/drawing/2014/main" id="{267FC6FB-8ADA-4D9F-9954-C930BE7092AA}"/>
            </a:ext>
          </a:extLst>
        </xdr:cNvPr>
        <xdr:cNvSpPr txBox="1"/>
      </xdr:nvSpPr>
      <xdr:spPr>
        <a:xfrm>
          <a:off x="1343025" y="1247774"/>
          <a:ext cx="1781175" cy="1038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Utility spend &amp; savings</a:t>
          </a:r>
          <a:r>
            <a:rPr lang="en-US" sz="1200" b="1" baseline="0"/>
            <a:t> dashboard ---Tracking client costs, tarrif alignment, and realized savings opportunities</a:t>
          </a:r>
          <a:endParaRPr lang="en-NG" sz="1200" b="1"/>
        </a:p>
      </xdr:txBody>
    </xdr:sp>
    <xdr:clientData/>
  </xdr:twoCellAnchor>
  <xdr:twoCellAnchor>
    <xdr:from>
      <xdr:col>1</xdr:col>
      <xdr:colOff>57150</xdr:colOff>
      <xdr:row>3</xdr:row>
      <xdr:rowOff>133350</xdr:rowOff>
    </xdr:from>
    <xdr:to>
      <xdr:col>2</xdr:col>
      <xdr:colOff>28575</xdr:colOff>
      <xdr:row>27</xdr:row>
      <xdr:rowOff>9525</xdr:rowOff>
    </xdr:to>
    <xdr:sp macro="" textlink="">
      <xdr:nvSpPr>
        <xdr:cNvPr id="29" name="Rectangle: Rounded Corners 28">
          <a:extLst>
            <a:ext uri="{FF2B5EF4-FFF2-40B4-BE49-F238E27FC236}">
              <a16:creationId xmlns:a16="http://schemas.microsoft.com/office/drawing/2014/main" id="{37CF9248-E756-4D1E-B198-80B3AFAA2F58}"/>
            </a:ext>
          </a:extLst>
        </xdr:cNvPr>
        <xdr:cNvSpPr/>
      </xdr:nvSpPr>
      <xdr:spPr>
        <a:xfrm>
          <a:off x="666750" y="704850"/>
          <a:ext cx="581025" cy="4448175"/>
        </a:xfrm>
        <a:prstGeom prst="roundRect">
          <a:avLst>
            <a:gd name="adj" fmla="val 10110"/>
          </a:avLst>
        </a:prstGeom>
        <a:solidFill>
          <a:srgbClr val="E3EA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1</xdr:col>
      <xdr:colOff>161967</xdr:colOff>
      <xdr:row>13</xdr:row>
      <xdr:rowOff>95250</xdr:rowOff>
    </xdr:from>
    <xdr:to>
      <xdr:col>1</xdr:col>
      <xdr:colOff>533442</xdr:colOff>
      <xdr:row>15</xdr:row>
      <xdr:rowOff>85725</xdr:rowOff>
    </xdr:to>
    <xdr:pic>
      <xdr:nvPicPr>
        <xdr:cNvPr id="31" name="Picture 30">
          <a:hlinkClick xmlns:r="http://schemas.openxmlformats.org/officeDocument/2006/relationships" r:id="rId5"/>
          <a:extLst>
            <a:ext uri="{FF2B5EF4-FFF2-40B4-BE49-F238E27FC236}">
              <a16:creationId xmlns:a16="http://schemas.microsoft.com/office/drawing/2014/main" id="{C5B787DC-B173-4F8C-A20F-1E3F302977D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71567" y="2571750"/>
          <a:ext cx="371475" cy="371475"/>
        </a:xfrm>
        <a:prstGeom prst="rect">
          <a:avLst/>
        </a:prstGeom>
      </xdr:spPr>
    </xdr:pic>
    <xdr:clientData/>
  </xdr:twoCellAnchor>
  <xdr:twoCellAnchor editAs="oneCell">
    <xdr:from>
      <xdr:col>1</xdr:col>
      <xdr:colOff>182175</xdr:colOff>
      <xdr:row>19</xdr:row>
      <xdr:rowOff>111900</xdr:rowOff>
    </xdr:from>
    <xdr:to>
      <xdr:col>1</xdr:col>
      <xdr:colOff>513234</xdr:colOff>
      <xdr:row>21</xdr:row>
      <xdr:rowOff>61959</xdr:rowOff>
    </xdr:to>
    <xdr:pic>
      <xdr:nvPicPr>
        <xdr:cNvPr id="33" name="Picture 32">
          <a:hlinkClick xmlns:r="http://schemas.openxmlformats.org/officeDocument/2006/relationships" r:id="rId7"/>
          <a:extLst>
            <a:ext uri="{FF2B5EF4-FFF2-40B4-BE49-F238E27FC236}">
              <a16:creationId xmlns:a16="http://schemas.microsoft.com/office/drawing/2014/main" id="{650036E2-32FD-4F1D-883D-7AD987C7139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1775" y="3731400"/>
          <a:ext cx="331059" cy="331059"/>
        </a:xfrm>
        <a:prstGeom prst="rect">
          <a:avLst/>
        </a:prstGeom>
      </xdr:spPr>
    </xdr:pic>
    <xdr:clientData/>
  </xdr:twoCellAnchor>
  <xdr:twoCellAnchor editAs="oneCell">
    <xdr:from>
      <xdr:col>10</xdr:col>
      <xdr:colOff>400049</xdr:colOff>
      <xdr:row>4</xdr:row>
      <xdr:rowOff>66673</xdr:rowOff>
    </xdr:from>
    <xdr:to>
      <xdr:col>14</xdr:col>
      <xdr:colOff>445649</xdr:colOff>
      <xdr:row>6</xdr:row>
      <xdr:rowOff>85724</xdr:rowOff>
    </xdr:to>
    <mc:AlternateContent xmlns:mc="http://schemas.openxmlformats.org/markup-compatibility/2006">
      <mc:Choice xmlns:a14="http://schemas.microsoft.com/office/drawing/2010/main" Requires="a14">
        <xdr:graphicFrame macro="">
          <xdr:nvGraphicFramePr>
            <xdr:cNvPr id="34" name="utility_type">
              <a:extLst>
                <a:ext uri="{FF2B5EF4-FFF2-40B4-BE49-F238E27FC236}">
                  <a16:creationId xmlns:a16="http://schemas.microsoft.com/office/drawing/2014/main" id="{D2E68FC1-0545-45E4-A14E-B1AE8F4577CE}"/>
                </a:ext>
              </a:extLst>
            </xdr:cNvPr>
            <xdr:cNvGraphicFramePr/>
          </xdr:nvGraphicFramePr>
          <xdr:xfrm>
            <a:off x="0" y="0"/>
            <a:ext cx="0" cy="0"/>
          </xdr:xfrm>
          <a:graphic>
            <a:graphicData uri="http://schemas.microsoft.com/office/drawing/2010/slicer">
              <sle:slicer xmlns:sle="http://schemas.microsoft.com/office/drawing/2010/slicer" name="utility_type"/>
            </a:graphicData>
          </a:graphic>
        </xdr:graphicFrame>
      </mc:Choice>
      <mc:Fallback>
        <xdr:sp macro="" textlink="">
          <xdr:nvSpPr>
            <xdr:cNvPr id="0" name=""/>
            <xdr:cNvSpPr>
              <a:spLocks noTextEdit="1"/>
            </xdr:cNvSpPr>
          </xdr:nvSpPr>
          <xdr:spPr>
            <a:xfrm>
              <a:off x="6496049" y="828673"/>
              <a:ext cx="2484000" cy="40005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590552</xdr:colOff>
      <xdr:row>3</xdr:row>
      <xdr:rowOff>28575</xdr:rowOff>
    </xdr:from>
    <xdr:to>
      <xdr:col>19</xdr:col>
      <xdr:colOff>206552</xdr:colOff>
      <xdr:row>6</xdr:row>
      <xdr:rowOff>161925</xdr:rowOff>
    </xdr:to>
    <mc:AlternateContent xmlns:mc="http://schemas.openxmlformats.org/markup-compatibility/2006">
      <mc:Choice xmlns:a14="http://schemas.microsoft.com/office/drawing/2010/main" Requires="a14">
        <xdr:graphicFrame macro="">
          <xdr:nvGraphicFramePr>
            <xdr:cNvPr id="32" name="industry">
              <a:extLst>
                <a:ext uri="{FF2B5EF4-FFF2-40B4-BE49-F238E27FC236}">
                  <a16:creationId xmlns:a16="http://schemas.microsoft.com/office/drawing/2014/main" id="{7ABEBE5C-0B92-48A0-B8DA-C55D65E67FB6}"/>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9124952" y="600075"/>
              <a:ext cx="2664000" cy="7048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342899</xdr:colOff>
      <xdr:row>6</xdr:row>
      <xdr:rowOff>180975</xdr:rowOff>
    </xdr:from>
    <xdr:to>
      <xdr:col>13</xdr:col>
      <xdr:colOff>200024</xdr:colOff>
      <xdr:row>10</xdr:row>
      <xdr:rowOff>161925</xdr:rowOff>
    </xdr:to>
    <xdr:sp macro="" textlink="">
      <xdr:nvSpPr>
        <xdr:cNvPr id="35" name="Rectangle: Rounded Corners 34">
          <a:extLst>
            <a:ext uri="{FF2B5EF4-FFF2-40B4-BE49-F238E27FC236}">
              <a16:creationId xmlns:a16="http://schemas.microsoft.com/office/drawing/2014/main" id="{9DB6601F-E443-447A-B008-A7AE2307B514}"/>
            </a:ext>
          </a:extLst>
        </xdr:cNvPr>
        <xdr:cNvSpPr/>
      </xdr:nvSpPr>
      <xdr:spPr>
        <a:xfrm>
          <a:off x="6438899" y="1323975"/>
          <a:ext cx="1685925" cy="742950"/>
        </a:xfrm>
        <a:prstGeom prst="roundRect">
          <a:avLst>
            <a:gd name="adj" fmla="val 7576"/>
          </a:avLst>
        </a:prstGeom>
        <a:solidFill>
          <a:srgbClr val="E3EA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11</xdr:col>
      <xdr:colOff>299094</xdr:colOff>
      <xdr:row>8</xdr:row>
      <xdr:rowOff>133350</xdr:rowOff>
    </xdr:from>
    <xdr:to>
      <xdr:col>12</xdr:col>
      <xdr:colOff>209550</xdr:colOff>
      <xdr:row>10</xdr:row>
      <xdr:rowOff>28575</xdr:rowOff>
    </xdr:to>
    <xdr:sp macro="" textlink="casesopened">
      <xdr:nvSpPr>
        <xdr:cNvPr id="36" name="TextBox 35">
          <a:extLst>
            <a:ext uri="{FF2B5EF4-FFF2-40B4-BE49-F238E27FC236}">
              <a16:creationId xmlns:a16="http://schemas.microsoft.com/office/drawing/2014/main" id="{D323A728-B79A-45B2-8390-5CB37FA169C1}"/>
            </a:ext>
          </a:extLst>
        </xdr:cNvPr>
        <xdr:cNvSpPr txBox="1"/>
      </xdr:nvSpPr>
      <xdr:spPr>
        <a:xfrm>
          <a:off x="7004694" y="1657350"/>
          <a:ext cx="52005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DEDFC6D-49F0-4926-8178-1CD142F1C026}" type="TxLink">
            <a:rPr lang="en-US" sz="1600" b="1" i="0" u="none" strike="noStrike">
              <a:solidFill>
                <a:srgbClr val="131A40"/>
              </a:solidFill>
              <a:latin typeface="Calibri"/>
              <a:ea typeface="+mn-ea"/>
              <a:cs typeface="Calibri"/>
            </a:rPr>
            <a:pPr marL="0" indent="0"/>
            <a:t>150</a:t>
          </a:fld>
          <a:endParaRPr lang="en-US" sz="1600" b="1" i="0" u="none" strike="noStrike">
            <a:solidFill>
              <a:srgbClr val="131A40"/>
            </a:solidFill>
            <a:latin typeface="Calibri"/>
            <a:ea typeface="+mn-ea"/>
            <a:cs typeface="Calibri"/>
          </a:endParaRPr>
        </a:p>
      </xdr:txBody>
    </xdr:sp>
    <xdr:clientData/>
  </xdr:twoCellAnchor>
  <xdr:twoCellAnchor>
    <xdr:from>
      <xdr:col>10</xdr:col>
      <xdr:colOff>440348</xdr:colOff>
      <xdr:row>7</xdr:row>
      <xdr:rowOff>0</xdr:rowOff>
    </xdr:from>
    <xdr:to>
      <xdr:col>13</xdr:col>
      <xdr:colOff>38099</xdr:colOff>
      <xdr:row>8</xdr:row>
      <xdr:rowOff>62127</xdr:rowOff>
    </xdr:to>
    <xdr:sp macro="" textlink="">
      <xdr:nvSpPr>
        <xdr:cNvPr id="37" name="TextBox 36">
          <a:extLst>
            <a:ext uri="{FF2B5EF4-FFF2-40B4-BE49-F238E27FC236}">
              <a16:creationId xmlns:a16="http://schemas.microsoft.com/office/drawing/2014/main" id="{6710CB97-4601-48B6-85C4-9D6FA0E26A8C}"/>
            </a:ext>
          </a:extLst>
        </xdr:cNvPr>
        <xdr:cNvSpPr txBox="1"/>
      </xdr:nvSpPr>
      <xdr:spPr>
        <a:xfrm>
          <a:off x="6536348" y="1333500"/>
          <a:ext cx="1426551" cy="252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Total cases </a:t>
          </a:r>
          <a:r>
            <a:rPr lang="en-US" sz="1200">
              <a:solidFill>
                <a:schemeClr val="dk1"/>
              </a:solidFill>
              <a:latin typeface="+mn-lt"/>
              <a:ea typeface="+mn-ea"/>
              <a:cs typeface="+mn-cs"/>
            </a:rPr>
            <a:t>ongoing</a:t>
          </a:r>
          <a:endParaRPr lang="en-NG" sz="1200">
            <a:solidFill>
              <a:schemeClr val="dk1"/>
            </a:solidFill>
            <a:latin typeface="+mn-lt"/>
            <a:ea typeface="+mn-ea"/>
            <a:cs typeface="+mn-cs"/>
          </a:endParaRPr>
        </a:p>
      </xdr:txBody>
    </xdr:sp>
    <xdr:clientData/>
  </xdr:twoCellAnchor>
  <xdr:twoCellAnchor editAs="oneCell">
    <xdr:from>
      <xdr:col>1</xdr:col>
      <xdr:colOff>142875</xdr:colOff>
      <xdr:row>5</xdr:row>
      <xdr:rowOff>57150</xdr:rowOff>
    </xdr:from>
    <xdr:to>
      <xdr:col>1</xdr:col>
      <xdr:colOff>523875</xdr:colOff>
      <xdr:row>7</xdr:row>
      <xdr:rowOff>57150</xdr:rowOff>
    </xdr:to>
    <xdr:pic>
      <xdr:nvPicPr>
        <xdr:cNvPr id="30" name="Picture 29">
          <a:extLst>
            <a:ext uri="{FF2B5EF4-FFF2-40B4-BE49-F238E27FC236}">
              <a16:creationId xmlns:a16="http://schemas.microsoft.com/office/drawing/2014/main" id="{3A455C00-AA0B-4659-9AD4-96941CB632A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52475" y="1009650"/>
          <a:ext cx="381000" cy="381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22.954317939817" createdVersion="6" refreshedVersion="6" minRefreshableVersion="3" recordCount="150" xr:uid="{16E6FD18-C03A-4843-B9B6-DD9B935065E0}">
  <cacheSource type="worksheet">
    <worksheetSource name="utilisave_master_dataset"/>
  </cacheSource>
  <cacheFields count="22">
    <cacheField name="client_id" numFmtId="0">
      <sharedItems/>
    </cacheField>
    <cacheField name="client_name" numFmtId="0">
      <sharedItems count="150">
        <s v="Client_1"/>
        <s v="Client_2"/>
        <s v="Client_3"/>
        <s v="Client_4"/>
        <s v="Client_5"/>
        <s v="Client_6"/>
        <s v="Client_7"/>
        <s v="Client_8"/>
        <s v="Client_9"/>
        <s v="Client_10"/>
        <s v="Client_11"/>
        <s v="Client_12"/>
        <s v="Client_13"/>
        <s v="Client_14"/>
        <s v="Client_15"/>
        <s v="Client_16"/>
        <s v="Client_17"/>
        <s v="Client_18"/>
        <s v="Client_19"/>
        <s v="Client_20"/>
        <s v="Client_21"/>
        <s v="Client_22"/>
        <s v="Client_23"/>
        <s v="Client_24"/>
        <s v="Client_25"/>
        <s v="Client_26"/>
        <s v="Client_27"/>
        <s v="Client_28"/>
        <s v="Client_29"/>
        <s v="Client_30"/>
        <s v="Client_31"/>
        <s v="Client_32"/>
        <s v="Client_33"/>
        <s v="Client_34"/>
        <s v="Client_35"/>
        <s v="Client_36"/>
        <s v="Client_37"/>
        <s v="Client_38"/>
        <s v="Client_39"/>
        <s v="Client_40"/>
        <s v="Client_41"/>
        <s v="Client_42"/>
        <s v="Client_43"/>
        <s v="Client_44"/>
        <s v="Client_45"/>
        <s v="Client_46"/>
        <s v="Client_47"/>
        <s v="Client_48"/>
        <s v="Client_49"/>
        <s v="Client_50"/>
        <s v="Client_51"/>
        <s v="Client_52"/>
        <s v="Client_53"/>
        <s v="Client_54"/>
        <s v="Client_55"/>
        <s v="Client_56"/>
        <s v="Client_57"/>
        <s v="Client_58"/>
        <s v="Client_59"/>
        <s v="Client_60"/>
        <s v="Client_61"/>
        <s v="Client_62"/>
        <s v="Client_63"/>
        <s v="Client_64"/>
        <s v="Client_65"/>
        <s v="Client_66"/>
        <s v="Client_67"/>
        <s v="Client_68"/>
        <s v="Client_69"/>
        <s v="Client_70"/>
        <s v="Client_71"/>
        <s v="Client_72"/>
        <s v="Client_73"/>
        <s v="Client_74"/>
        <s v="Client_75"/>
        <s v="Client_76"/>
        <s v="Client_77"/>
        <s v="Client_78"/>
        <s v="Client_79"/>
        <s v="Client_80"/>
        <s v="Client_81"/>
        <s v="Client_82"/>
        <s v="Client_83"/>
        <s v="Client_84"/>
        <s v="Client_85"/>
        <s v="Client_86"/>
        <s v="Client_87"/>
        <s v="Client_88"/>
        <s v="Client_89"/>
        <s v="Client_90"/>
        <s v="Client_91"/>
        <s v="Client_92"/>
        <s v="Client_93"/>
        <s v="Client_94"/>
        <s v="Client_95"/>
        <s v="Client_96"/>
        <s v="Client_97"/>
        <s v="Client_98"/>
        <s v="Client_99"/>
        <s v="Client_100"/>
        <s v="Client_101"/>
        <s v="Client_102"/>
        <s v="Client_103"/>
        <s v="Client_104"/>
        <s v="Client_105"/>
        <s v="Client_106"/>
        <s v="Client_107"/>
        <s v="Client_108"/>
        <s v="Client_109"/>
        <s v="Client_110"/>
        <s v="Client_111"/>
        <s v="Client_112"/>
        <s v="Client_113"/>
        <s v="Client_114"/>
        <s v="Client_115"/>
        <s v="Client_116"/>
        <s v="Client_117"/>
        <s v="Client_118"/>
        <s v="Client_119"/>
        <s v="Client_120"/>
        <s v="Client_121"/>
        <s v="Client_122"/>
        <s v="Client_123"/>
        <s v="Client_124"/>
        <s v="Client_125"/>
        <s v="Client_126"/>
        <s v="Client_127"/>
        <s v="Client_128"/>
        <s v="Client_129"/>
        <s v="Client_130"/>
        <s v="Client_131"/>
        <s v="Client_132"/>
        <s v="Client_133"/>
        <s v="Client_134"/>
        <s v="Client_135"/>
        <s v="Client_136"/>
        <s v="Client_137"/>
        <s v="Client_138"/>
        <s v="Client_139"/>
        <s v="Client_140"/>
        <s v="Client_141"/>
        <s v="Client_142"/>
        <s v="Client_143"/>
        <s v="Client_144"/>
        <s v="Client_145"/>
        <s v="Client_146"/>
        <s v="Client_147"/>
        <s v="Client_148"/>
        <s v="Client_149"/>
        <s v="Client_150"/>
      </sharedItems>
    </cacheField>
    <cacheField name="industry" numFmtId="0">
      <sharedItems count="6">
        <s v="Education"/>
        <s v="Manufacturing"/>
        <s v="Retail"/>
        <s v="Healthcare"/>
        <s v="Finance"/>
        <s v="Hospitality"/>
      </sharedItems>
    </cacheField>
    <cacheField name="location" numFmtId="0">
      <sharedItems count="6">
        <s v="New York"/>
        <s v="Florida"/>
        <s v="Illinois"/>
        <s v="Texas"/>
        <s v="Ohio"/>
        <s v="California"/>
      </sharedItems>
    </cacheField>
    <cacheField name="bill_id" numFmtId="0">
      <sharedItems/>
    </cacheField>
    <cacheField name="utility_type" numFmtId="0">
      <sharedItems count="3">
        <s v="Electricity"/>
        <s v="Gas"/>
        <s v="Water"/>
      </sharedItems>
    </cacheField>
    <cacheField name="billing_period" numFmtId="14">
      <sharedItems containsSemiMixedTypes="0" containsNonDate="0" containsDate="1" containsString="0" minDate="2023-01-01T00:00:00" maxDate="2035-06-02T00:00:00" count="15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d v="2027-01-01T00:00:00"/>
        <d v="2027-02-01T00:00:00"/>
        <d v="2027-03-01T00:00:00"/>
        <d v="2027-04-01T00:00:00"/>
        <d v="2027-05-01T00:00:00"/>
        <d v="2027-06-01T00:00:00"/>
        <d v="2027-07-01T00:00:00"/>
        <d v="2027-08-01T00:00:00"/>
        <d v="2027-09-01T00:00:00"/>
        <d v="2027-10-01T00:00:00"/>
        <d v="2027-11-01T00:00:00"/>
        <d v="2027-12-01T00:00:00"/>
        <d v="2028-01-01T00:00:00"/>
        <d v="2028-02-01T00:00:00"/>
        <d v="2028-03-01T00:00:00"/>
        <d v="2028-04-01T00:00:00"/>
        <d v="2028-05-01T00:00:00"/>
        <d v="2028-06-01T00:00:00"/>
        <d v="2028-07-01T00:00:00"/>
        <d v="2028-08-01T00:00:00"/>
        <d v="2028-09-01T00:00:00"/>
        <d v="2028-10-01T00:00:00"/>
        <d v="2028-11-01T00:00:00"/>
        <d v="2028-12-01T00:00:00"/>
        <d v="2029-01-01T00:00:00"/>
        <d v="2029-02-01T00:00:00"/>
        <d v="2029-03-01T00:00:00"/>
        <d v="2029-04-01T00:00:00"/>
        <d v="2029-05-01T00:00:00"/>
        <d v="2029-06-01T00:00:00"/>
        <d v="2029-07-01T00:00:00"/>
        <d v="2029-08-01T00:00:00"/>
        <d v="2029-09-01T00:00:00"/>
        <d v="2029-10-01T00:00:00"/>
        <d v="2029-11-01T00:00:00"/>
        <d v="2029-12-01T00:00:00"/>
        <d v="2030-01-01T00:00:00"/>
        <d v="2030-02-01T00:00:00"/>
        <d v="2030-03-01T00:00:00"/>
        <d v="2030-04-01T00:00:00"/>
        <d v="2030-05-01T00:00:00"/>
        <d v="2030-06-01T00:00:00"/>
        <d v="2030-07-01T00:00:00"/>
        <d v="2030-08-01T00:00:00"/>
        <d v="2030-09-01T00:00:00"/>
        <d v="2030-10-01T00:00:00"/>
        <d v="2030-11-01T00:00:00"/>
        <d v="2030-12-01T00:00:00"/>
        <d v="2031-01-01T00:00:00"/>
        <d v="2031-02-01T00:00:00"/>
        <d v="2031-03-01T00:00:00"/>
        <d v="2031-04-01T00:00:00"/>
        <d v="2031-05-01T00:00:00"/>
        <d v="2031-06-01T00:00:00"/>
        <d v="2031-07-01T00:00:00"/>
        <d v="2031-08-01T00:00:00"/>
        <d v="2031-09-01T00:00:00"/>
        <d v="2031-10-01T00:00:00"/>
        <d v="2031-11-01T00:00:00"/>
        <d v="2031-12-01T00:00:00"/>
        <d v="2032-01-01T00:00:00"/>
        <d v="2032-02-01T00:00:00"/>
        <d v="2032-03-01T00:00:00"/>
        <d v="2032-04-01T00:00:00"/>
        <d v="2032-05-01T00:00:00"/>
        <d v="2032-06-01T00:00:00"/>
        <d v="2032-07-01T00:00:00"/>
        <d v="2032-08-01T00:00:00"/>
        <d v="2032-09-01T00:00:00"/>
        <d v="2032-10-01T00:00:00"/>
        <d v="2032-11-01T00:00:00"/>
        <d v="2032-12-01T00:00:00"/>
        <d v="2033-01-01T00:00:00"/>
        <d v="2033-02-01T00:00:00"/>
        <d v="2033-03-01T00:00:00"/>
        <d v="2033-04-01T00:00:00"/>
        <d v="2033-05-01T00:00:00"/>
        <d v="2033-06-01T00:00:00"/>
        <d v="2033-07-01T00:00:00"/>
        <d v="2033-08-01T00:00:00"/>
        <d v="2033-09-01T00:00:00"/>
        <d v="2033-10-01T00:00:00"/>
        <d v="2033-11-01T00:00:00"/>
        <d v="2033-12-01T00:00:00"/>
        <d v="2034-01-01T00:00:00"/>
        <d v="2034-02-01T00:00:00"/>
        <d v="2034-03-01T00:00:00"/>
        <d v="2034-04-01T00:00:00"/>
        <d v="2034-05-01T00:00:00"/>
        <d v="2034-06-01T00:00:00"/>
        <d v="2034-07-01T00:00:00"/>
        <d v="2034-08-01T00:00:00"/>
        <d v="2034-09-01T00:00:00"/>
        <d v="2034-10-01T00:00:00"/>
        <d v="2034-11-01T00:00:00"/>
        <d v="2034-12-01T00:00:00"/>
        <d v="2035-01-01T00:00:00"/>
        <d v="2035-02-01T00:00:00"/>
        <d v="2035-03-01T00:00:00"/>
        <d v="2035-04-01T00:00:00"/>
        <d v="2035-05-01T00:00:00"/>
        <d v="2035-06-01T00:00:00"/>
      </sharedItems>
      <fieldGroup par="21" base="6">
        <rangePr groupBy="months" startDate="2023-01-01T00:00:00" endDate="2035-06-02T00:00:00"/>
        <groupItems count="14">
          <s v="&lt;01/01/2023"/>
          <s v="Jan"/>
          <s v="Feb"/>
          <s v="Mar"/>
          <s v="Apr"/>
          <s v="May"/>
          <s v="Jun"/>
          <s v="Jul"/>
          <s v="Aug"/>
          <s v="Sep"/>
          <s v="Oct"/>
          <s v="Nov"/>
          <s v="Dec"/>
          <s v="&gt;02/06/2035"/>
        </groupItems>
      </fieldGroup>
    </cacheField>
    <cacheField name="amount_billed" numFmtId="0">
      <sharedItems containsSemiMixedTypes="0" containsString="0" containsNumber="1" minValue="607.67999999999995" maxValue="19744.3"/>
    </cacheField>
    <cacheField name="tariff_code" numFmtId="0">
      <sharedItems/>
    </cacheField>
    <cacheField name="consumption" numFmtId="0">
      <sharedItems containsSemiMixedTypes="0" containsString="0" containsNumber="1" minValue="352.57" maxValue="49503.69"/>
    </cacheField>
    <cacheField name="peak_demand" numFmtId="0">
      <sharedItems containsSemiMixedTypes="0" containsString="0" containsNumber="1" minValue="64.08" maxValue="4952.62"/>
    </cacheField>
    <cacheField name="usage_date" numFmtId="14">
      <sharedItems containsSemiMixedTypes="0" containsNonDate="0" containsDate="1" containsString="0" minDate="2023-01-01T00:00:00" maxDate="2023-05-31T00:00:00"/>
    </cacheField>
    <cacheField name="tariff_desc" numFmtId="0">
      <sharedItems/>
    </cacheField>
    <cacheField name="base_rate" numFmtId="0">
      <sharedItems containsSemiMixedTypes="0" containsString="0" containsNumber="1" minValue="0.06" maxValue="0.5"/>
    </cacheField>
    <cacheField name="peak_rate" numFmtId="0">
      <sharedItems containsSemiMixedTypes="0" containsString="0" containsNumber="1" minValue="0.12" maxValue="0.99"/>
    </cacheField>
    <cacheField name="effective_date" numFmtId="14">
      <sharedItems containsSemiMixedTypes="0" containsNonDate="0" containsDate="1" containsString="0" minDate="2022-01-01T00:00:00" maxDate="2028-02-15T00:00:00"/>
    </cacheField>
    <cacheField name="saving_id" numFmtId="0">
      <sharedItems/>
    </cacheField>
    <cacheField name="identified_saving" numFmtId="0">
      <sharedItems containsSemiMixedTypes="0" containsString="0" containsNumber="1" minValue="72.930000000000007" maxValue="4984.53"/>
    </cacheField>
    <cacheField name="actual_saving" numFmtId="0">
      <sharedItems containsSemiMixedTypes="0" containsString="0" containsNumber="1" minValue="43.98" maxValue="3950.67"/>
    </cacheField>
    <cacheField name="status" numFmtId="0">
      <sharedItems count="2">
        <s v="Closed"/>
        <s v="Open"/>
      </sharedItems>
    </cacheField>
    <cacheField name="Quarters" numFmtId="0" databaseField="0">
      <fieldGroup base="6">
        <rangePr groupBy="quarters" startDate="2023-01-01T00:00:00" endDate="2035-06-02T00:00:00"/>
        <groupItems count="6">
          <s v="&lt;01/01/2023"/>
          <s v="Qtr1"/>
          <s v="Qtr2"/>
          <s v="Qtr3"/>
          <s v="Qtr4"/>
          <s v="&gt;02/06/2035"/>
        </groupItems>
      </fieldGroup>
    </cacheField>
    <cacheField name="Years" numFmtId="0" databaseField="0">
      <fieldGroup base="6">
        <rangePr groupBy="years" startDate="2023-01-01T00:00:00" endDate="2035-06-02T00:00:00"/>
        <groupItems count="15">
          <s v="&lt;01/01/2023"/>
          <s v="2023"/>
          <s v="2024"/>
          <s v="2025"/>
          <s v="2026"/>
          <s v="2027"/>
          <s v="2028"/>
          <s v="2029"/>
          <s v="2030"/>
          <s v="2031"/>
          <s v="2032"/>
          <s v="2033"/>
          <s v="2034"/>
          <s v="2035"/>
          <s v="&gt;02/06/2035"/>
        </groupItems>
      </fieldGroup>
    </cacheField>
  </cacheFields>
  <extLst>
    <ext xmlns:x14="http://schemas.microsoft.com/office/spreadsheetml/2009/9/main" uri="{725AE2AE-9491-48be-B2B4-4EB974FC3084}">
      <x14:pivotCacheDefinition pivotCacheId="496208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C0001"/>
    <x v="0"/>
    <x v="0"/>
    <x v="0"/>
    <s v="B00001"/>
    <x v="0"/>
    <x v="0"/>
    <n v="7803.53"/>
    <s v="TAR04"/>
    <n v="45422.47"/>
    <n v="267.89"/>
    <d v="2023-01-01T00:00:00"/>
    <s v="Tariff description 7"/>
    <n v="0.4"/>
    <n v="0.25"/>
    <d v="2022-01-01T00:00:00"/>
    <s v="S00001"/>
    <n v="628.65"/>
    <n v="831.55"/>
    <x v="0"/>
  </r>
  <r>
    <s v="C0002"/>
    <x v="1"/>
    <x v="1"/>
    <x v="1"/>
    <s v="B00002"/>
    <x v="1"/>
    <x v="1"/>
    <n v="19038.93"/>
    <s v="TAR05"/>
    <n v="12054.14"/>
    <n v="2661.46"/>
    <d v="2023-01-02T00:00:00"/>
    <s v="Tariff description 8"/>
    <n v="0.3"/>
    <n v="0.35"/>
    <d v="2022-01-16T00:00:00"/>
    <s v="S00002"/>
    <n v="4702.17"/>
    <n v="106.13"/>
    <x v="0"/>
  </r>
  <r>
    <s v="C0003"/>
    <x v="2"/>
    <x v="1"/>
    <x v="1"/>
    <s v="B00003"/>
    <x v="2"/>
    <x v="2"/>
    <n v="14773.88"/>
    <s v="TAR04"/>
    <n v="7330.25"/>
    <n v="2707.77"/>
    <d v="2023-01-03T00:00:00"/>
    <s v="Tariff description 7"/>
    <n v="0.24"/>
    <n v="0.26"/>
    <d v="2022-01-31T00:00:00"/>
    <s v="S00003"/>
    <n v="3157.15"/>
    <n v="725.74"/>
    <x v="1"/>
  </r>
  <r>
    <s v="C0004"/>
    <x v="3"/>
    <x v="0"/>
    <x v="2"/>
    <s v="B00004"/>
    <x v="0"/>
    <x v="3"/>
    <n v="12173.84"/>
    <s v="TAR05"/>
    <n v="24523.69"/>
    <n v="3190.78"/>
    <d v="2023-01-04T00:00:00"/>
    <s v="Tariff description 4"/>
    <n v="0.46"/>
    <n v="0.18"/>
    <d v="2022-02-15T00:00:00"/>
    <s v="S00004"/>
    <n v="1707.78"/>
    <n v="2332.17"/>
    <x v="1"/>
  </r>
  <r>
    <s v="C0005"/>
    <x v="4"/>
    <x v="2"/>
    <x v="1"/>
    <s v="B00005"/>
    <x v="0"/>
    <x v="4"/>
    <n v="3542.36"/>
    <s v="TAR01"/>
    <n v="49283.96"/>
    <n v="3633.2"/>
    <d v="2023-01-05T00:00:00"/>
    <s v="Tariff description 3"/>
    <n v="0.1"/>
    <n v="0.21"/>
    <d v="2022-03-02T00:00:00"/>
    <s v="S00005"/>
    <n v="739.4"/>
    <n v="1685.7"/>
    <x v="1"/>
  </r>
  <r>
    <s v="C0006"/>
    <x v="5"/>
    <x v="3"/>
    <x v="2"/>
    <s v="B00006"/>
    <x v="2"/>
    <x v="5"/>
    <n v="3541.89"/>
    <s v="TAR01"/>
    <n v="12178.56"/>
    <n v="4879.5"/>
    <d v="2023-01-06T00:00:00"/>
    <s v="Tariff description 1"/>
    <n v="0.27"/>
    <n v="0.51"/>
    <d v="2022-03-17T00:00:00"/>
    <s v="S00006"/>
    <n v="3980.42"/>
    <n v="3570.69"/>
    <x v="1"/>
  </r>
  <r>
    <s v="C0007"/>
    <x v="6"/>
    <x v="3"/>
    <x v="3"/>
    <s v="B00007"/>
    <x v="2"/>
    <x v="6"/>
    <n v="1632.63"/>
    <s v="TAR01"/>
    <n v="33639.56"/>
    <n v="2586.34"/>
    <d v="2023-01-07T00:00:00"/>
    <s v="Tariff description 2"/>
    <n v="0.06"/>
    <n v="0.28999999999999998"/>
    <d v="2022-04-01T00:00:00"/>
    <s v="S00007"/>
    <n v="3119.36"/>
    <n v="3269.77"/>
    <x v="0"/>
  </r>
  <r>
    <s v="C0008"/>
    <x v="7"/>
    <x v="3"/>
    <x v="2"/>
    <s v="B00008"/>
    <x v="0"/>
    <x v="7"/>
    <n v="17390.43"/>
    <s v="TAR02"/>
    <n v="38104.82"/>
    <n v="1621.55"/>
    <d v="2023-01-08T00:00:00"/>
    <s v="Tariff description 7"/>
    <n v="0.26"/>
    <n v="0.43"/>
    <d v="2022-04-16T00:00:00"/>
    <s v="S00008"/>
    <n v="2690.63"/>
    <n v="1367.27"/>
    <x v="1"/>
  </r>
  <r>
    <s v="C0009"/>
    <x v="8"/>
    <x v="0"/>
    <x v="0"/>
    <s v="B00009"/>
    <x v="0"/>
    <x v="8"/>
    <n v="12221.74"/>
    <s v="TAR05"/>
    <n v="11958.11"/>
    <n v="3977.98"/>
    <d v="2023-01-09T00:00:00"/>
    <s v="Tariff description 4"/>
    <n v="0.08"/>
    <n v="0.55000000000000004"/>
    <d v="2022-05-01T00:00:00"/>
    <s v="S00009"/>
    <n v="4474.7700000000004"/>
    <n v="1037.69"/>
    <x v="1"/>
  </r>
  <r>
    <s v="C0010"/>
    <x v="9"/>
    <x v="1"/>
    <x v="4"/>
    <s v="B00010"/>
    <x v="0"/>
    <x v="9"/>
    <n v="14307.42"/>
    <s v="TAR01"/>
    <n v="36438"/>
    <n v="1361.45"/>
    <d v="2023-01-10T00:00:00"/>
    <s v="Tariff description 3"/>
    <n v="0.1"/>
    <n v="0.72"/>
    <d v="2022-05-16T00:00:00"/>
    <s v="S00010"/>
    <n v="3953.56"/>
    <n v="1518.77"/>
    <x v="0"/>
  </r>
  <r>
    <s v="C0011"/>
    <x v="10"/>
    <x v="0"/>
    <x v="4"/>
    <s v="B00011"/>
    <x v="0"/>
    <x v="10"/>
    <n v="901.4"/>
    <s v="TAR03"/>
    <n v="18452.38"/>
    <n v="2200.4699999999998"/>
    <d v="2023-01-11T00:00:00"/>
    <s v="Tariff description 9"/>
    <n v="0.1"/>
    <n v="0.14000000000000001"/>
    <d v="2022-05-31T00:00:00"/>
    <s v="S00011"/>
    <n v="800.79"/>
    <n v="2361.1799999999998"/>
    <x v="0"/>
  </r>
  <r>
    <s v="C0012"/>
    <x v="11"/>
    <x v="0"/>
    <x v="0"/>
    <s v="B00012"/>
    <x v="1"/>
    <x v="11"/>
    <n v="19413.240000000002"/>
    <s v="TAR05"/>
    <n v="31652.06"/>
    <n v="401.5"/>
    <d v="2023-01-12T00:00:00"/>
    <s v="Tariff description 8"/>
    <n v="0.34"/>
    <n v="0.82"/>
    <d v="2022-06-15T00:00:00"/>
    <s v="S00012"/>
    <n v="1593.02"/>
    <n v="1072.25"/>
    <x v="0"/>
  </r>
  <r>
    <s v="C0013"/>
    <x v="12"/>
    <x v="4"/>
    <x v="4"/>
    <s v="B00013"/>
    <x v="1"/>
    <x v="12"/>
    <n v="16732.63"/>
    <s v="TAR05"/>
    <n v="31713.13"/>
    <n v="136.5"/>
    <d v="2023-01-13T00:00:00"/>
    <s v="Tariff description 1"/>
    <n v="0.39"/>
    <n v="0.67"/>
    <d v="2022-06-30T00:00:00"/>
    <s v="S00013"/>
    <n v="1280.02"/>
    <n v="2496.6"/>
    <x v="1"/>
  </r>
  <r>
    <s v="C0014"/>
    <x v="13"/>
    <x v="1"/>
    <x v="2"/>
    <s v="B00014"/>
    <x v="1"/>
    <x v="13"/>
    <n v="4640.6099999999997"/>
    <s v="TAR02"/>
    <n v="26835.16"/>
    <n v="4813.62"/>
    <d v="2023-01-14T00:00:00"/>
    <s v="Tariff description 9"/>
    <n v="0.31"/>
    <n v="0.17"/>
    <d v="2022-07-15T00:00:00"/>
    <s v="S00014"/>
    <n v="3732.53"/>
    <n v="1637.65"/>
    <x v="0"/>
  </r>
  <r>
    <s v="C0015"/>
    <x v="14"/>
    <x v="4"/>
    <x v="3"/>
    <s v="B00015"/>
    <x v="0"/>
    <x v="14"/>
    <n v="4045.59"/>
    <s v="TAR04"/>
    <n v="4605.46"/>
    <n v="4181.54"/>
    <d v="2023-01-15T00:00:00"/>
    <s v="Tariff description 4"/>
    <n v="0.48"/>
    <n v="0.89"/>
    <d v="2022-07-30T00:00:00"/>
    <s v="S00015"/>
    <n v="215.99"/>
    <n v="2208.19"/>
    <x v="1"/>
  </r>
  <r>
    <s v="C0016"/>
    <x v="15"/>
    <x v="5"/>
    <x v="4"/>
    <s v="B00016"/>
    <x v="1"/>
    <x v="15"/>
    <n v="4076.39"/>
    <s v="TAR02"/>
    <n v="41781.589999999997"/>
    <n v="3482.91"/>
    <d v="2023-01-16T00:00:00"/>
    <s v="Tariff description 2"/>
    <n v="0.22"/>
    <n v="0.93"/>
    <d v="2022-08-14T00:00:00"/>
    <s v="S00016"/>
    <n v="2870.95"/>
    <n v="1744.51"/>
    <x v="0"/>
  </r>
  <r>
    <s v="C0017"/>
    <x v="16"/>
    <x v="1"/>
    <x v="3"/>
    <s v="B00017"/>
    <x v="0"/>
    <x v="16"/>
    <n v="6432.72"/>
    <s v="TAR01"/>
    <n v="16106.93"/>
    <n v="2050.6799999999998"/>
    <d v="2023-01-17T00:00:00"/>
    <s v="Tariff description 8"/>
    <n v="0.18"/>
    <n v="0.15"/>
    <d v="2022-08-29T00:00:00"/>
    <s v="S00017"/>
    <n v="3824.17"/>
    <n v="1177.8599999999999"/>
    <x v="0"/>
  </r>
  <r>
    <s v="C0018"/>
    <x v="17"/>
    <x v="1"/>
    <x v="0"/>
    <s v="B00018"/>
    <x v="0"/>
    <x v="17"/>
    <n v="10732.75"/>
    <s v="TAR03"/>
    <n v="9407.27"/>
    <n v="874.74"/>
    <d v="2023-01-18T00:00:00"/>
    <s v="Tariff description 3"/>
    <n v="0.44"/>
    <n v="0.35"/>
    <d v="2022-09-13T00:00:00"/>
    <s v="S00018"/>
    <n v="4389.99"/>
    <n v="3793.81"/>
    <x v="1"/>
  </r>
  <r>
    <s v="C0019"/>
    <x v="18"/>
    <x v="1"/>
    <x v="3"/>
    <s v="B00019"/>
    <x v="1"/>
    <x v="18"/>
    <n v="8922.93"/>
    <s v="TAR03"/>
    <n v="2134.6799999999998"/>
    <n v="790.62"/>
    <d v="2023-01-19T00:00:00"/>
    <s v="Tariff description 8"/>
    <n v="0.15"/>
    <n v="0.83"/>
    <d v="2022-09-28T00:00:00"/>
    <s v="S00019"/>
    <n v="1743.3"/>
    <n v="3054.42"/>
    <x v="0"/>
  </r>
  <r>
    <s v="C0020"/>
    <x v="19"/>
    <x v="3"/>
    <x v="1"/>
    <s v="B00020"/>
    <x v="0"/>
    <x v="19"/>
    <n v="6178.97"/>
    <s v="TAR01"/>
    <n v="29585.56"/>
    <n v="1258.71"/>
    <d v="2023-01-20T00:00:00"/>
    <s v="Tariff description 9"/>
    <n v="0.48"/>
    <n v="0.77"/>
    <d v="2022-10-13T00:00:00"/>
    <s v="S00020"/>
    <n v="4115.22"/>
    <n v="560.45000000000005"/>
    <x v="0"/>
  </r>
  <r>
    <s v="C0021"/>
    <x v="20"/>
    <x v="3"/>
    <x v="5"/>
    <s v="B00021"/>
    <x v="1"/>
    <x v="20"/>
    <n v="12431.13"/>
    <s v="TAR03"/>
    <n v="33910.46"/>
    <n v="2750.64"/>
    <d v="2023-01-21T00:00:00"/>
    <s v="Tariff description 9"/>
    <n v="0.06"/>
    <n v="0.27"/>
    <d v="2022-10-28T00:00:00"/>
    <s v="S00021"/>
    <n v="597.63"/>
    <n v="3473.87"/>
    <x v="0"/>
  </r>
  <r>
    <s v="C0022"/>
    <x v="21"/>
    <x v="4"/>
    <x v="1"/>
    <s v="B00022"/>
    <x v="1"/>
    <x v="21"/>
    <n v="3220.13"/>
    <s v="TAR02"/>
    <n v="927.73"/>
    <n v="3575.83"/>
    <d v="2023-01-22T00:00:00"/>
    <s v="Tariff description 10"/>
    <n v="0.49"/>
    <n v="0.28999999999999998"/>
    <d v="2022-11-12T00:00:00"/>
    <s v="S00022"/>
    <n v="4239.9399999999996"/>
    <n v="1949.72"/>
    <x v="1"/>
  </r>
  <r>
    <s v="C0023"/>
    <x v="22"/>
    <x v="4"/>
    <x v="0"/>
    <s v="B00023"/>
    <x v="1"/>
    <x v="22"/>
    <n v="6196.82"/>
    <s v="TAR02"/>
    <n v="25653.439999999999"/>
    <n v="3304.38"/>
    <d v="2023-01-23T00:00:00"/>
    <s v="Tariff description 6"/>
    <n v="7.0000000000000007E-2"/>
    <n v="0.43"/>
    <d v="2022-11-27T00:00:00"/>
    <s v="S00023"/>
    <n v="681.07"/>
    <n v="3578.21"/>
    <x v="0"/>
  </r>
  <r>
    <s v="C0024"/>
    <x v="23"/>
    <x v="1"/>
    <x v="4"/>
    <s v="B00024"/>
    <x v="1"/>
    <x v="23"/>
    <n v="7644.06"/>
    <s v="TAR01"/>
    <n v="11402.14"/>
    <n v="1406.87"/>
    <d v="2023-01-24T00:00:00"/>
    <s v="Tariff description 8"/>
    <n v="0.45"/>
    <n v="0.54"/>
    <d v="2022-12-12T00:00:00"/>
    <s v="S00024"/>
    <n v="2016.57"/>
    <n v="3199.42"/>
    <x v="1"/>
  </r>
  <r>
    <s v="C0025"/>
    <x v="24"/>
    <x v="4"/>
    <x v="4"/>
    <s v="B00025"/>
    <x v="1"/>
    <x v="24"/>
    <n v="9393.36"/>
    <s v="TAR03"/>
    <n v="32294.12"/>
    <n v="4774.78"/>
    <d v="2023-01-25T00:00:00"/>
    <s v="Tariff description 10"/>
    <n v="0.28999999999999998"/>
    <n v="0.66"/>
    <d v="2022-12-27T00:00:00"/>
    <s v="S00025"/>
    <n v="3996.61"/>
    <n v="1700.85"/>
    <x v="0"/>
  </r>
  <r>
    <s v="C0026"/>
    <x v="25"/>
    <x v="3"/>
    <x v="3"/>
    <s v="B00026"/>
    <x v="2"/>
    <x v="25"/>
    <n v="15810.93"/>
    <s v="TAR05"/>
    <n v="8800.8799999999992"/>
    <n v="3692.11"/>
    <d v="2023-01-26T00:00:00"/>
    <s v="Tariff description 9"/>
    <n v="0.5"/>
    <n v="0.43"/>
    <d v="2023-01-11T00:00:00"/>
    <s v="S00026"/>
    <n v="792.09"/>
    <n v="89.88"/>
    <x v="0"/>
  </r>
  <r>
    <s v="C0027"/>
    <x v="26"/>
    <x v="0"/>
    <x v="2"/>
    <s v="B00027"/>
    <x v="2"/>
    <x v="26"/>
    <n v="4393.6400000000003"/>
    <s v="TAR04"/>
    <n v="34577.79"/>
    <n v="2776.23"/>
    <d v="2023-01-27T00:00:00"/>
    <s v="Tariff description 7"/>
    <n v="0.08"/>
    <n v="0.52"/>
    <d v="2023-01-26T00:00:00"/>
    <s v="S00027"/>
    <n v="1184.79"/>
    <n v="1074.71"/>
    <x v="0"/>
  </r>
  <r>
    <s v="C0028"/>
    <x v="27"/>
    <x v="0"/>
    <x v="5"/>
    <s v="B00028"/>
    <x v="2"/>
    <x v="27"/>
    <n v="10527.57"/>
    <s v="TAR05"/>
    <n v="19398.09"/>
    <n v="3062.49"/>
    <d v="2023-01-28T00:00:00"/>
    <s v="Tariff description 9"/>
    <n v="0.3"/>
    <n v="0.77"/>
    <d v="2023-02-10T00:00:00"/>
    <s v="S00028"/>
    <n v="3625.15"/>
    <n v="2166.54"/>
    <x v="0"/>
  </r>
  <r>
    <s v="C0029"/>
    <x v="28"/>
    <x v="0"/>
    <x v="2"/>
    <s v="B00029"/>
    <x v="2"/>
    <x v="28"/>
    <n v="12052.08"/>
    <s v="TAR02"/>
    <n v="46842.83"/>
    <n v="2103.8000000000002"/>
    <d v="2023-01-29T00:00:00"/>
    <s v="Tariff description 8"/>
    <n v="0.49"/>
    <n v="0.13"/>
    <d v="2023-02-25T00:00:00"/>
    <s v="S00029"/>
    <n v="3614.18"/>
    <n v="2533.91"/>
    <x v="0"/>
  </r>
  <r>
    <s v="C0030"/>
    <x v="29"/>
    <x v="4"/>
    <x v="0"/>
    <s v="B00030"/>
    <x v="2"/>
    <x v="29"/>
    <n v="1405.78"/>
    <s v="TAR02"/>
    <n v="6962.3"/>
    <n v="1246.18"/>
    <d v="2023-01-30T00:00:00"/>
    <s v="Tariff description 3"/>
    <n v="0.28999999999999998"/>
    <n v="0.33"/>
    <d v="2023-03-12T00:00:00"/>
    <s v="S00030"/>
    <n v="3223.68"/>
    <n v="1031.55"/>
    <x v="0"/>
  </r>
  <r>
    <s v="C0031"/>
    <x v="30"/>
    <x v="5"/>
    <x v="4"/>
    <s v="B00031"/>
    <x v="1"/>
    <x v="30"/>
    <n v="12347.12"/>
    <s v="TAR02"/>
    <n v="17119.21"/>
    <n v="1786.3"/>
    <d v="2023-01-31T00:00:00"/>
    <s v="Tariff description 8"/>
    <n v="0.33"/>
    <n v="0.74"/>
    <d v="2023-03-27T00:00:00"/>
    <s v="S00031"/>
    <n v="3485.04"/>
    <n v="557.41999999999996"/>
    <x v="1"/>
  </r>
  <r>
    <s v="C0032"/>
    <x v="31"/>
    <x v="3"/>
    <x v="3"/>
    <s v="B00032"/>
    <x v="0"/>
    <x v="31"/>
    <n v="3825.22"/>
    <s v="TAR02"/>
    <n v="5762.33"/>
    <n v="3791.65"/>
    <d v="2023-02-01T00:00:00"/>
    <s v="Tariff description 8"/>
    <n v="0.36"/>
    <n v="0.91"/>
    <d v="2023-04-11T00:00:00"/>
    <s v="S00032"/>
    <n v="2736.49"/>
    <n v="3339.72"/>
    <x v="1"/>
  </r>
  <r>
    <s v="C0033"/>
    <x v="32"/>
    <x v="5"/>
    <x v="4"/>
    <s v="B00033"/>
    <x v="0"/>
    <x v="32"/>
    <n v="1768.51"/>
    <s v="TAR04"/>
    <n v="46242.21"/>
    <n v="81.819999999999993"/>
    <d v="2023-02-02T00:00:00"/>
    <s v="Tariff description 5"/>
    <n v="0.25"/>
    <n v="0.56000000000000005"/>
    <d v="2023-04-26T00:00:00"/>
    <s v="S00033"/>
    <n v="1296.4100000000001"/>
    <n v="3937.61"/>
    <x v="0"/>
  </r>
  <r>
    <s v="C0034"/>
    <x v="33"/>
    <x v="4"/>
    <x v="2"/>
    <s v="B00034"/>
    <x v="1"/>
    <x v="33"/>
    <n v="19003.27"/>
    <s v="TAR01"/>
    <n v="43879.23"/>
    <n v="589.20000000000005"/>
    <d v="2023-02-03T00:00:00"/>
    <s v="Tariff description 4"/>
    <n v="0.33"/>
    <n v="0.57999999999999996"/>
    <d v="2023-05-11T00:00:00"/>
    <s v="S00034"/>
    <n v="1761.2"/>
    <n v="2102.7600000000002"/>
    <x v="0"/>
  </r>
  <r>
    <s v="C0035"/>
    <x v="34"/>
    <x v="2"/>
    <x v="2"/>
    <s v="B00035"/>
    <x v="0"/>
    <x v="34"/>
    <n v="19329.82"/>
    <s v="TAR02"/>
    <n v="12971.29"/>
    <n v="239.55"/>
    <d v="2023-02-04T00:00:00"/>
    <s v="Tariff description 5"/>
    <n v="0.31"/>
    <n v="0.2"/>
    <d v="2023-05-26T00:00:00"/>
    <s v="S00035"/>
    <n v="948.91"/>
    <n v="686.72"/>
    <x v="1"/>
  </r>
  <r>
    <s v="C0036"/>
    <x v="35"/>
    <x v="1"/>
    <x v="5"/>
    <s v="B00036"/>
    <x v="0"/>
    <x v="35"/>
    <n v="16263.75"/>
    <s v="TAR03"/>
    <n v="33033.199999999997"/>
    <n v="213.24"/>
    <d v="2023-02-05T00:00:00"/>
    <s v="Tariff description 9"/>
    <n v="0.46"/>
    <n v="0.5"/>
    <d v="2023-06-10T00:00:00"/>
    <s v="S00036"/>
    <n v="4546.83"/>
    <n v="1089.23"/>
    <x v="0"/>
  </r>
  <r>
    <s v="C0037"/>
    <x v="36"/>
    <x v="3"/>
    <x v="5"/>
    <s v="B00037"/>
    <x v="2"/>
    <x v="36"/>
    <n v="6439.97"/>
    <s v="TAR04"/>
    <n v="40879.39"/>
    <n v="4278.75"/>
    <d v="2023-02-06T00:00:00"/>
    <s v="Tariff description 8"/>
    <n v="7.0000000000000007E-2"/>
    <n v="0.57999999999999996"/>
    <d v="2023-06-25T00:00:00"/>
    <s v="S00037"/>
    <n v="2937.79"/>
    <n v="73.56"/>
    <x v="0"/>
  </r>
  <r>
    <s v="C0038"/>
    <x v="37"/>
    <x v="0"/>
    <x v="3"/>
    <s v="B00038"/>
    <x v="2"/>
    <x v="37"/>
    <n v="2404.61"/>
    <s v="TAR02"/>
    <n v="27804.52"/>
    <n v="3521.25"/>
    <d v="2023-02-07T00:00:00"/>
    <s v="Tariff description 4"/>
    <n v="0.18"/>
    <n v="0.32"/>
    <d v="2023-07-10T00:00:00"/>
    <s v="S00038"/>
    <n v="2034.21"/>
    <n v="3657.2"/>
    <x v="0"/>
  </r>
  <r>
    <s v="C0039"/>
    <x v="38"/>
    <x v="5"/>
    <x v="5"/>
    <s v="B00039"/>
    <x v="2"/>
    <x v="38"/>
    <n v="13842.54"/>
    <s v="TAR03"/>
    <n v="26529.56"/>
    <n v="2376.13"/>
    <d v="2023-02-08T00:00:00"/>
    <s v="Tariff description 5"/>
    <n v="0.48"/>
    <n v="0.34"/>
    <d v="2023-07-25T00:00:00"/>
    <s v="S00039"/>
    <n v="2336.9299999999998"/>
    <n v="471"/>
    <x v="1"/>
  </r>
  <r>
    <s v="C0040"/>
    <x v="39"/>
    <x v="2"/>
    <x v="2"/>
    <s v="B00040"/>
    <x v="0"/>
    <x v="39"/>
    <n v="9082.9699999999993"/>
    <s v="TAR02"/>
    <n v="12168.43"/>
    <n v="498.19"/>
    <d v="2023-02-09T00:00:00"/>
    <s v="Tariff description 8"/>
    <n v="0.45"/>
    <n v="0.44"/>
    <d v="2023-08-09T00:00:00"/>
    <s v="S00040"/>
    <n v="4739.05"/>
    <n v="2306.0700000000002"/>
    <x v="0"/>
  </r>
  <r>
    <s v="C0041"/>
    <x v="40"/>
    <x v="2"/>
    <x v="2"/>
    <s v="B00041"/>
    <x v="2"/>
    <x v="40"/>
    <n v="2879.75"/>
    <s v="TAR01"/>
    <n v="4745.83"/>
    <n v="2463.16"/>
    <d v="2023-02-10T00:00:00"/>
    <s v="Tariff description 2"/>
    <n v="0.26"/>
    <n v="0.12"/>
    <d v="2023-08-24T00:00:00"/>
    <s v="S00041"/>
    <n v="809.09"/>
    <n v="1096.22"/>
    <x v="0"/>
  </r>
  <r>
    <s v="C0042"/>
    <x v="41"/>
    <x v="3"/>
    <x v="0"/>
    <s v="B00042"/>
    <x v="1"/>
    <x v="41"/>
    <n v="10155.950000000001"/>
    <s v="TAR04"/>
    <n v="44871.07"/>
    <n v="2372.62"/>
    <d v="2023-02-11T00:00:00"/>
    <s v="Tariff description 5"/>
    <n v="0.33"/>
    <n v="0.39"/>
    <d v="2023-09-08T00:00:00"/>
    <s v="S00042"/>
    <n v="2951.84"/>
    <n v="2216.71"/>
    <x v="1"/>
  </r>
  <r>
    <s v="C0043"/>
    <x v="42"/>
    <x v="3"/>
    <x v="2"/>
    <s v="B00043"/>
    <x v="0"/>
    <x v="42"/>
    <n v="1170.58"/>
    <s v="TAR01"/>
    <n v="45030.86"/>
    <n v="874.28"/>
    <d v="2023-02-12T00:00:00"/>
    <s v="Tariff description 4"/>
    <n v="0.17"/>
    <n v="0.28999999999999998"/>
    <d v="2023-09-23T00:00:00"/>
    <s v="S00043"/>
    <n v="2554.15"/>
    <n v="2605.6799999999998"/>
    <x v="0"/>
  </r>
  <r>
    <s v="C0044"/>
    <x v="43"/>
    <x v="2"/>
    <x v="3"/>
    <s v="B00044"/>
    <x v="0"/>
    <x v="43"/>
    <n v="18231.75"/>
    <s v="TAR04"/>
    <n v="31691.759999999998"/>
    <n v="2174.92"/>
    <d v="2023-02-13T00:00:00"/>
    <s v="Tariff description 5"/>
    <n v="0.13"/>
    <n v="0.39"/>
    <d v="2023-10-08T00:00:00"/>
    <s v="S00044"/>
    <n v="3076.7"/>
    <n v="3318.97"/>
    <x v="1"/>
  </r>
  <r>
    <s v="C0045"/>
    <x v="44"/>
    <x v="1"/>
    <x v="1"/>
    <s v="B00045"/>
    <x v="2"/>
    <x v="44"/>
    <n v="5546.21"/>
    <s v="TAR02"/>
    <n v="17017.59"/>
    <n v="1998.54"/>
    <d v="2023-02-14T00:00:00"/>
    <s v="Tariff description 6"/>
    <n v="0.26"/>
    <n v="0.21"/>
    <d v="2023-10-23T00:00:00"/>
    <s v="S00045"/>
    <n v="139.65"/>
    <n v="825.69"/>
    <x v="0"/>
  </r>
  <r>
    <s v="C0046"/>
    <x v="45"/>
    <x v="1"/>
    <x v="0"/>
    <s v="B00046"/>
    <x v="1"/>
    <x v="45"/>
    <n v="13419.18"/>
    <s v="TAR02"/>
    <n v="17525.560000000001"/>
    <n v="3083.09"/>
    <d v="2023-02-15T00:00:00"/>
    <s v="Tariff description 6"/>
    <n v="0.21"/>
    <n v="0.9"/>
    <d v="2023-11-07T00:00:00"/>
    <s v="S00046"/>
    <n v="4367.01"/>
    <n v="43.98"/>
    <x v="0"/>
  </r>
  <r>
    <s v="C0047"/>
    <x v="46"/>
    <x v="5"/>
    <x v="0"/>
    <s v="B00047"/>
    <x v="2"/>
    <x v="46"/>
    <n v="6578.37"/>
    <s v="TAR04"/>
    <n v="36325.19"/>
    <n v="3179.12"/>
    <d v="2023-02-16T00:00:00"/>
    <s v="Tariff description 9"/>
    <n v="0.31"/>
    <n v="0.63"/>
    <d v="2023-11-22T00:00:00"/>
    <s v="S00047"/>
    <n v="4663.99"/>
    <n v="547.54"/>
    <x v="0"/>
  </r>
  <r>
    <s v="C0048"/>
    <x v="47"/>
    <x v="1"/>
    <x v="3"/>
    <s v="B00048"/>
    <x v="2"/>
    <x v="47"/>
    <n v="10641.33"/>
    <s v="TAR03"/>
    <n v="44865.8"/>
    <n v="236.07"/>
    <d v="2023-02-17T00:00:00"/>
    <s v="Tariff description 2"/>
    <n v="0.08"/>
    <n v="0.71"/>
    <d v="2023-12-07T00:00:00"/>
    <s v="S00048"/>
    <n v="2847.41"/>
    <n v="3600.07"/>
    <x v="0"/>
  </r>
  <r>
    <s v="C0049"/>
    <x v="48"/>
    <x v="2"/>
    <x v="3"/>
    <s v="B00049"/>
    <x v="0"/>
    <x v="48"/>
    <n v="11160.85"/>
    <s v="TAR03"/>
    <n v="44365.61"/>
    <n v="1879.32"/>
    <d v="2023-02-18T00:00:00"/>
    <s v="Tariff description 3"/>
    <n v="0.49"/>
    <n v="0.81"/>
    <d v="2023-12-22T00:00:00"/>
    <s v="S00049"/>
    <n v="3498.42"/>
    <n v="3495.56"/>
    <x v="0"/>
  </r>
  <r>
    <s v="C0050"/>
    <x v="49"/>
    <x v="2"/>
    <x v="5"/>
    <s v="B00050"/>
    <x v="0"/>
    <x v="49"/>
    <n v="4104.66"/>
    <s v="TAR02"/>
    <n v="39015.79"/>
    <n v="3133.04"/>
    <d v="2023-02-19T00:00:00"/>
    <s v="Tariff description 3"/>
    <n v="0.49"/>
    <n v="0.55000000000000004"/>
    <d v="2024-01-06T00:00:00"/>
    <s v="S00050"/>
    <n v="4616.37"/>
    <n v="2389.65"/>
    <x v="1"/>
  </r>
  <r>
    <s v="C0051"/>
    <x v="50"/>
    <x v="4"/>
    <x v="0"/>
    <s v="B00051"/>
    <x v="2"/>
    <x v="50"/>
    <n v="19406.900000000001"/>
    <s v="TAR02"/>
    <n v="32137.38"/>
    <n v="2520.65"/>
    <d v="2023-02-20T00:00:00"/>
    <s v="Tariff description 4"/>
    <n v="0.36"/>
    <n v="0.18"/>
    <d v="2024-01-21T00:00:00"/>
    <s v="S00051"/>
    <n v="3550.83"/>
    <n v="2402.0700000000002"/>
    <x v="1"/>
  </r>
  <r>
    <s v="C0052"/>
    <x v="51"/>
    <x v="2"/>
    <x v="5"/>
    <s v="B00052"/>
    <x v="0"/>
    <x v="51"/>
    <n v="15615.09"/>
    <s v="TAR01"/>
    <n v="4298.58"/>
    <n v="4283.88"/>
    <d v="2023-02-21T00:00:00"/>
    <s v="Tariff description 7"/>
    <n v="0.28999999999999998"/>
    <n v="0.57999999999999996"/>
    <d v="2024-02-05T00:00:00"/>
    <s v="S00052"/>
    <n v="805.07"/>
    <n v="2660.15"/>
    <x v="1"/>
  </r>
  <r>
    <s v="C0053"/>
    <x v="52"/>
    <x v="1"/>
    <x v="2"/>
    <s v="B00053"/>
    <x v="0"/>
    <x v="52"/>
    <n v="18820.23"/>
    <s v="TAR02"/>
    <n v="8165.27"/>
    <n v="3296.88"/>
    <d v="2023-02-22T00:00:00"/>
    <s v="Tariff description 3"/>
    <n v="0.19"/>
    <n v="0.63"/>
    <d v="2024-02-20T00:00:00"/>
    <s v="S00053"/>
    <n v="2902.63"/>
    <n v="701.49"/>
    <x v="1"/>
  </r>
  <r>
    <s v="C0054"/>
    <x v="53"/>
    <x v="0"/>
    <x v="0"/>
    <s v="B00054"/>
    <x v="0"/>
    <x v="53"/>
    <n v="17949.13"/>
    <s v="TAR04"/>
    <n v="44937.85"/>
    <n v="823.04"/>
    <d v="2023-02-23T00:00:00"/>
    <s v="Tariff description 4"/>
    <n v="0.42"/>
    <n v="0.77"/>
    <d v="2024-03-06T00:00:00"/>
    <s v="S00054"/>
    <n v="3053.24"/>
    <n v="3657.65"/>
    <x v="0"/>
  </r>
  <r>
    <s v="C0055"/>
    <x v="54"/>
    <x v="5"/>
    <x v="0"/>
    <s v="B00055"/>
    <x v="2"/>
    <x v="54"/>
    <n v="12159.05"/>
    <s v="TAR03"/>
    <n v="30360.81"/>
    <n v="362.14"/>
    <d v="2023-02-24T00:00:00"/>
    <s v="Tariff description 2"/>
    <n v="0.36"/>
    <n v="0.49"/>
    <d v="2024-03-21T00:00:00"/>
    <s v="S00055"/>
    <n v="2149.4499999999998"/>
    <n v="1675.08"/>
    <x v="0"/>
  </r>
  <r>
    <s v="C0056"/>
    <x v="55"/>
    <x v="4"/>
    <x v="4"/>
    <s v="B00056"/>
    <x v="0"/>
    <x v="55"/>
    <n v="18476.55"/>
    <s v="TAR03"/>
    <n v="558.92999999999995"/>
    <n v="3215.67"/>
    <d v="2023-02-25T00:00:00"/>
    <s v="Tariff description 7"/>
    <n v="0.12"/>
    <n v="0.21"/>
    <d v="2024-04-05T00:00:00"/>
    <s v="S00056"/>
    <n v="3695.4"/>
    <n v="1532.55"/>
    <x v="1"/>
  </r>
  <r>
    <s v="C0057"/>
    <x v="56"/>
    <x v="1"/>
    <x v="1"/>
    <s v="B00057"/>
    <x v="2"/>
    <x v="56"/>
    <n v="2225.6"/>
    <s v="TAR01"/>
    <n v="5163.43"/>
    <n v="142.29"/>
    <d v="2023-02-26T00:00:00"/>
    <s v="Tariff description 7"/>
    <n v="0.46"/>
    <n v="0.36"/>
    <d v="2024-04-20T00:00:00"/>
    <s v="S00057"/>
    <n v="4675.12"/>
    <n v="2075.67"/>
    <x v="0"/>
  </r>
  <r>
    <s v="C0058"/>
    <x v="57"/>
    <x v="5"/>
    <x v="0"/>
    <s v="B00058"/>
    <x v="0"/>
    <x v="57"/>
    <n v="4321.67"/>
    <s v="TAR03"/>
    <n v="33208.74"/>
    <n v="2933.02"/>
    <d v="2023-02-27T00:00:00"/>
    <s v="Tariff description 6"/>
    <n v="0.42"/>
    <n v="0.43"/>
    <d v="2024-05-05T00:00:00"/>
    <s v="S00058"/>
    <n v="4631.5600000000004"/>
    <n v="187.86"/>
    <x v="0"/>
  </r>
  <r>
    <s v="C0059"/>
    <x v="58"/>
    <x v="1"/>
    <x v="2"/>
    <s v="B00059"/>
    <x v="1"/>
    <x v="58"/>
    <n v="1381.93"/>
    <s v="TAR03"/>
    <n v="352.57"/>
    <n v="4701.75"/>
    <d v="2023-02-28T00:00:00"/>
    <s v="Tariff description 9"/>
    <n v="0.48"/>
    <n v="0.68"/>
    <d v="2024-05-20T00:00:00"/>
    <s v="S00059"/>
    <n v="2281.65"/>
    <n v="665.13"/>
    <x v="0"/>
  </r>
  <r>
    <s v="C0060"/>
    <x v="59"/>
    <x v="4"/>
    <x v="5"/>
    <s v="B00060"/>
    <x v="0"/>
    <x v="59"/>
    <n v="6843.94"/>
    <s v="TAR05"/>
    <n v="8124.32"/>
    <n v="2881.62"/>
    <d v="2023-03-01T00:00:00"/>
    <s v="Tariff description 8"/>
    <n v="0.38"/>
    <n v="0.61"/>
    <d v="2024-06-04T00:00:00"/>
    <s v="S00060"/>
    <n v="610.53"/>
    <n v="2952.13"/>
    <x v="1"/>
  </r>
  <r>
    <s v="C0061"/>
    <x v="60"/>
    <x v="2"/>
    <x v="5"/>
    <s v="B00061"/>
    <x v="2"/>
    <x v="60"/>
    <n v="8079.21"/>
    <s v="TAR04"/>
    <n v="27481.82"/>
    <n v="1946.97"/>
    <d v="2023-03-02T00:00:00"/>
    <s v="Tariff description 7"/>
    <n v="0.33"/>
    <n v="0.42"/>
    <d v="2024-06-19T00:00:00"/>
    <s v="S00061"/>
    <n v="4924.96"/>
    <n v="331.19"/>
    <x v="1"/>
  </r>
  <r>
    <s v="C0062"/>
    <x v="61"/>
    <x v="0"/>
    <x v="4"/>
    <s v="B00062"/>
    <x v="0"/>
    <x v="61"/>
    <n v="5791.31"/>
    <s v="TAR05"/>
    <n v="34625.57"/>
    <n v="3220.01"/>
    <d v="2023-03-03T00:00:00"/>
    <s v="Tariff description 1"/>
    <n v="0.24"/>
    <n v="0.99"/>
    <d v="2024-07-04T00:00:00"/>
    <s v="S00062"/>
    <n v="4202.55"/>
    <n v="2412.61"/>
    <x v="0"/>
  </r>
  <r>
    <s v="C0063"/>
    <x v="62"/>
    <x v="4"/>
    <x v="1"/>
    <s v="B00063"/>
    <x v="2"/>
    <x v="62"/>
    <n v="16660.38"/>
    <s v="TAR03"/>
    <n v="32632.87"/>
    <n v="2296.6799999999998"/>
    <d v="2023-03-04T00:00:00"/>
    <s v="Tariff description 4"/>
    <n v="0.47"/>
    <n v="0.65"/>
    <d v="2024-07-19T00:00:00"/>
    <s v="S00063"/>
    <n v="667.08"/>
    <n v="981.4"/>
    <x v="1"/>
  </r>
  <r>
    <s v="C0064"/>
    <x v="63"/>
    <x v="2"/>
    <x v="2"/>
    <s v="B00064"/>
    <x v="2"/>
    <x v="63"/>
    <n v="7456.69"/>
    <s v="TAR01"/>
    <n v="11291.04"/>
    <n v="2732.63"/>
    <d v="2023-03-05T00:00:00"/>
    <s v="Tariff description 7"/>
    <n v="0.44"/>
    <n v="0.31"/>
    <d v="2024-08-03T00:00:00"/>
    <s v="S00064"/>
    <n v="4608.17"/>
    <n v="1557.18"/>
    <x v="0"/>
  </r>
  <r>
    <s v="C0065"/>
    <x v="64"/>
    <x v="4"/>
    <x v="5"/>
    <s v="B00065"/>
    <x v="0"/>
    <x v="64"/>
    <n v="5978.22"/>
    <s v="TAR01"/>
    <n v="35637.74"/>
    <n v="4707.91"/>
    <d v="2023-03-06T00:00:00"/>
    <s v="Tariff description 7"/>
    <n v="7.0000000000000007E-2"/>
    <n v="0.19"/>
    <d v="2024-08-18T00:00:00"/>
    <s v="S00065"/>
    <n v="4355.99"/>
    <n v="1154.77"/>
    <x v="1"/>
  </r>
  <r>
    <s v="C0066"/>
    <x v="65"/>
    <x v="3"/>
    <x v="3"/>
    <s v="B00066"/>
    <x v="2"/>
    <x v="65"/>
    <n v="11082.57"/>
    <s v="TAR03"/>
    <n v="11938.73"/>
    <n v="1936.65"/>
    <d v="2023-03-07T00:00:00"/>
    <s v="Tariff description 10"/>
    <n v="0.06"/>
    <n v="0.24"/>
    <d v="2024-09-02T00:00:00"/>
    <s v="S00066"/>
    <n v="2618.25"/>
    <n v="1422.69"/>
    <x v="0"/>
  </r>
  <r>
    <s v="C0067"/>
    <x v="66"/>
    <x v="0"/>
    <x v="2"/>
    <s v="B00067"/>
    <x v="0"/>
    <x v="66"/>
    <n v="3248.02"/>
    <s v="TAR02"/>
    <n v="16337.44"/>
    <n v="4806.34"/>
    <d v="2023-03-08T00:00:00"/>
    <s v="Tariff description 1"/>
    <n v="0.22"/>
    <n v="0.32"/>
    <d v="2024-09-17T00:00:00"/>
    <s v="S00067"/>
    <n v="2976.81"/>
    <n v="2876.18"/>
    <x v="0"/>
  </r>
  <r>
    <s v="C0068"/>
    <x v="67"/>
    <x v="1"/>
    <x v="2"/>
    <s v="B00068"/>
    <x v="1"/>
    <x v="67"/>
    <n v="16142.84"/>
    <s v="TAR05"/>
    <n v="37349.919999999998"/>
    <n v="4527.7"/>
    <d v="2023-03-09T00:00:00"/>
    <s v="Tariff description 10"/>
    <n v="0.41"/>
    <n v="0.24"/>
    <d v="2024-10-02T00:00:00"/>
    <s v="S00068"/>
    <n v="2025.06"/>
    <n v="1188.49"/>
    <x v="0"/>
  </r>
  <r>
    <s v="C0069"/>
    <x v="68"/>
    <x v="1"/>
    <x v="1"/>
    <s v="B00069"/>
    <x v="2"/>
    <x v="68"/>
    <n v="1953.74"/>
    <s v="TAR03"/>
    <n v="32516.68"/>
    <n v="987"/>
    <d v="2023-03-10T00:00:00"/>
    <s v="Tariff description 7"/>
    <n v="0.49"/>
    <n v="0.27"/>
    <d v="2024-10-17T00:00:00"/>
    <s v="S00069"/>
    <n v="321.07"/>
    <n v="2265.62"/>
    <x v="0"/>
  </r>
  <r>
    <s v="C0070"/>
    <x v="69"/>
    <x v="0"/>
    <x v="5"/>
    <s v="B00070"/>
    <x v="2"/>
    <x v="69"/>
    <n v="19744.3"/>
    <s v="TAR01"/>
    <n v="42476.25"/>
    <n v="356.11"/>
    <d v="2023-03-11T00:00:00"/>
    <s v="Tariff description 8"/>
    <n v="0.12"/>
    <n v="0.36"/>
    <d v="2024-11-01T00:00:00"/>
    <s v="S00070"/>
    <n v="1709.23"/>
    <n v="1904.2"/>
    <x v="0"/>
  </r>
  <r>
    <s v="C0071"/>
    <x v="70"/>
    <x v="3"/>
    <x v="2"/>
    <s v="B00071"/>
    <x v="2"/>
    <x v="70"/>
    <n v="15558.77"/>
    <s v="TAR01"/>
    <n v="32914.879999999997"/>
    <n v="512.88"/>
    <d v="2023-03-12T00:00:00"/>
    <s v="Tariff description 1"/>
    <n v="0.32"/>
    <n v="0.26"/>
    <d v="2024-11-16T00:00:00"/>
    <s v="S00071"/>
    <n v="4024.12"/>
    <n v="2654.68"/>
    <x v="0"/>
  </r>
  <r>
    <s v="C0072"/>
    <x v="71"/>
    <x v="2"/>
    <x v="4"/>
    <s v="B00072"/>
    <x v="2"/>
    <x v="71"/>
    <n v="4374.96"/>
    <s v="TAR05"/>
    <n v="28458.6"/>
    <n v="100.93"/>
    <d v="2023-03-13T00:00:00"/>
    <s v="Tariff description 6"/>
    <n v="0.22"/>
    <n v="0.91"/>
    <d v="2024-12-01T00:00:00"/>
    <s v="S00072"/>
    <n v="72.930000000000007"/>
    <n v="3747.32"/>
    <x v="0"/>
  </r>
  <r>
    <s v="C0073"/>
    <x v="72"/>
    <x v="1"/>
    <x v="4"/>
    <s v="B00073"/>
    <x v="1"/>
    <x v="72"/>
    <n v="607.67999999999995"/>
    <s v="TAR04"/>
    <n v="4774.37"/>
    <n v="481.27"/>
    <d v="2023-03-14T00:00:00"/>
    <s v="Tariff description 5"/>
    <n v="0.49"/>
    <n v="0.17"/>
    <d v="2024-12-16T00:00:00"/>
    <s v="S00073"/>
    <n v="1700.82"/>
    <n v="2930.29"/>
    <x v="0"/>
  </r>
  <r>
    <s v="C0074"/>
    <x v="73"/>
    <x v="3"/>
    <x v="5"/>
    <s v="B00074"/>
    <x v="1"/>
    <x v="73"/>
    <n v="16401.5"/>
    <s v="TAR03"/>
    <n v="18449.02"/>
    <n v="3418.2"/>
    <d v="2023-03-15T00:00:00"/>
    <s v="Tariff description 7"/>
    <n v="0.43"/>
    <n v="0.56999999999999995"/>
    <d v="2024-12-31T00:00:00"/>
    <s v="S00074"/>
    <n v="2020.94"/>
    <n v="859.76"/>
    <x v="0"/>
  </r>
  <r>
    <s v="C0075"/>
    <x v="74"/>
    <x v="1"/>
    <x v="4"/>
    <s v="B00075"/>
    <x v="0"/>
    <x v="74"/>
    <n v="14283.72"/>
    <s v="TAR03"/>
    <n v="13333.6"/>
    <n v="365.23"/>
    <d v="2023-03-16T00:00:00"/>
    <s v="Tariff description 7"/>
    <n v="0.43"/>
    <n v="0.47"/>
    <d v="2025-01-15T00:00:00"/>
    <s v="S00075"/>
    <n v="2710.11"/>
    <n v="124.73"/>
    <x v="0"/>
  </r>
  <r>
    <s v="C0076"/>
    <x v="75"/>
    <x v="5"/>
    <x v="3"/>
    <s v="B00076"/>
    <x v="2"/>
    <x v="75"/>
    <n v="14715.64"/>
    <s v="TAR04"/>
    <n v="12275.08"/>
    <n v="1601.69"/>
    <d v="2023-03-17T00:00:00"/>
    <s v="Tariff description 9"/>
    <n v="0.26"/>
    <n v="0.98"/>
    <d v="2025-01-30T00:00:00"/>
    <s v="S00076"/>
    <n v="4603.29"/>
    <n v="1049.06"/>
    <x v="0"/>
  </r>
  <r>
    <s v="C0077"/>
    <x v="76"/>
    <x v="2"/>
    <x v="1"/>
    <s v="B00077"/>
    <x v="2"/>
    <x v="76"/>
    <n v="15539.77"/>
    <s v="TAR05"/>
    <n v="48653.23"/>
    <n v="4225.93"/>
    <d v="2023-03-18T00:00:00"/>
    <s v="Tariff description 9"/>
    <n v="0.24"/>
    <n v="0.2"/>
    <d v="2025-02-14T00:00:00"/>
    <s v="S00077"/>
    <n v="1764.41"/>
    <n v="2380.31"/>
    <x v="1"/>
  </r>
  <r>
    <s v="C0078"/>
    <x v="77"/>
    <x v="5"/>
    <x v="4"/>
    <s v="B00078"/>
    <x v="1"/>
    <x v="77"/>
    <n v="1943.87"/>
    <s v="TAR05"/>
    <n v="19715.580000000002"/>
    <n v="126.13"/>
    <d v="2023-03-19T00:00:00"/>
    <s v="Tariff description 10"/>
    <n v="0.17"/>
    <n v="0.46"/>
    <d v="2025-03-01T00:00:00"/>
    <s v="S00078"/>
    <n v="1767.42"/>
    <n v="205.7"/>
    <x v="1"/>
  </r>
  <r>
    <s v="C0079"/>
    <x v="78"/>
    <x v="0"/>
    <x v="4"/>
    <s v="B00079"/>
    <x v="0"/>
    <x v="78"/>
    <n v="7490.08"/>
    <s v="TAR01"/>
    <n v="44613.120000000003"/>
    <n v="4074.2"/>
    <d v="2023-03-20T00:00:00"/>
    <s v="Tariff description 4"/>
    <n v="0.08"/>
    <n v="0.97"/>
    <d v="2025-03-16T00:00:00"/>
    <s v="S00079"/>
    <n v="3700.63"/>
    <n v="1985.46"/>
    <x v="1"/>
  </r>
  <r>
    <s v="C0080"/>
    <x v="79"/>
    <x v="2"/>
    <x v="3"/>
    <s v="B00080"/>
    <x v="1"/>
    <x v="79"/>
    <n v="2759.45"/>
    <s v="TAR04"/>
    <n v="31593.82"/>
    <n v="1416.46"/>
    <d v="2023-03-21T00:00:00"/>
    <s v="Tariff description 8"/>
    <n v="0.44"/>
    <n v="0.88"/>
    <d v="2025-03-31T00:00:00"/>
    <s v="S00080"/>
    <n v="2288.48"/>
    <n v="2387.37"/>
    <x v="0"/>
  </r>
  <r>
    <s v="C0081"/>
    <x v="80"/>
    <x v="3"/>
    <x v="1"/>
    <s v="B00081"/>
    <x v="1"/>
    <x v="80"/>
    <n v="17330.52"/>
    <s v="TAR05"/>
    <n v="39761.08"/>
    <n v="599.64"/>
    <d v="2023-03-22T00:00:00"/>
    <s v="Tariff description 4"/>
    <n v="0.42"/>
    <n v="0.84"/>
    <d v="2025-04-15T00:00:00"/>
    <s v="S00081"/>
    <n v="1161.79"/>
    <n v="1336.98"/>
    <x v="1"/>
  </r>
  <r>
    <s v="C0082"/>
    <x v="81"/>
    <x v="2"/>
    <x v="2"/>
    <s v="B00082"/>
    <x v="0"/>
    <x v="81"/>
    <n v="12654.31"/>
    <s v="TAR02"/>
    <n v="25181.59"/>
    <n v="3486.72"/>
    <d v="2023-03-23T00:00:00"/>
    <s v="Tariff description 5"/>
    <n v="0.5"/>
    <n v="0.33"/>
    <d v="2025-04-30T00:00:00"/>
    <s v="S00082"/>
    <n v="2289.58"/>
    <n v="3083.65"/>
    <x v="1"/>
  </r>
  <r>
    <s v="C0083"/>
    <x v="82"/>
    <x v="2"/>
    <x v="1"/>
    <s v="B00083"/>
    <x v="2"/>
    <x v="82"/>
    <n v="6952.51"/>
    <s v="TAR03"/>
    <n v="28887.5"/>
    <n v="3148.42"/>
    <d v="2023-03-24T00:00:00"/>
    <s v="Tariff description 7"/>
    <n v="0.5"/>
    <n v="0.25"/>
    <d v="2025-05-15T00:00:00"/>
    <s v="S00083"/>
    <n v="747.24"/>
    <n v="426.39"/>
    <x v="1"/>
  </r>
  <r>
    <s v="C0084"/>
    <x v="83"/>
    <x v="3"/>
    <x v="0"/>
    <s v="B00084"/>
    <x v="2"/>
    <x v="83"/>
    <n v="1739.39"/>
    <s v="TAR01"/>
    <n v="24676.63"/>
    <n v="4388.59"/>
    <d v="2023-03-25T00:00:00"/>
    <s v="Tariff description 8"/>
    <n v="0.3"/>
    <n v="0.7"/>
    <d v="2025-05-30T00:00:00"/>
    <s v="S00084"/>
    <n v="923.12"/>
    <n v="300.55"/>
    <x v="1"/>
  </r>
  <r>
    <s v="C0085"/>
    <x v="84"/>
    <x v="0"/>
    <x v="5"/>
    <s v="B00085"/>
    <x v="1"/>
    <x v="84"/>
    <n v="6564.16"/>
    <s v="TAR04"/>
    <n v="9842.6299999999992"/>
    <n v="3678"/>
    <d v="2023-03-26T00:00:00"/>
    <s v="Tariff description 1"/>
    <n v="0.4"/>
    <n v="0.94"/>
    <d v="2025-06-14T00:00:00"/>
    <s v="S00085"/>
    <n v="2516.92"/>
    <n v="2912.76"/>
    <x v="0"/>
  </r>
  <r>
    <s v="C0086"/>
    <x v="85"/>
    <x v="2"/>
    <x v="5"/>
    <s v="B00086"/>
    <x v="1"/>
    <x v="85"/>
    <n v="6841.07"/>
    <s v="TAR01"/>
    <n v="36150.36"/>
    <n v="4019.37"/>
    <d v="2023-03-27T00:00:00"/>
    <s v="Tariff description 7"/>
    <n v="0.48"/>
    <n v="0.6"/>
    <d v="2025-06-29T00:00:00"/>
    <s v="S00086"/>
    <n v="2123.6799999999998"/>
    <n v="1981.97"/>
    <x v="0"/>
  </r>
  <r>
    <s v="C0087"/>
    <x v="86"/>
    <x v="0"/>
    <x v="0"/>
    <s v="B00087"/>
    <x v="1"/>
    <x v="86"/>
    <n v="14727.32"/>
    <s v="TAR05"/>
    <n v="14110.54"/>
    <n v="1417.35"/>
    <d v="2023-03-28T00:00:00"/>
    <s v="Tariff description 6"/>
    <n v="0.43"/>
    <n v="0.61"/>
    <d v="2025-07-14T00:00:00"/>
    <s v="S00087"/>
    <n v="4578.49"/>
    <n v="2753.61"/>
    <x v="0"/>
  </r>
  <r>
    <s v="C0088"/>
    <x v="87"/>
    <x v="0"/>
    <x v="3"/>
    <s v="B00088"/>
    <x v="0"/>
    <x v="87"/>
    <n v="12932.37"/>
    <s v="TAR05"/>
    <n v="1313.37"/>
    <n v="895.42"/>
    <d v="2023-03-29T00:00:00"/>
    <s v="Tariff description 7"/>
    <n v="0.16"/>
    <n v="0.35"/>
    <d v="2025-07-29T00:00:00"/>
    <s v="S00088"/>
    <n v="1843.85"/>
    <n v="1739.31"/>
    <x v="1"/>
  </r>
  <r>
    <s v="C0089"/>
    <x v="88"/>
    <x v="0"/>
    <x v="0"/>
    <s v="B00089"/>
    <x v="0"/>
    <x v="88"/>
    <n v="17800.650000000001"/>
    <s v="TAR02"/>
    <n v="32309.07"/>
    <n v="3755.57"/>
    <d v="2023-03-30T00:00:00"/>
    <s v="Tariff description 3"/>
    <n v="0.25"/>
    <n v="0.79"/>
    <d v="2025-08-13T00:00:00"/>
    <s v="S00089"/>
    <n v="2923.91"/>
    <n v="985.61"/>
    <x v="1"/>
  </r>
  <r>
    <s v="C0090"/>
    <x v="89"/>
    <x v="1"/>
    <x v="2"/>
    <s v="B00090"/>
    <x v="1"/>
    <x v="89"/>
    <n v="9708.19"/>
    <s v="TAR03"/>
    <n v="8937.82"/>
    <n v="4036.11"/>
    <d v="2023-03-31T00:00:00"/>
    <s v="Tariff description 8"/>
    <n v="0.11"/>
    <n v="0.27"/>
    <d v="2025-08-28T00:00:00"/>
    <s v="S00090"/>
    <n v="3179.71"/>
    <n v="3276.41"/>
    <x v="0"/>
  </r>
  <r>
    <s v="C0091"/>
    <x v="90"/>
    <x v="4"/>
    <x v="2"/>
    <s v="B00091"/>
    <x v="2"/>
    <x v="90"/>
    <n v="2832.09"/>
    <s v="TAR04"/>
    <n v="47028.88"/>
    <n v="4952.62"/>
    <d v="2023-04-01T00:00:00"/>
    <s v="Tariff description 3"/>
    <n v="0.48"/>
    <n v="0.39"/>
    <d v="2025-09-12T00:00:00"/>
    <s v="S00091"/>
    <n v="114.82"/>
    <n v="3197.66"/>
    <x v="1"/>
  </r>
  <r>
    <s v="C0092"/>
    <x v="91"/>
    <x v="0"/>
    <x v="5"/>
    <s v="B00092"/>
    <x v="2"/>
    <x v="91"/>
    <n v="14408.27"/>
    <s v="TAR01"/>
    <n v="47701.04"/>
    <n v="2068.96"/>
    <d v="2023-04-02T00:00:00"/>
    <s v="Tariff description 10"/>
    <n v="0.32"/>
    <n v="0.48"/>
    <d v="2025-09-27T00:00:00"/>
    <s v="S00092"/>
    <n v="3334.51"/>
    <n v="2778.79"/>
    <x v="0"/>
  </r>
  <r>
    <s v="C0093"/>
    <x v="92"/>
    <x v="3"/>
    <x v="2"/>
    <s v="B00093"/>
    <x v="0"/>
    <x v="92"/>
    <n v="15335.31"/>
    <s v="TAR03"/>
    <n v="45751.73"/>
    <n v="1866.37"/>
    <d v="2023-04-03T00:00:00"/>
    <s v="Tariff description 9"/>
    <n v="0.15"/>
    <n v="0.56000000000000005"/>
    <d v="2025-10-12T00:00:00"/>
    <s v="S00093"/>
    <n v="931.28"/>
    <n v="1088.58"/>
    <x v="1"/>
  </r>
  <r>
    <s v="C0094"/>
    <x v="93"/>
    <x v="4"/>
    <x v="5"/>
    <s v="B00094"/>
    <x v="0"/>
    <x v="93"/>
    <n v="11444.91"/>
    <s v="TAR05"/>
    <n v="18570.919999999998"/>
    <n v="3884.3"/>
    <d v="2023-04-04T00:00:00"/>
    <s v="Tariff description 1"/>
    <n v="0.35"/>
    <n v="0.32"/>
    <d v="2025-10-27T00:00:00"/>
    <s v="S00094"/>
    <n v="4807.3"/>
    <n v="2360.92"/>
    <x v="0"/>
  </r>
  <r>
    <s v="C0095"/>
    <x v="94"/>
    <x v="0"/>
    <x v="0"/>
    <s v="B00095"/>
    <x v="2"/>
    <x v="94"/>
    <n v="15533.86"/>
    <s v="TAR03"/>
    <n v="871.29"/>
    <n v="1710.61"/>
    <d v="2023-04-05T00:00:00"/>
    <s v="Tariff description 7"/>
    <n v="0.33"/>
    <n v="0.2"/>
    <d v="2025-11-11T00:00:00"/>
    <s v="S00095"/>
    <n v="785.88"/>
    <n v="1443.9"/>
    <x v="1"/>
  </r>
  <r>
    <s v="C0096"/>
    <x v="95"/>
    <x v="3"/>
    <x v="0"/>
    <s v="B00096"/>
    <x v="0"/>
    <x v="95"/>
    <n v="10129.01"/>
    <s v="TAR01"/>
    <n v="46423.1"/>
    <n v="4654.4799999999996"/>
    <d v="2023-04-06T00:00:00"/>
    <s v="Tariff description 10"/>
    <n v="0.21"/>
    <n v="0.65"/>
    <d v="2025-11-26T00:00:00"/>
    <s v="S00096"/>
    <n v="2102.39"/>
    <n v="366.33"/>
    <x v="1"/>
  </r>
  <r>
    <s v="C0097"/>
    <x v="96"/>
    <x v="3"/>
    <x v="4"/>
    <s v="B00097"/>
    <x v="2"/>
    <x v="96"/>
    <n v="10693.29"/>
    <s v="TAR03"/>
    <n v="21466.39"/>
    <n v="4293.4799999999996"/>
    <d v="2023-04-07T00:00:00"/>
    <s v="Tariff description 10"/>
    <n v="0.1"/>
    <n v="0.36"/>
    <d v="2025-12-11T00:00:00"/>
    <s v="S00097"/>
    <n v="472.48"/>
    <n v="3669.25"/>
    <x v="0"/>
  </r>
  <r>
    <s v="C0098"/>
    <x v="97"/>
    <x v="5"/>
    <x v="4"/>
    <s v="B00098"/>
    <x v="1"/>
    <x v="97"/>
    <n v="8837.0499999999993"/>
    <s v="TAR05"/>
    <n v="48336.08"/>
    <n v="2150.6799999999998"/>
    <d v="2023-04-08T00:00:00"/>
    <s v="Tariff description 1"/>
    <n v="0.35"/>
    <n v="0.62"/>
    <d v="2025-12-26T00:00:00"/>
    <s v="S00098"/>
    <n v="4984.53"/>
    <n v="547.27"/>
    <x v="1"/>
  </r>
  <r>
    <s v="C0099"/>
    <x v="98"/>
    <x v="5"/>
    <x v="0"/>
    <s v="B00099"/>
    <x v="0"/>
    <x v="98"/>
    <n v="995.67"/>
    <s v="TAR03"/>
    <n v="48184.639999999999"/>
    <n v="3756.85"/>
    <d v="2023-04-09T00:00:00"/>
    <s v="Tariff description 2"/>
    <n v="0.28000000000000003"/>
    <n v="0.24"/>
    <d v="2026-01-10T00:00:00"/>
    <s v="S00099"/>
    <n v="2535.87"/>
    <n v="3800.95"/>
    <x v="1"/>
  </r>
  <r>
    <s v="C0100"/>
    <x v="99"/>
    <x v="2"/>
    <x v="5"/>
    <s v="B00100"/>
    <x v="1"/>
    <x v="99"/>
    <n v="2603.88"/>
    <s v="TAR04"/>
    <n v="42665.17"/>
    <n v="3775.17"/>
    <d v="2023-04-10T00:00:00"/>
    <s v="Tariff description 7"/>
    <n v="0.4"/>
    <n v="0.53"/>
    <d v="2026-01-25T00:00:00"/>
    <s v="S00100"/>
    <n v="2997.16"/>
    <n v="1784.02"/>
    <x v="0"/>
  </r>
  <r>
    <s v="C0101"/>
    <x v="100"/>
    <x v="0"/>
    <x v="0"/>
    <s v="B00101"/>
    <x v="0"/>
    <x v="100"/>
    <n v="1112.8699999999999"/>
    <s v="TAR03"/>
    <n v="14793"/>
    <n v="524.59"/>
    <d v="2023-04-11T00:00:00"/>
    <s v="Tariff description 3"/>
    <n v="0.28000000000000003"/>
    <n v="0.57999999999999996"/>
    <d v="2026-02-09T00:00:00"/>
    <s v="S00101"/>
    <n v="382.03"/>
    <n v="740.53"/>
    <x v="1"/>
  </r>
  <r>
    <s v="C0102"/>
    <x v="101"/>
    <x v="0"/>
    <x v="0"/>
    <s v="B00102"/>
    <x v="0"/>
    <x v="101"/>
    <n v="12910"/>
    <s v="TAR04"/>
    <n v="19316.38"/>
    <n v="4513.74"/>
    <d v="2023-04-12T00:00:00"/>
    <s v="Tariff description 8"/>
    <n v="0.43"/>
    <n v="0.15"/>
    <d v="2026-02-24T00:00:00"/>
    <s v="S00102"/>
    <n v="3762.3"/>
    <n v="2167.6"/>
    <x v="0"/>
  </r>
  <r>
    <s v="C0103"/>
    <x v="102"/>
    <x v="4"/>
    <x v="3"/>
    <s v="B00103"/>
    <x v="1"/>
    <x v="102"/>
    <n v="6629.94"/>
    <s v="TAR03"/>
    <n v="42571.72"/>
    <n v="2531.21"/>
    <d v="2023-04-13T00:00:00"/>
    <s v="Tariff description 3"/>
    <n v="0.3"/>
    <n v="0.4"/>
    <d v="2026-03-11T00:00:00"/>
    <s v="S00103"/>
    <n v="1089.03"/>
    <n v="3491.78"/>
    <x v="1"/>
  </r>
  <r>
    <s v="C0104"/>
    <x v="103"/>
    <x v="3"/>
    <x v="0"/>
    <s v="B00104"/>
    <x v="1"/>
    <x v="103"/>
    <n v="10417.129999999999"/>
    <s v="TAR05"/>
    <n v="15914.41"/>
    <n v="4134.0200000000004"/>
    <d v="2023-04-14T00:00:00"/>
    <s v="Tariff description 1"/>
    <n v="0.3"/>
    <n v="0.22"/>
    <d v="2026-03-26T00:00:00"/>
    <s v="S00104"/>
    <n v="4495.37"/>
    <n v="2928.9"/>
    <x v="1"/>
  </r>
  <r>
    <s v="C0105"/>
    <x v="104"/>
    <x v="0"/>
    <x v="2"/>
    <s v="B00105"/>
    <x v="0"/>
    <x v="104"/>
    <n v="18197.55"/>
    <s v="TAR02"/>
    <n v="8557.69"/>
    <n v="1607.05"/>
    <d v="2023-04-15T00:00:00"/>
    <s v="Tariff description 5"/>
    <n v="0.44"/>
    <n v="0.16"/>
    <d v="2026-04-10T00:00:00"/>
    <s v="S00105"/>
    <n v="1065.44"/>
    <n v="3226.24"/>
    <x v="0"/>
  </r>
  <r>
    <s v="C0106"/>
    <x v="105"/>
    <x v="2"/>
    <x v="5"/>
    <s v="B00106"/>
    <x v="1"/>
    <x v="105"/>
    <n v="5361.2"/>
    <s v="TAR02"/>
    <n v="27884.38"/>
    <n v="4478.66"/>
    <d v="2023-04-16T00:00:00"/>
    <s v="Tariff description 7"/>
    <n v="0.23"/>
    <n v="0.99"/>
    <d v="2026-04-25T00:00:00"/>
    <s v="S00106"/>
    <n v="993.9"/>
    <n v="2635.13"/>
    <x v="0"/>
  </r>
  <r>
    <s v="C0107"/>
    <x v="106"/>
    <x v="1"/>
    <x v="3"/>
    <s v="B00107"/>
    <x v="2"/>
    <x v="106"/>
    <n v="8502.4699999999993"/>
    <s v="TAR04"/>
    <n v="46814.12"/>
    <n v="1952.12"/>
    <d v="2023-04-17T00:00:00"/>
    <s v="Tariff description 6"/>
    <n v="0.11"/>
    <n v="0.39"/>
    <d v="2026-05-10T00:00:00"/>
    <s v="S00107"/>
    <n v="230.92"/>
    <n v="2769.11"/>
    <x v="0"/>
  </r>
  <r>
    <s v="C0108"/>
    <x v="107"/>
    <x v="3"/>
    <x v="4"/>
    <s v="B00108"/>
    <x v="2"/>
    <x v="107"/>
    <n v="15233.25"/>
    <s v="TAR04"/>
    <n v="34831.89"/>
    <n v="64.08"/>
    <d v="2023-04-18T00:00:00"/>
    <s v="Tariff description 4"/>
    <n v="0.06"/>
    <n v="0.83"/>
    <d v="2026-05-25T00:00:00"/>
    <s v="S00108"/>
    <n v="2386.73"/>
    <n v="3396.78"/>
    <x v="0"/>
  </r>
  <r>
    <s v="C0109"/>
    <x v="108"/>
    <x v="1"/>
    <x v="1"/>
    <s v="B00109"/>
    <x v="1"/>
    <x v="108"/>
    <n v="4961.5600000000004"/>
    <s v="TAR02"/>
    <n v="28546.05"/>
    <n v="4527.8599999999997"/>
    <d v="2023-04-19T00:00:00"/>
    <s v="Tariff description 8"/>
    <n v="0.39"/>
    <n v="0.33"/>
    <d v="2026-06-09T00:00:00"/>
    <s v="S00109"/>
    <n v="2845.96"/>
    <n v="998.67"/>
    <x v="0"/>
  </r>
  <r>
    <s v="C0110"/>
    <x v="109"/>
    <x v="2"/>
    <x v="5"/>
    <s v="B00110"/>
    <x v="2"/>
    <x v="109"/>
    <n v="2001.11"/>
    <s v="TAR05"/>
    <n v="4949.1099999999997"/>
    <n v="465.52"/>
    <d v="2023-04-20T00:00:00"/>
    <s v="Tariff description 6"/>
    <n v="0.33"/>
    <n v="0.71"/>
    <d v="2026-06-24T00:00:00"/>
    <s v="S00110"/>
    <n v="375.26"/>
    <n v="1957.7"/>
    <x v="1"/>
  </r>
  <r>
    <s v="C0111"/>
    <x v="110"/>
    <x v="5"/>
    <x v="2"/>
    <s v="B00111"/>
    <x v="2"/>
    <x v="110"/>
    <n v="6150.15"/>
    <s v="TAR05"/>
    <n v="30788.86"/>
    <n v="1603.38"/>
    <d v="2023-04-21T00:00:00"/>
    <s v="Tariff description 6"/>
    <n v="0.37"/>
    <n v="0.78"/>
    <d v="2026-07-09T00:00:00"/>
    <s v="S00111"/>
    <n v="3888.86"/>
    <n v="884.84"/>
    <x v="1"/>
  </r>
  <r>
    <s v="C0112"/>
    <x v="111"/>
    <x v="2"/>
    <x v="5"/>
    <s v="B00112"/>
    <x v="2"/>
    <x v="111"/>
    <n v="3643.82"/>
    <s v="TAR03"/>
    <n v="49503.69"/>
    <n v="4750.8100000000004"/>
    <d v="2023-04-22T00:00:00"/>
    <s v="Tariff description 7"/>
    <n v="0.15"/>
    <n v="0.64"/>
    <d v="2026-07-24T00:00:00"/>
    <s v="S00112"/>
    <n v="2293.7800000000002"/>
    <n v="3950.67"/>
    <x v="0"/>
  </r>
  <r>
    <s v="C0113"/>
    <x v="112"/>
    <x v="1"/>
    <x v="4"/>
    <s v="B00113"/>
    <x v="0"/>
    <x v="112"/>
    <n v="18629.099999999999"/>
    <s v="TAR04"/>
    <n v="7090.19"/>
    <n v="4753.53"/>
    <d v="2023-04-23T00:00:00"/>
    <s v="Tariff description 5"/>
    <n v="0.11"/>
    <n v="0.52"/>
    <d v="2026-08-08T00:00:00"/>
    <s v="S00113"/>
    <n v="2645.73"/>
    <n v="3776.24"/>
    <x v="0"/>
  </r>
  <r>
    <s v="C0114"/>
    <x v="113"/>
    <x v="3"/>
    <x v="2"/>
    <s v="B00114"/>
    <x v="2"/>
    <x v="113"/>
    <n v="16258.35"/>
    <s v="TAR05"/>
    <n v="25964.65"/>
    <n v="2871.46"/>
    <d v="2023-04-24T00:00:00"/>
    <s v="Tariff description 7"/>
    <n v="0.06"/>
    <n v="0.47"/>
    <d v="2026-08-23T00:00:00"/>
    <s v="S00114"/>
    <n v="2231.7800000000002"/>
    <n v="157.71"/>
    <x v="1"/>
  </r>
  <r>
    <s v="C0115"/>
    <x v="114"/>
    <x v="4"/>
    <x v="2"/>
    <s v="B00115"/>
    <x v="2"/>
    <x v="114"/>
    <n v="12851.37"/>
    <s v="TAR01"/>
    <n v="43880.92"/>
    <n v="3162.87"/>
    <d v="2023-04-25T00:00:00"/>
    <s v="Tariff description 5"/>
    <n v="0.21"/>
    <n v="0.41"/>
    <d v="2026-09-07T00:00:00"/>
    <s v="S00115"/>
    <n v="2033.78"/>
    <n v="2822.3"/>
    <x v="1"/>
  </r>
  <r>
    <s v="C0116"/>
    <x v="115"/>
    <x v="0"/>
    <x v="1"/>
    <s v="B00116"/>
    <x v="1"/>
    <x v="115"/>
    <n v="17493.48"/>
    <s v="TAR03"/>
    <n v="37064.35"/>
    <n v="2247.7399999999998"/>
    <d v="2023-04-26T00:00:00"/>
    <s v="Tariff description 2"/>
    <n v="0.32"/>
    <n v="0.94"/>
    <d v="2026-09-22T00:00:00"/>
    <s v="S00116"/>
    <n v="2820.22"/>
    <n v="3700.99"/>
    <x v="0"/>
  </r>
  <r>
    <s v="C0117"/>
    <x v="116"/>
    <x v="2"/>
    <x v="5"/>
    <s v="B00117"/>
    <x v="2"/>
    <x v="116"/>
    <n v="16171.61"/>
    <s v="TAR03"/>
    <n v="34881.089999999997"/>
    <n v="1473.12"/>
    <d v="2023-04-27T00:00:00"/>
    <s v="Tariff description 8"/>
    <n v="0.23"/>
    <n v="0.85"/>
    <d v="2026-10-07T00:00:00"/>
    <s v="S00117"/>
    <n v="818.44"/>
    <n v="722.3"/>
    <x v="0"/>
  </r>
  <r>
    <s v="C0118"/>
    <x v="117"/>
    <x v="3"/>
    <x v="1"/>
    <s v="B00118"/>
    <x v="0"/>
    <x v="117"/>
    <n v="4138.12"/>
    <s v="TAR02"/>
    <n v="35153.96"/>
    <n v="1650.04"/>
    <d v="2023-04-28T00:00:00"/>
    <s v="Tariff description 1"/>
    <n v="0.25"/>
    <n v="0.97"/>
    <d v="2026-10-22T00:00:00"/>
    <s v="S00118"/>
    <n v="950.54"/>
    <n v="2271.7800000000002"/>
    <x v="1"/>
  </r>
  <r>
    <s v="C0119"/>
    <x v="118"/>
    <x v="0"/>
    <x v="1"/>
    <s v="B00119"/>
    <x v="0"/>
    <x v="118"/>
    <n v="17904.900000000001"/>
    <s v="TAR04"/>
    <n v="18038.61"/>
    <n v="3365.87"/>
    <d v="2023-04-29T00:00:00"/>
    <s v="Tariff description 9"/>
    <n v="0.46"/>
    <n v="0.21"/>
    <d v="2026-11-06T00:00:00"/>
    <s v="S00119"/>
    <n v="4315.84"/>
    <n v="3661.95"/>
    <x v="1"/>
  </r>
  <r>
    <s v="C0120"/>
    <x v="119"/>
    <x v="5"/>
    <x v="5"/>
    <s v="B00120"/>
    <x v="1"/>
    <x v="119"/>
    <n v="11017.17"/>
    <s v="TAR05"/>
    <n v="14750.23"/>
    <n v="3764.35"/>
    <d v="2023-04-30T00:00:00"/>
    <s v="Tariff description 1"/>
    <n v="0.21"/>
    <n v="0.76"/>
    <d v="2026-11-21T00:00:00"/>
    <s v="S00120"/>
    <n v="4733.2700000000004"/>
    <n v="135.78"/>
    <x v="1"/>
  </r>
  <r>
    <s v="C0121"/>
    <x v="120"/>
    <x v="5"/>
    <x v="0"/>
    <s v="B00121"/>
    <x v="0"/>
    <x v="120"/>
    <n v="16245.08"/>
    <s v="TAR05"/>
    <n v="40487.120000000003"/>
    <n v="3959.98"/>
    <d v="2023-05-01T00:00:00"/>
    <s v="Tariff description 6"/>
    <n v="0.28000000000000003"/>
    <n v="0.94"/>
    <d v="2026-12-06T00:00:00"/>
    <s v="S00121"/>
    <n v="1897.88"/>
    <n v="2789.68"/>
    <x v="1"/>
  </r>
  <r>
    <s v="C0122"/>
    <x v="121"/>
    <x v="0"/>
    <x v="0"/>
    <s v="B00122"/>
    <x v="0"/>
    <x v="121"/>
    <n v="17973.78"/>
    <s v="TAR03"/>
    <n v="40524.660000000003"/>
    <n v="3950.19"/>
    <d v="2023-05-02T00:00:00"/>
    <s v="Tariff description 4"/>
    <n v="0.4"/>
    <n v="0.26"/>
    <d v="2026-12-21T00:00:00"/>
    <s v="S00122"/>
    <n v="1390.19"/>
    <n v="1189.4000000000001"/>
    <x v="0"/>
  </r>
  <r>
    <s v="C0123"/>
    <x v="122"/>
    <x v="5"/>
    <x v="4"/>
    <s v="B00123"/>
    <x v="2"/>
    <x v="122"/>
    <n v="6701.07"/>
    <s v="TAR04"/>
    <n v="43366.91"/>
    <n v="465.12"/>
    <d v="2023-05-03T00:00:00"/>
    <s v="Tariff description 2"/>
    <n v="0.23"/>
    <n v="0.16"/>
    <d v="2027-01-05T00:00:00"/>
    <s v="S00123"/>
    <n v="3237.8"/>
    <n v="3697.58"/>
    <x v="1"/>
  </r>
  <r>
    <s v="C0124"/>
    <x v="123"/>
    <x v="3"/>
    <x v="1"/>
    <s v="B00124"/>
    <x v="2"/>
    <x v="123"/>
    <n v="2646.01"/>
    <s v="TAR04"/>
    <n v="45670.7"/>
    <n v="2477.16"/>
    <d v="2023-05-04T00:00:00"/>
    <s v="Tariff description 1"/>
    <n v="0.33"/>
    <n v="0.77"/>
    <d v="2027-01-20T00:00:00"/>
    <s v="S00124"/>
    <n v="2073.23"/>
    <n v="3884.23"/>
    <x v="1"/>
  </r>
  <r>
    <s v="C0125"/>
    <x v="124"/>
    <x v="2"/>
    <x v="3"/>
    <s v="B00125"/>
    <x v="0"/>
    <x v="124"/>
    <n v="4944.74"/>
    <s v="TAR04"/>
    <n v="25615.99"/>
    <n v="297.22000000000003"/>
    <d v="2023-05-05T00:00:00"/>
    <s v="Tariff description 1"/>
    <n v="0.44"/>
    <n v="0.62"/>
    <d v="2027-02-04T00:00:00"/>
    <s v="S00125"/>
    <n v="175.66"/>
    <n v="3777.07"/>
    <x v="1"/>
  </r>
  <r>
    <s v="C0126"/>
    <x v="125"/>
    <x v="3"/>
    <x v="1"/>
    <s v="B00126"/>
    <x v="1"/>
    <x v="125"/>
    <n v="8828.6"/>
    <s v="TAR02"/>
    <n v="25125.66"/>
    <n v="2752.15"/>
    <d v="2023-05-06T00:00:00"/>
    <s v="Tariff description 4"/>
    <n v="0.48"/>
    <n v="0.86"/>
    <d v="2027-02-19T00:00:00"/>
    <s v="S00126"/>
    <n v="822.96"/>
    <n v="1896.86"/>
    <x v="0"/>
  </r>
  <r>
    <s v="C0127"/>
    <x v="126"/>
    <x v="3"/>
    <x v="1"/>
    <s v="B00127"/>
    <x v="1"/>
    <x v="126"/>
    <n v="16451.29"/>
    <s v="TAR05"/>
    <n v="39934.93"/>
    <n v="2213.2399999999998"/>
    <d v="2023-05-07T00:00:00"/>
    <s v="Tariff description 4"/>
    <n v="0.12"/>
    <n v="0.23"/>
    <d v="2027-03-06T00:00:00"/>
    <s v="S00127"/>
    <n v="3594.06"/>
    <n v="3448.17"/>
    <x v="1"/>
  </r>
  <r>
    <s v="C0128"/>
    <x v="127"/>
    <x v="0"/>
    <x v="1"/>
    <s v="B00128"/>
    <x v="2"/>
    <x v="127"/>
    <n v="17284.25"/>
    <s v="TAR04"/>
    <n v="32533.200000000001"/>
    <n v="4439.6400000000003"/>
    <d v="2023-05-08T00:00:00"/>
    <s v="Tariff description 1"/>
    <n v="0.47"/>
    <n v="0.82"/>
    <d v="2027-03-21T00:00:00"/>
    <s v="S00128"/>
    <n v="3311.67"/>
    <n v="3378.2"/>
    <x v="0"/>
  </r>
  <r>
    <s v="C0129"/>
    <x v="128"/>
    <x v="4"/>
    <x v="4"/>
    <s v="B00129"/>
    <x v="0"/>
    <x v="128"/>
    <n v="635.57000000000005"/>
    <s v="TAR02"/>
    <n v="35128.15"/>
    <n v="1761.07"/>
    <d v="2023-05-09T00:00:00"/>
    <s v="Tariff description 10"/>
    <n v="0.27"/>
    <n v="0.28000000000000003"/>
    <d v="2027-04-05T00:00:00"/>
    <s v="S00129"/>
    <n v="184.13"/>
    <n v="1276.4000000000001"/>
    <x v="0"/>
  </r>
  <r>
    <s v="C0130"/>
    <x v="129"/>
    <x v="4"/>
    <x v="0"/>
    <s v="B00130"/>
    <x v="2"/>
    <x v="129"/>
    <n v="10459.57"/>
    <s v="TAR01"/>
    <n v="39810.050000000003"/>
    <n v="594.16"/>
    <d v="2023-05-10T00:00:00"/>
    <s v="Tariff description 3"/>
    <n v="0.17"/>
    <n v="0.25"/>
    <d v="2027-04-20T00:00:00"/>
    <s v="S00130"/>
    <n v="1148.76"/>
    <n v="3315.66"/>
    <x v="0"/>
  </r>
  <r>
    <s v="C0131"/>
    <x v="130"/>
    <x v="2"/>
    <x v="4"/>
    <s v="B00131"/>
    <x v="1"/>
    <x v="130"/>
    <n v="8639.51"/>
    <s v="TAR03"/>
    <n v="44511.27"/>
    <n v="723.53"/>
    <d v="2023-05-11T00:00:00"/>
    <s v="Tariff description 4"/>
    <n v="0.26"/>
    <n v="0.25"/>
    <d v="2027-05-05T00:00:00"/>
    <s v="S00131"/>
    <n v="1193.82"/>
    <n v="148.03"/>
    <x v="0"/>
  </r>
  <r>
    <s v="C0132"/>
    <x v="131"/>
    <x v="0"/>
    <x v="4"/>
    <s v="B00132"/>
    <x v="0"/>
    <x v="131"/>
    <n v="4831.1000000000004"/>
    <s v="TAR05"/>
    <n v="16965.96"/>
    <n v="3809.94"/>
    <d v="2023-05-12T00:00:00"/>
    <s v="Tariff description 3"/>
    <n v="0.49"/>
    <n v="0.83"/>
    <d v="2027-05-20T00:00:00"/>
    <s v="S00132"/>
    <n v="3375.87"/>
    <n v="2385.08"/>
    <x v="0"/>
  </r>
  <r>
    <s v="C0133"/>
    <x v="132"/>
    <x v="4"/>
    <x v="4"/>
    <s v="B00133"/>
    <x v="2"/>
    <x v="132"/>
    <n v="2837.37"/>
    <s v="TAR05"/>
    <n v="18841.59"/>
    <n v="3094.91"/>
    <d v="2023-05-13T00:00:00"/>
    <s v="Tariff description 8"/>
    <n v="0.27"/>
    <n v="0.7"/>
    <d v="2027-06-04T00:00:00"/>
    <s v="S00133"/>
    <n v="147.57"/>
    <n v="920.04"/>
    <x v="0"/>
  </r>
  <r>
    <s v="C0134"/>
    <x v="133"/>
    <x v="5"/>
    <x v="0"/>
    <s v="B00134"/>
    <x v="2"/>
    <x v="133"/>
    <n v="7083.5"/>
    <s v="TAR03"/>
    <n v="4789.7"/>
    <n v="514.6"/>
    <d v="2023-05-14T00:00:00"/>
    <s v="Tariff description 2"/>
    <n v="0.2"/>
    <n v="0.56999999999999995"/>
    <d v="2027-06-19T00:00:00"/>
    <s v="S00134"/>
    <n v="565.34"/>
    <n v="482.27"/>
    <x v="1"/>
  </r>
  <r>
    <s v="C0135"/>
    <x v="134"/>
    <x v="4"/>
    <x v="0"/>
    <s v="B00135"/>
    <x v="1"/>
    <x v="134"/>
    <n v="18886.740000000002"/>
    <s v="TAR01"/>
    <n v="28956.18"/>
    <n v="429.69"/>
    <d v="2023-05-15T00:00:00"/>
    <s v="Tariff description 10"/>
    <n v="0.34"/>
    <n v="0.42"/>
    <d v="2027-07-04T00:00:00"/>
    <s v="S00135"/>
    <n v="4009.58"/>
    <n v="307.81"/>
    <x v="1"/>
  </r>
  <r>
    <s v="C0136"/>
    <x v="135"/>
    <x v="5"/>
    <x v="1"/>
    <s v="B00136"/>
    <x v="2"/>
    <x v="135"/>
    <n v="6802.46"/>
    <s v="TAR02"/>
    <n v="1893.52"/>
    <n v="3507.84"/>
    <d v="2023-05-16T00:00:00"/>
    <s v="Tariff description 4"/>
    <n v="0.16"/>
    <n v="0.89"/>
    <d v="2027-07-19T00:00:00"/>
    <s v="S00136"/>
    <n v="933.8"/>
    <n v="2785.16"/>
    <x v="1"/>
  </r>
  <r>
    <s v="C0137"/>
    <x v="136"/>
    <x v="2"/>
    <x v="4"/>
    <s v="B00137"/>
    <x v="1"/>
    <x v="136"/>
    <n v="10616.42"/>
    <s v="TAR03"/>
    <n v="23333.34"/>
    <n v="373.09"/>
    <d v="2023-05-17T00:00:00"/>
    <s v="Tariff description 8"/>
    <n v="0.08"/>
    <n v="0.45"/>
    <d v="2027-08-03T00:00:00"/>
    <s v="S00137"/>
    <n v="3281.09"/>
    <n v="1359.5"/>
    <x v="1"/>
  </r>
  <r>
    <s v="C0138"/>
    <x v="137"/>
    <x v="3"/>
    <x v="3"/>
    <s v="B00138"/>
    <x v="1"/>
    <x v="137"/>
    <n v="14208.87"/>
    <s v="TAR02"/>
    <n v="27177.97"/>
    <n v="4111.08"/>
    <d v="2023-05-18T00:00:00"/>
    <s v="Tariff description 5"/>
    <n v="0.11"/>
    <n v="0.83"/>
    <d v="2027-08-18T00:00:00"/>
    <s v="S00138"/>
    <n v="1229"/>
    <n v="2899.07"/>
    <x v="0"/>
  </r>
  <r>
    <s v="C0139"/>
    <x v="138"/>
    <x v="3"/>
    <x v="0"/>
    <s v="B00139"/>
    <x v="0"/>
    <x v="138"/>
    <n v="7590.78"/>
    <s v="TAR02"/>
    <n v="14398.41"/>
    <n v="3534.15"/>
    <d v="2023-05-19T00:00:00"/>
    <s v="Tariff description 6"/>
    <n v="0.11"/>
    <n v="0.5"/>
    <d v="2027-09-02T00:00:00"/>
    <s v="S00139"/>
    <n v="542.23"/>
    <n v="261.43"/>
    <x v="1"/>
  </r>
  <r>
    <s v="C0140"/>
    <x v="139"/>
    <x v="4"/>
    <x v="5"/>
    <s v="B00140"/>
    <x v="0"/>
    <x v="139"/>
    <n v="19449.75"/>
    <s v="TAR02"/>
    <n v="29582.58"/>
    <n v="415.93"/>
    <d v="2023-05-20T00:00:00"/>
    <s v="Tariff description 3"/>
    <n v="0.12"/>
    <n v="0.44"/>
    <d v="2027-09-17T00:00:00"/>
    <s v="S00140"/>
    <n v="1253.7"/>
    <n v="1261.1600000000001"/>
    <x v="1"/>
  </r>
  <r>
    <s v="C0141"/>
    <x v="140"/>
    <x v="5"/>
    <x v="5"/>
    <s v="B00141"/>
    <x v="2"/>
    <x v="140"/>
    <n v="19267.72"/>
    <s v="TAR01"/>
    <n v="1621.96"/>
    <n v="433.34"/>
    <d v="2023-05-21T00:00:00"/>
    <s v="Tariff description 10"/>
    <n v="0.11"/>
    <n v="0.52"/>
    <d v="2027-10-02T00:00:00"/>
    <s v="S00141"/>
    <n v="3625.22"/>
    <n v="2157.9699999999998"/>
    <x v="1"/>
  </r>
  <r>
    <s v="C0142"/>
    <x v="141"/>
    <x v="1"/>
    <x v="5"/>
    <s v="B00142"/>
    <x v="1"/>
    <x v="141"/>
    <n v="5409.75"/>
    <s v="TAR01"/>
    <n v="1963.67"/>
    <n v="4933.33"/>
    <d v="2023-05-22T00:00:00"/>
    <s v="Tariff description 10"/>
    <n v="0.34"/>
    <n v="0.37"/>
    <d v="2027-10-17T00:00:00"/>
    <s v="S00142"/>
    <n v="4285.7"/>
    <n v="3162.89"/>
    <x v="1"/>
  </r>
  <r>
    <s v="C0143"/>
    <x v="142"/>
    <x v="1"/>
    <x v="2"/>
    <s v="B00143"/>
    <x v="1"/>
    <x v="142"/>
    <n v="10196.35"/>
    <s v="TAR02"/>
    <n v="41147.769999999997"/>
    <n v="1877.61"/>
    <d v="2023-05-23T00:00:00"/>
    <s v="Tariff description 2"/>
    <n v="0.13"/>
    <n v="0.77"/>
    <d v="2027-11-01T00:00:00"/>
    <s v="S00143"/>
    <n v="4159.59"/>
    <n v="1275.01"/>
    <x v="1"/>
  </r>
  <r>
    <s v="C0144"/>
    <x v="143"/>
    <x v="1"/>
    <x v="1"/>
    <s v="B00144"/>
    <x v="0"/>
    <x v="143"/>
    <n v="6367.13"/>
    <s v="TAR04"/>
    <n v="18073.509999999998"/>
    <n v="1859.5"/>
    <d v="2023-05-24T00:00:00"/>
    <s v="Tariff description 3"/>
    <n v="0.21"/>
    <n v="0.55000000000000004"/>
    <d v="2027-11-16T00:00:00"/>
    <s v="S00144"/>
    <n v="2016.06"/>
    <n v="2503.5700000000002"/>
    <x v="1"/>
  </r>
  <r>
    <s v="C0145"/>
    <x v="144"/>
    <x v="3"/>
    <x v="5"/>
    <s v="B00145"/>
    <x v="0"/>
    <x v="144"/>
    <n v="6054.39"/>
    <s v="TAR05"/>
    <n v="6440.32"/>
    <n v="4065.87"/>
    <d v="2023-05-25T00:00:00"/>
    <s v="Tariff description 5"/>
    <n v="0.45"/>
    <n v="0.31"/>
    <d v="2027-12-01T00:00:00"/>
    <s v="S00145"/>
    <n v="3357.02"/>
    <n v="3543.91"/>
    <x v="1"/>
  </r>
  <r>
    <s v="C0146"/>
    <x v="145"/>
    <x v="0"/>
    <x v="1"/>
    <s v="B00146"/>
    <x v="1"/>
    <x v="145"/>
    <n v="1219.3"/>
    <s v="TAR01"/>
    <n v="26159.94"/>
    <n v="4736.7700000000004"/>
    <d v="2023-05-26T00:00:00"/>
    <s v="Tariff description 2"/>
    <n v="0.26"/>
    <n v="0.91"/>
    <d v="2027-12-16T00:00:00"/>
    <s v="S00146"/>
    <n v="1064.67"/>
    <n v="2463.4499999999998"/>
    <x v="0"/>
  </r>
  <r>
    <s v="C0147"/>
    <x v="146"/>
    <x v="3"/>
    <x v="5"/>
    <s v="B00147"/>
    <x v="0"/>
    <x v="146"/>
    <n v="12386.5"/>
    <s v="TAR04"/>
    <n v="38522.68"/>
    <n v="4930.1499999999996"/>
    <d v="2023-05-27T00:00:00"/>
    <s v="Tariff description 10"/>
    <n v="0.35"/>
    <n v="0.45"/>
    <d v="2027-12-31T00:00:00"/>
    <s v="S00147"/>
    <n v="1501.08"/>
    <n v="931.84"/>
    <x v="0"/>
  </r>
  <r>
    <s v="C0148"/>
    <x v="147"/>
    <x v="0"/>
    <x v="3"/>
    <s v="B00148"/>
    <x v="2"/>
    <x v="147"/>
    <n v="10302.24"/>
    <s v="TAR04"/>
    <n v="10869.47"/>
    <n v="3769.36"/>
    <d v="2023-05-28T00:00:00"/>
    <s v="Tariff description 1"/>
    <n v="0.13"/>
    <n v="0.59"/>
    <d v="2028-01-15T00:00:00"/>
    <s v="S00148"/>
    <n v="4486.8599999999997"/>
    <n v="97.6"/>
    <x v="0"/>
  </r>
  <r>
    <s v="C0149"/>
    <x v="148"/>
    <x v="5"/>
    <x v="1"/>
    <s v="B00149"/>
    <x v="1"/>
    <x v="148"/>
    <n v="1503.84"/>
    <s v="TAR05"/>
    <n v="31182.23"/>
    <n v="1887.54"/>
    <d v="2023-05-29T00:00:00"/>
    <s v="Tariff description 5"/>
    <n v="0.14000000000000001"/>
    <n v="0.92"/>
    <d v="2028-01-30T00:00:00"/>
    <s v="S00149"/>
    <n v="114.36"/>
    <n v="3480.4"/>
    <x v="0"/>
  </r>
  <r>
    <s v="C0150"/>
    <x v="149"/>
    <x v="4"/>
    <x v="5"/>
    <s v="B00150"/>
    <x v="0"/>
    <x v="149"/>
    <n v="5933.61"/>
    <s v="TAR02"/>
    <n v="4358.84"/>
    <n v="426.67"/>
    <d v="2023-05-30T00:00:00"/>
    <s v="Tariff description 10"/>
    <n v="7.0000000000000007E-2"/>
    <n v="0.66"/>
    <d v="2028-02-14T00:00:00"/>
    <s v="S00150"/>
    <n v="473.27"/>
    <n v="85.0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9C6EBD-5603-493F-9F13-722A7B1A9CD4}"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1:F12" firstHeaderRow="1" firstDataRow="1" firstDataCol="0"/>
  <pivotFields count="22">
    <pivotField showAll="0"/>
    <pivotField showAll="0"/>
    <pivotField showAll="0">
      <items count="7">
        <item x="0"/>
        <item x="4"/>
        <item x="3"/>
        <item x="5"/>
        <item x="1"/>
        <item x="2"/>
        <item t="default"/>
      </items>
    </pivotField>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showAll="0"/>
    <pivotField showAll="0"/>
    <pivotField showAll="0"/>
    <pivotField numFmtId="14" showAll="0"/>
    <pivotField showAll="0"/>
    <pivotField showAll="0"/>
    <pivotField showAll="0"/>
    <pivotField dataField="1" showAll="0">
      <items count="3">
        <item h="1" x="0"/>
        <item x="1"/>
        <item t="default"/>
      </items>
    </pivotField>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Items count="1">
    <i/>
  </rowItems>
  <colItems count="1">
    <i/>
  </colItems>
  <dataFields count="1">
    <dataField name="Count of status" fld="19" subtotal="count" baseField="0" baseItem="0" numFmtId="1"/>
  </dataFields>
  <formats count="1">
    <format dxfId="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E4E6A5-3B4F-4B8B-AFD6-9DAD415ED5C2}" name="PivotTable30"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A12" firstHeaderRow="1" firstDataRow="1" firstDataCol="0"/>
  <pivotFields count="22">
    <pivotField showAll="0"/>
    <pivotField showAll="0"/>
    <pivotField showAll="0">
      <items count="7">
        <item x="0"/>
        <item x="4"/>
        <item x="3"/>
        <item x="5"/>
        <item x="1"/>
        <item x="2"/>
        <item t="default"/>
      </items>
    </pivotField>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showAll="0"/>
    <pivotField showAll="0"/>
    <pivotField showAll="0"/>
    <pivotField numFmtId="14" showAll="0"/>
    <pivotField showAll="0"/>
    <pivotField showAll="0"/>
    <pivotField dataField="1"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Items count="1">
    <i/>
  </rowItems>
  <colItems count="1">
    <i/>
  </colItems>
  <dataFields count="1">
    <dataField name="Sum of actual_saving" fld="18" baseField="0" baseItem="0"/>
  </dataFields>
  <formats count="1">
    <format dxfId="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BE5418-5056-4B0D-B818-7596E83879D8}" name="PivotTable29"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A8" firstHeaderRow="1" firstDataRow="1" firstDataCol="0"/>
  <pivotFields count="22">
    <pivotField showAll="0"/>
    <pivotField showAll="0"/>
    <pivotField showAll="0">
      <items count="7">
        <item x="0"/>
        <item x="4"/>
        <item x="3"/>
        <item x="5"/>
        <item x="1"/>
        <item x="2"/>
        <item t="default"/>
      </items>
    </pivotField>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showAll="0"/>
    <pivotField showAll="0"/>
    <pivotField showAll="0"/>
    <pivotField numFmtId="14" showAll="0"/>
    <pivotField showAll="0"/>
    <pivotField dataField="1"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Items count="1">
    <i/>
  </rowItems>
  <colItems count="1">
    <i/>
  </colItems>
  <dataFields count="1">
    <dataField name="Sum of identified_saving" fld="17" baseField="0" baseItem="0"/>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A831AE-60D9-4E0C-A899-162BA131AE44}" name="PivotTable3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F3:G7" firstHeaderRow="1" firstDataRow="1" firstDataCol="1"/>
  <pivotFields count="22">
    <pivotField showAll="0"/>
    <pivotField showAll="0"/>
    <pivotField showAll="0">
      <items count="7">
        <item x="0"/>
        <item x="4"/>
        <item x="3"/>
        <item x="5"/>
        <item x="1"/>
        <item x="2"/>
        <item t="default"/>
      </items>
    </pivotField>
    <pivotField showAll="0"/>
    <pivotField showAll="0"/>
    <pivotField axis="axisRow"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numFmtId="14" showAll="0"/>
    <pivotField showAll="0"/>
    <pivotField showAll="0"/>
    <pivotField showAll="0"/>
    <pivotField numFmtId="14" showAll="0"/>
    <pivotField showAll="0"/>
    <pivotField showAll="0"/>
    <pivotField showAll="0"/>
    <pivotField showAll="0"/>
    <pivotField showAll="0">
      <items count="7">
        <item sd="0" x="0"/>
        <item sd="0" x="1"/>
        <item sd="0" x="2"/>
        <item sd="0" x="3"/>
        <item sd="0" x="4"/>
        <item sd="0" x="5"/>
        <item t="default"/>
      </items>
    </pivotField>
    <pivotField showAll="0">
      <items count="16">
        <item sd="0" x="0"/>
        <item sd="0" x="1"/>
        <item sd="0" x="2"/>
        <item sd="0" x="3"/>
        <item sd="0" x="4"/>
        <item sd="0" x="5"/>
        <item sd="0" x="6"/>
        <item sd="0" x="7"/>
        <item sd="0" x="8"/>
        <item sd="0" x="9"/>
        <item sd="0" x="10"/>
        <item sd="0" x="11"/>
        <item sd="0" x="12"/>
        <item sd="0" x="13"/>
        <item sd="0" x="14"/>
        <item t="default"/>
      </items>
    </pivotField>
  </pivotFields>
  <rowFields count="1">
    <field x="5"/>
  </rowFields>
  <rowItems count="4">
    <i>
      <x/>
    </i>
    <i>
      <x v="1"/>
    </i>
    <i>
      <x v="2"/>
    </i>
    <i t="grand">
      <x/>
    </i>
  </rowItems>
  <colItems count="1">
    <i/>
  </colItems>
  <dataFields count="1">
    <dataField name="Sum of amount_billed" fld="7" baseField="0" baseItem="0" numFmtId="165"/>
  </dataFields>
  <formats count="1">
    <format dxfId="78">
      <pivotArea outline="0" collapsedLevelsAreSubtotals="1"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E42568-9197-4687-8923-8310ECA12862}" name="PivotTable3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D19:G27" firstHeaderRow="1" firstDataRow="2" firstDataCol="1"/>
  <pivotFields count="22">
    <pivotField showAll="0"/>
    <pivotField showAll="0"/>
    <pivotField showAll="0">
      <items count="7">
        <item x="0"/>
        <item x="4"/>
        <item x="3"/>
        <item x="5"/>
        <item x="1"/>
        <item x="2"/>
        <item t="default"/>
      </items>
    </pivotField>
    <pivotField axis="axisRow" showAll="0">
      <items count="7">
        <item x="5"/>
        <item x="1"/>
        <item x="2"/>
        <item x="0"/>
        <item x="4"/>
        <item x="3"/>
        <item t="default"/>
      </items>
    </pivotField>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showAll="0"/>
    <pivotField showAll="0"/>
    <pivotField showAll="0"/>
    <pivotField numFmtId="14" showAll="0"/>
    <pivotField showAll="0"/>
    <pivotField dataField="1" showAll="0"/>
    <pivotField showAll="0"/>
    <pivotField axis="axisCol" showAll="0">
      <items count="3">
        <item x="0"/>
        <item x="1"/>
        <item t="default"/>
      </items>
    </pivotField>
    <pivotField showAll="0">
      <items count="7">
        <item sd="0" x="0"/>
        <item sd="0" x="1"/>
        <item sd="0" x="2"/>
        <item sd="0" x="3"/>
        <item sd="0" x="4"/>
        <item sd="0" x="5"/>
        <item t="default"/>
      </items>
    </pivotField>
    <pivotField showAll="0">
      <items count="16">
        <item sd="0" x="0"/>
        <item sd="0" x="1"/>
        <item sd="0" x="2"/>
        <item sd="0" x="3"/>
        <item sd="0" x="4"/>
        <item sd="0" x="5"/>
        <item sd="0" x="6"/>
        <item sd="0" x="7"/>
        <item sd="0" x="8"/>
        <item sd="0" x="9"/>
        <item sd="0" x="10"/>
        <item sd="0" x="11"/>
        <item sd="0" x="12"/>
        <item sd="0" x="13"/>
        <item sd="0" x="14"/>
        <item t="default"/>
      </items>
    </pivotField>
  </pivotFields>
  <rowFields count="1">
    <field x="3"/>
  </rowFields>
  <rowItems count="7">
    <i>
      <x/>
    </i>
    <i>
      <x v="1"/>
    </i>
    <i>
      <x v="2"/>
    </i>
    <i>
      <x v="3"/>
    </i>
    <i>
      <x v="4"/>
    </i>
    <i>
      <x v="5"/>
    </i>
    <i t="grand">
      <x/>
    </i>
  </rowItems>
  <colFields count="1">
    <field x="19"/>
  </colFields>
  <colItems count="3">
    <i>
      <x/>
    </i>
    <i>
      <x v="1"/>
    </i>
    <i t="grand">
      <x/>
    </i>
  </colItems>
  <dataFields count="1">
    <dataField name="Sum of identified_saving" fld="17" baseField="0" baseItem="0"/>
  </dataFields>
  <formats count="1">
    <format dxfId="79">
      <pivotArea outline="0" collapsedLevelsAreSubtotals="1" fieldPosition="0"/>
    </format>
  </formats>
  <chartFormats count="3">
    <chartFormat chart="6" format="8" series="1">
      <pivotArea type="data" outline="0" fieldPosition="0">
        <references count="2">
          <reference field="4294967294" count="1" selected="0">
            <x v="0"/>
          </reference>
          <reference field="19" count="1" selected="0">
            <x v="0"/>
          </reference>
        </references>
      </pivotArea>
    </chartFormat>
    <chartFormat chart="6" format="9" series="1">
      <pivotArea type="data" outline="0" fieldPosition="0">
        <references count="2">
          <reference field="4294967294" count="1" selected="0">
            <x v="0"/>
          </reference>
          <reference field="19" count="1" selected="0">
            <x v="1"/>
          </reference>
        </references>
      </pivotArea>
    </chartFormat>
    <chartFormat chart="6" format="10">
      <pivotArea type="data" outline="0" fieldPosition="0">
        <references count="3">
          <reference field="4294967294" count="1" selected="0">
            <x v="0"/>
          </reference>
          <reference field="3" count="1" selected="0">
            <x v="4"/>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DC3150-2A9C-4CC5-A918-27D735853113}" name="PivotTable28"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22">
    <pivotField showAll="0"/>
    <pivotField showAll="0"/>
    <pivotField showAll="0">
      <items count="7">
        <item x="0"/>
        <item x="4"/>
        <item x="3"/>
        <item x="5"/>
        <item x="1"/>
        <item x="2"/>
        <item t="default"/>
      </items>
    </pivotField>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numFmtId="14" showAll="0"/>
    <pivotField showAll="0"/>
    <pivotField showAll="0"/>
    <pivotField showAll="0"/>
    <pivotField numFmtId="14"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Items count="1">
    <i/>
  </rowItems>
  <colItems count="1">
    <i/>
  </colItems>
  <dataFields count="1">
    <dataField name="Sum of amount_billed" fld="7" baseField="0" baseItem="0" numFmtId="164"/>
  </dataFields>
  <formats count="1">
    <format dxfId="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FA9CD5-347E-4F17-8988-66321A929E17}" name="PivotTable3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C3:D17" firstHeaderRow="1" firstDataRow="1" firstDataCol="1"/>
  <pivotFields count="22">
    <pivotField showAll="0"/>
    <pivotField showAll="0"/>
    <pivotField showAll="0">
      <items count="7">
        <item x="0"/>
        <item x="4"/>
        <item x="3"/>
        <item x="5"/>
        <item x="1"/>
        <item x="2"/>
        <item t="default"/>
      </items>
    </pivotField>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numFmtId="14" showAll="0"/>
    <pivotField showAll="0"/>
    <pivotField showAll="0"/>
    <pivotField showAll="0"/>
    <pivotField numFmtId="14" showAll="0"/>
    <pivotField showAll="0"/>
    <pivotField showAll="0"/>
    <pivotField showAll="0"/>
    <pivotField showAll="0"/>
    <pivotField showAll="0">
      <items count="7">
        <item sd="0" x="0"/>
        <item sd="0" x="1"/>
        <item sd="0" x="2"/>
        <item sd="0" x="3"/>
        <item sd="0" x="4"/>
        <item sd="0" x="5"/>
        <item t="default"/>
      </items>
    </pivotField>
    <pivotField axis="axisRow" showAll="0">
      <items count="16">
        <item sd="0" x="0"/>
        <item sd="0" x="1"/>
        <item sd="0" x="2"/>
        <item sd="0" x="3"/>
        <item sd="0" x="4"/>
        <item sd="0" x="5"/>
        <item sd="0" x="6"/>
        <item sd="0" x="7"/>
        <item sd="0" x="8"/>
        <item sd="0" x="9"/>
        <item sd="0" x="10"/>
        <item sd="0" x="11"/>
        <item sd="0" x="12"/>
        <item sd="0" x="13"/>
        <item sd="0" x="14"/>
        <item t="default"/>
      </items>
    </pivotField>
  </pivotFields>
  <rowFields count="1">
    <field x="21"/>
  </rowFields>
  <rowItems count="14">
    <i>
      <x v="1"/>
    </i>
    <i>
      <x v="2"/>
    </i>
    <i>
      <x v="3"/>
    </i>
    <i>
      <x v="4"/>
    </i>
    <i>
      <x v="5"/>
    </i>
    <i>
      <x v="6"/>
    </i>
    <i>
      <x v="7"/>
    </i>
    <i>
      <x v="8"/>
    </i>
    <i>
      <x v="9"/>
    </i>
    <i>
      <x v="10"/>
    </i>
    <i>
      <x v="11"/>
    </i>
    <i>
      <x v="12"/>
    </i>
    <i>
      <x v="13"/>
    </i>
    <i t="grand">
      <x/>
    </i>
  </rowItems>
  <colItems count="1">
    <i/>
  </colItems>
  <dataFields count="1">
    <dataField name="Sum of amount_billed" fld="7" baseField="0" baseItem="0"/>
  </dataFields>
  <formats count="1">
    <format dxfId="8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ABA574-E291-49DE-A68B-F83D78AACA69}" name="PivotTable3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19:B30" firstHeaderRow="1" firstDataRow="1" firstDataCol="1"/>
  <pivotFields count="22">
    <pivotField showAll="0"/>
    <pivotField axis="axisRow" showAll="0" measureFilter="1">
      <items count="151">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items count="7">
        <item x="0"/>
        <item x="4"/>
        <item x="3"/>
        <item x="5"/>
        <item x="1"/>
        <item x="2"/>
        <item t="default"/>
      </items>
    </pivotField>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showAll="0"/>
    <pivotField showAll="0"/>
    <pivotField showAll="0"/>
    <pivotField numFmtId="14" showAll="0"/>
    <pivotField showAll="0"/>
    <pivotField showAll="0"/>
    <pivotField dataField="1"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
  </rowFields>
  <rowItems count="11">
    <i>
      <x v="15"/>
    </i>
    <i>
      <x v="16"/>
    </i>
    <i>
      <x v="19"/>
    </i>
    <i>
      <x v="27"/>
    </i>
    <i>
      <x v="28"/>
    </i>
    <i>
      <x v="29"/>
    </i>
    <i>
      <x v="60"/>
    </i>
    <i>
      <x v="77"/>
    </i>
    <i>
      <x v="120"/>
    </i>
    <i>
      <x v="149"/>
    </i>
    <i t="grand">
      <x/>
    </i>
  </rowItems>
  <colItems count="1">
    <i/>
  </colItems>
  <dataFields count="1">
    <dataField name="Sum of actual_saving" fld="18" baseField="0" baseItem="0"/>
  </dataFields>
  <formats count="1">
    <format dxfId="8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FF20318-19B7-437D-BC88-E7D693B09987}" autoFormatId="16" applyNumberFormats="0" applyBorderFormats="0" applyFontFormats="0" applyPatternFormats="0" applyAlignmentFormats="0" applyWidthHeightFormats="0">
  <queryTableRefresh nextId="21">
    <queryTableFields count="20">
      <queryTableField id="1" name="client_id" tableColumnId="21"/>
      <queryTableField id="2" name="client_name" tableColumnId="2"/>
      <queryTableField id="3" name="industry" tableColumnId="3"/>
      <queryTableField id="4" name="location" tableColumnId="4"/>
      <queryTableField id="5" name="bill_id" tableColumnId="5"/>
      <queryTableField id="6" name="utility_type" tableColumnId="6"/>
      <queryTableField id="7" name="billing_period" tableColumnId="7"/>
      <queryTableField id="8" name="amount_billed" tableColumnId="8"/>
      <queryTableField id="9" name="tariff_code" tableColumnId="9"/>
      <queryTableField id="10" name="consumption" tableColumnId="10"/>
      <queryTableField id="11" name="peak_demand" tableColumnId="11"/>
      <queryTableField id="12" name="usage_date" tableColumnId="12"/>
      <queryTableField id="13" name="tariff_desc" tableColumnId="13"/>
      <queryTableField id="14" name="base_rate" tableColumnId="14"/>
      <queryTableField id="15" name="peak_rate" tableColumnId="15"/>
      <queryTableField id="16" name="effective_date" tableColumnId="16"/>
      <queryTableField id="17" name="saving_id" tableColumnId="17"/>
      <queryTableField id="18" name="identified_saving" tableColumnId="18"/>
      <queryTableField id="19" name="actual_saving" tableColumnId="19"/>
      <queryTableField id="20" name="status"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tility_type" xr10:uid="{2DDF2B71-F90E-4AC2-9144-DC636C0EBE3E}" sourceName="utility_type">
  <pivotTables>
    <pivotTable tabId="3" name="PivotTable30"/>
    <pivotTable tabId="3" name="PivotTable28"/>
    <pivotTable tabId="3" name="PivotTable29"/>
    <pivotTable tabId="3" name="PivotTable32"/>
    <pivotTable tabId="3" name="PivotTable33"/>
    <pivotTable tabId="3" name="PivotTable34"/>
    <pivotTable tabId="3" name="PivotTable35"/>
    <pivotTable tabId="3" name="PivotTable1"/>
  </pivotTables>
  <data>
    <tabular pivotCacheId="49620813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D2AFD537-6392-41E0-8ED7-4827D49E6C45}" sourceName="industry">
  <pivotTables>
    <pivotTable tabId="3" name="PivotTable30"/>
    <pivotTable tabId="3" name="PivotTable28"/>
    <pivotTable tabId="3" name="PivotTable29"/>
    <pivotTable tabId="3" name="PivotTable32"/>
    <pivotTable tabId="3" name="PivotTable33"/>
    <pivotTable tabId="3" name="PivotTable34"/>
    <pivotTable tabId="3" name="PivotTable35"/>
    <pivotTable tabId="3" name="PivotTable1"/>
  </pivotTables>
  <data>
    <tabular pivotCacheId="496208134">
      <items count="6">
        <i x="0" s="1"/>
        <i x="4" s="1"/>
        <i x="3" s="1"/>
        <i x="5"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tility_type" xr10:uid="{BD9875D3-DEB7-47BA-943F-219ED427EB0D}" cache="Slicer_utility_type" caption="utility_type" columnCount="3" showCaption="0" style="Slicer Style 1" rowHeight="241300"/>
  <slicer name="industry" xr10:uid="{109D68F9-9425-4825-A256-9AB1C504A21F}" cache="Slicer_industry" caption="industry" columnCount="3" showCaption="0"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2A73DB-E5E6-4604-856D-B9637EE30506}" name="utilisave_master_dataset" displayName="utilisave_master_dataset" ref="A1:T151" tableType="queryTable" totalsRowShown="0">
  <tableColumns count="20">
    <tableColumn id="21" xr3:uid="{FF35C55D-B297-4EDE-9E50-C25EBA49037A}" uniqueName="21" name="client_id" queryTableFieldId="1"/>
    <tableColumn id="2" xr3:uid="{A0908126-2756-490C-B073-690D55008F4D}" uniqueName="2" name="client_name" queryTableFieldId="2"/>
    <tableColumn id="3" xr3:uid="{C42CB014-CC61-4BAE-BF13-BE71CED2FAF5}" uniqueName="3" name="industry" queryTableFieldId="3"/>
    <tableColumn id="4" xr3:uid="{05BC7849-136A-49AB-9A8B-B81F68C48544}" uniqueName="4" name="location" queryTableFieldId="4"/>
    <tableColumn id="5" xr3:uid="{00463FC7-AF54-45B1-9447-B1D84F6330EF}" uniqueName="5" name="bill_id" queryTableFieldId="5"/>
    <tableColumn id="6" xr3:uid="{5A77C201-2EB7-452D-A857-49C4DC596A0B}" uniqueName="6" name="utility_type" queryTableFieldId="6"/>
    <tableColumn id="7" xr3:uid="{65EB06FF-6EBB-47F7-88D6-A337E25F6605}" uniqueName="7" name="billing_period" queryTableFieldId="7" dataDxfId="75"/>
    <tableColumn id="8" xr3:uid="{E1F48434-2B75-45A8-9915-50E85E7C2A6F}" uniqueName="8" name="amount_billed" queryTableFieldId="8"/>
    <tableColumn id="9" xr3:uid="{09DFFC39-F96E-42EC-860B-717C07C5CC1A}" uniqueName="9" name="tariff_code" queryTableFieldId="9"/>
    <tableColumn id="10" xr3:uid="{5CA486E1-7F1C-451F-94DE-80294A36DA74}" uniqueName="10" name="consumption" queryTableFieldId="10"/>
    <tableColumn id="11" xr3:uid="{44ACD635-ECB2-4190-9A25-05ACA8990839}" uniqueName="11" name="peak_demand" queryTableFieldId="11"/>
    <tableColumn id="12" xr3:uid="{DEA11A76-5C0A-409A-95C4-A6EB5B29723F}" uniqueName="12" name="usage_date" queryTableFieldId="12" dataDxfId="74"/>
    <tableColumn id="13" xr3:uid="{753D0BEF-E3AC-406D-BC4E-8EA8876015AE}" uniqueName="13" name="tariff_desc" queryTableFieldId="13"/>
    <tableColumn id="14" xr3:uid="{6D700D59-C23E-431E-B6F8-24F855E811E3}" uniqueName="14" name="base_rate" queryTableFieldId="14"/>
    <tableColumn id="15" xr3:uid="{A6E2922A-09F6-41B0-90B8-6EDD28100897}" uniqueName="15" name="peak_rate" queryTableFieldId="15"/>
    <tableColumn id="16" xr3:uid="{47D9B176-8ED0-46B4-9298-2778BE419D3B}" uniqueName="16" name="effective_date" queryTableFieldId="16" dataDxfId="73"/>
    <tableColumn id="17" xr3:uid="{DC64457D-AD89-465F-B972-7B8243831CCA}" uniqueName="17" name="saving_id" queryTableFieldId="17"/>
    <tableColumn id="18" xr3:uid="{A98FDD43-56C4-4081-A771-D80B44F50D0A}" uniqueName="18" name="identified_saving" queryTableFieldId="18"/>
    <tableColumn id="19" xr3:uid="{03B895F9-9B58-4E20-8FC4-F78CCDBE6AA5}" uniqueName="19" name="actual_saving" queryTableFieldId="19"/>
    <tableColumn id="20" xr3:uid="{E186B838-C006-42B1-AB13-ABEC83567D16}" uniqueName="20" name="status"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36716-EDA5-4300-84A2-45DF7DEF017A}">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618D4-FBF8-4CEC-8D85-85F4D41962A7}">
  <dimension ref="A2:G30"/>
  <sheetViews>
    <sheetView workbookViewId="0">
      <selection activeCell="F12" sqref="F12"/>
    </sheetView>
  </sheetViews>
  <sheetFormatPr defaultRowHeight="15" x14ac:dyDescent="0.25"/>
  <cols>
    <col min="1" max="1" width="13.140625" bestFit="1" customWidth="1"/>
    <col min="2" max="2" width="19.7109375" bestFit="1" customWidth="1"/>
    <col min="3" max="3" width="13.140625" bestFit="1" customWidth="1"/>
    <col min="4" max="4" width="23.42578125" bestFit="1" customWidth="1"/>
    <col min="5" max="5" width="16.28515625" bestFit="1" customWidth="1"/>
    <col min="6" max="6" width="14.42578125" bestFit="1" customWidth="1"/>
    <col min="7" max="7" width="20.85546875" bestFit="1" customWidth="1"/>
    <col min="8" max="9" width="16.28515625" bestFit="1" customWidth="1"/>
    <col min="10" max="10" width="11.85546875" bestFit="1" customWidth="1"/>
    <col min="11" max="16" width="9.5703125" bestFit="1" customWidth="1"/>
    <col min="17" max="17" width="10.7109375" bestFit="1" customWidth="1"/>
    <col min="18" max="18" width="11.28515625" bestFit="1" customWidth="1"/>
  </cols>
  <sheetData>
    <row r="2" spans="1:7" x14ac:dyDescent="0.25">
      <c r="A2" t="s">
        <v>653</v>
      </c>
      <c r="C2" t="s">
        <v>675</v>
      </c>
    </row>
    <row r="3" spans="1:7" x14ac:dyDescent="0.25">
      <c r="A3" t="s">
        <v>652</v>
      </c>
      <c r="C3" s="4" t="s">
        <v>659</v>
      </c>
      <c r="D3" t="s">
        <v>652</v>
      </c>
      <c r="F3" s="4" t="s">
        <v>659</v>
      </c>
      <c r="G3" t="s">
        <v>652</v>
      </c>
    </row>
    <row r="4" spans="1:7" x14ac:dyDescent="0.25">
      <c r="A4" s="3">
        <v>1458194.8700000013</v>
      </c>
      <c r="C4" s="6" t="s">
        <v>662</v>
      </c>
      <c r="D4" s="3">
        <v>126741.29</v>
      </c>
      <c r="F4" s="6" t="s">
        <v>25</v>
      </c>
      <c r="G4" s="7">
        <v>556084.0199999999</v>
      </c>
    </row>
    <row r="5" spans="1:7" x14ac:dyDescent="0.25">
      <c r="C5" s="6" t="s">
        <v>676</v>
      </c>
      <c r="D5" s="3">
        <v>91254.73000000001</v>
      </c>
      <c r="F5" s="6" t="s">
        <v>35</v>
      </c>
      <c r="G5" s="7">
        <v>424326.35999999993</v>
      </c>
    </row>
    <row r="6" spans="1:7" x14ac:dyDescent="0.25">
      <c r="A6" t="s">
        <v>654</v>
      </c>
      <c r="C6" s="6" t="s">
        <v>663</v>
      </c>
      <c r="D6" s="3">
        <v>126121.04999999999</v>
      </c>
      <c r="F6" s="6" t="s">
        <v>42</v>
      </c>
      <c r="G6" s="7">
        <v>477784.48999999987</v>
      </c>
    </row>
    <row r="7" spans="1:7" x14ac:dyDescent="0.25">
      <c r="A7" t="s">
        <v>655</v>
      </c>
      <c r="C7" s="6" t="s">
        <v>664</v>
      </c>
      <c r="D7" s="3">
        <v>100393.21</v>
      </c>
      <c r="F7" s="6" t="s">
        <v>660</v>
      </c>
      <c r="G7" s="7">
        <v>1458194.8699999996</v>
      </c>
    </row>
    <row r="8" spans="1:7" x14ac:dyDescent="0.25">
      <c r="A8" s="3">
        <v>364622.7300000001</v>
      </c>
      <c r="C8" s="6" t="s">
        <v>665</v>
      </c>
      <c r="D8" s="3">
        <v>132465.60000000001</v>
      </c>
    </row>
    <row r="9" spans="1:7" x14ac:dyDescent="0.25">
      <c r="C9" s="6" t="s">
        <v>666</v>
      </c>
      <c r="D9" s="3">
        <v>116071.01000000002</v>
      </c>
    </row>
    <row r="10" spans="1:7" x14ac:dyDescent="0.25">
      <c r="A10" t="s">
        <v>656</v>
      </c>
      <c r="C10" s="6" t="s">
        <v>667</v>
      </c>
      <c r="D10" s="3">
        <v>112418.43999999999</v>
      </c>
      <c r="F10" s="6" t="s">
        <v>678</v>
      </c>
    </row>
    <row r="11" spans="1:7" x14ac:dyDescent="0.25">
      <c r="A11" t="s">
        <v>657</v>
      </c>
      <c r="C11" s="6" t="s">
        <v>668</v>
      </c>
      <c r="D11" s="3">
        <v>138257.21</v>
      </c>
      <c r="F11" t="s">
        <v>677</v>
      </c>
    </row>
    <row r="12" spans="1:7" x14ac:dyDescent="0.25">
      <c r="A12" s="3">
        <v>296037.63999999996</v>
      </c>
      <c r="C12" s="6" t="s">
        <v>669</v>
      </c>
      <c r="D12" s="3">
        <v>101494.29999999999</v>
      </c>
      <c r="F12" s="8">
        <v>150</v>
      </c>
    </row>
    <row r="13" spans="1:7" x14ac:dyDescent="0.25">
      <c r="C13" s="6" t="s">
        <v>670</v>
      </c>
      <c r="D13" s="3">
        <v>131220.74000000002</v>
      </c>
    </row>
    <row r="14" spans="1:7" x14ac:dyDescent="0.25">
      <c r="C14" s="6" t="s">
        <v>671</v>
      </c>
      <c r="D14" s="3">
        <v>115640.57000000002</v>
      </c>
    </row>
    <row r="15" spans="1:7" x14ac:dyDescent="0.25">
      <c r="A15" t="s">
        <v>658</v>
      </c>
      <c r="C15" s="6" t="s">
        <v>672</v>
      </c>
      <c r="D15" s="3">
        <v>128716.84000000001</v>
      </c>
    </row>
    <row r="16" spans="1:7" x14ac:dyDescent="0.25">
      <c r="A16" s="5">
        <f>GETPIVOTDATA("actual_saving",$A$11)/GETPIVOTDATA("identified_saving",$A$7)</f>
        <v>0.81190122184648195</v>
      </c>
      <c r="C16" s="6" t="s">
        <v>673</v>
      </c>
      <c r="D16" s="3">
        <v>37399.879999999997</v>
      </c>
    </row>
    <row r="17" spans="1:7" x14ac:dyDescent="0.25">
      <c r="C17" s="6" t="s">
        <v>660</v>
      </c>
      <c r="D17" s="3">
        <v>1458194.8699999999</v>
      </c>
    </row>
    <row r="18" spans="1:7" x14ac:dyDescent="0.25">
      <c r="A18" t="s">
        <v>661</v>
      </c>
    </row>
    <row r="19" spans="1:7" x14ac:dyDescent="0.25">
      <c r="A19" s="4" t="s">
        <v>659</v>
      </c>
      <c r="B19" t="s">
        <v>657</v>
      </c>
      <c r="D19" s="4" t="s">
        <v>655</v>
      </c>
      <c r="E19" s="4" t="s">
        <v>674</v>
      </c>
    </row>
    <row r="20" spans="1:7" x14ac:dyDescent="0.25">
      <c r="A20" s="6" t="s">
        <v>497</v>
      </c>
      <c r="B20" s="3">
        <v>3950.67</v>
      </c>
      <c r="D20" s="4" t="s">
        <v>659</v>
      </c>
      <c r="E20" t="s">
        <v>29</v>
      </c>
      <c r="F20" t="s">
        <v>44</v>
      </c>
      <c r="G20" t="s">
        <v>660</v>
      </c>
    </row>
    <row r="21" spans="1:7" x14ac:dyDescent="0.25">
      <c r="A21" s="6" t="s">
        <v>501</v>
      </c>
      <c r="B21" s="3">
        <v>3776.24</v>
      </c>
      <c r="D21" s="6" t="s">
        <v>130</v>
      </c>
      <c r="E21" s="3">
        <v>36824.340000000004</v>
      </c>
      <c r="F21" s="3">
        <v>35753.289999999994</v>
      </c>
      <c r="G21" s="3">
        <v>72577.63</v>
      </c>
    </row>
    <row r="22" spans="1:7" x14ac:dyDescent="0.25">
      <c r="A22" s="6" t="s">
        <v>513</v>
      </c>
      <c r="B22" s="3">
        <v>3700.99</v>
      </c>
      <c r="D22" s="6" t="s">
        <v>33</v>
      </c>
      <c r="E22" s="3">
        <v>24933.07</v>
      </c>
      <c r="F22" s="3">
        <v>26360.54</v>
      </c>
      <c r="G22" s="3">
        <v>51293.61</v>
      </c>
    </row>
    <row r="23" spans="1:7" x14ac:dyDescent="0.25">
      <c r="A23" s="6" t="s">
        <v>541</v>
      </c>
      <c r="B23" s="3">
        <v>3697.58</v>
      </c>
      <c r="D23" s="6" t="s">
        <v>47</v>
      </c>
      <c r="E23" s="3">
        <v>38555.950000000012</v>
      </c>
      <c r="F23" s="3">
        <v>27880.059999999998</v>
      </c>
      <c r="G23" s="3">
        <v>66436.010000000009</v>
      </c>
    </row>
    <row r="24" spans="1:7" x14ac:dyDescent="0.25">
      <c r="A24" s="6" t="s">
        <v>545</v>
      </c>
      <c r="B24" s="3">
        <v>3884.23</v>
      </c>
      <c r="D24" s="6" t="s">
        <v>23</v>
      </c>
      <c r="E24" s="3">
        <v>35871.410000000011</v>
      </c>
      <c r="F24" s="3">
        <v>36531.03</v>
      </c>
      <c r="G24" s="3">
        <v>72402.44</v>
      </c>
    </row>
    <row r="25" spans="1:7" x14ac:dyDescent="0.25">
      <c r="A25" s="6" t="s">
        <v>549</v>
      </c>
      <c r="B25" s="3">
        <v>3777.07</v>
      </c>
      <c r="D25" s="6" t="s">
        <v>81</v>
      </c>
      <c r="E25" s="3">
        <v>32011.059999999998</v>
      </c>
      <c r="F25" s="3">
        <v>27448.5</v>
      </c>
      <c r="G25" s="3">
        <v>59459.56</v>
      </c>
    </row>
    <row r="26" spans="1:7" x14ac:dyDescent="0.25">
      <c r="A26" s="6" t="s">
        <v>117</v>
      </c>
      <c r="B26" s="3">
        <v>3793.81</v>
      </c>
      <c r="D26" s="6" t="s">
        <v>66</v>
      </c>
      <c r="E26" s="3">
        <v>33315.759999999995</v>
      </c>
      <c r="F26" s="3">
        <v>9137.7199999999993</v>
      </c>
      <c r="G26" s="3">
        <v>42453.479999999996</v>
      </c>
    </row>
    <row r="27" spans="1:7" x14ac:dyDescent="0.25">
      <c r="A27" s="6" t="s">
        <v>180</v>
      </c>
      <c r="B27" s="3">
        <v>3937.61</v>
      </c>
      <c r="D27" s="6" t="s">
        <v>660</v>
      </c>
      <c r="E27" s="3">
        <v>201511.59000000003</v>
      </c>
      <c r="F27" s="3">
        <v>163111.13999999998</v>
      </c>
      <c r="G27" s="3">
        <v>364622.73</v>
      </c>
    </row>
    <row r="28" spans="1:7" x14ac:dyDescent="0.25">
      <c r="A28" s="6" t="s">
        <v>337</v>
      </c>
      <c r="B28" s="3">
        <v>3747.32</v>
      </c>
    </row>
    <row r="29" spans="1:7" x14ac:dyDescent="0.25">
      <c r="A29" s="6" t="s">
        <v>445</v>
      </c>
      <c r="B29" s="3">
        <v>3800.95</v>
      </c>
    </row>
    <row r="30" spans="1:7" x14ac:dyDescent="0.25">
      <c r="A30" s="6" t="s">
        <v>660</v>
      </c>
      <c r="B30" s="3">
        <v>38066.47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8E71F-D05D-4806-B6ED-860B082AA673}">
  <dimension ref="A1"/>
  <sheetViews>
    <sheetView showGridLines="0" tabSelected="1" workbookViewId="0">
      <selection activeCell="U14" sqref="U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1ACA0-7F8D-4F25-91F1-5530552ADCD9}">
  <dimension ref="A1:T151"/>
  <sheetViews>
    <sheetView workbookViewId="0"/>
  </sheetViews>
  <sheetFormatPr defaultRowHeight="15" x14ac:dyDescent="0.25"/>
  <cols>
    <col min="1" max="1" width="11" bestFit="1" customWidth="1"/>
    <col min="2" max="2" width="14.28515625" bestFit="1" customWidth="1"/>
    <col min="3" max="3" width="14" bestFit="1" customWidth="1"/>
    <col min="4" max="4" width="10.42578125" bestFit="1" customWidth="1"/>
    <col min="5" max="5" width="8.85546875" bestFit="1" customWidth="1"/>
    <col min="6" max="6" width="13.5703125" bestFit="1" customWidth="1"/>
    <col min="7" max="7" width="15.85546875" bestFit="1" customWidth="1"/>
    <col min="8" max="8" width="16.42578125" bestFit="1" customWidth="1"/>
    <col min="9" max="9" width="13" bestFit="1" customWidth="1"/>
    <col min="10" max="10" width="14.85546875" bestFit="1" customWidth="1"/>
    <col min="11" max="11" width="16" bestFit="1" customWidth="1"/>
    <col min="12" max="12" width="13.42578125" bestFit="1" customWidth="1"/>
    <col min="13" max="13" width="18.85546875" bestFit="1" customWidth="1"/>
    <col min="14" max="14" width="12" bestFit="1" customWidth="1"/>
    <col min="15" max="15" width="12.140625" bestFit="1" customWidth="1"/>
    <col min="16" max="16" width="16.42578125" bestFit="1" customWidth="1"/>
    <col min="17" max="17" width="11.5703125" bestFit="1" customWidth="1"/>
    <col min="18" max="18" width="18.85546875" bestFit="1" customWidth="1"/>
    <col min="19" max="19" width="15.140625" bestFit="1" customWidth="1"/>
    <col min="20" max="20" width="8.5703125" bestFit="1" customWidth="1"/>
  </cols>
  <sheetData>
    <row r="1" spans="1:2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5">
      <c r="A2" s="1" t="s">
        <v>20</v>
      </c>
      <c r="B2" s="1" t="s">
        <v>21</v>
      </c>
      <c r="C2" s="1" t="s">
        <v>22</v>
      </c>
      <c r="D2" s="1" t="s">
        <v>23</v>
      </c>
      <c r="E2" s="1" t="s">
        <v>24</v>
      </c>
      <c r="F2" s="1" t="s">
        <v>25</v>
      </c>
      <c r="G2" s="2">
        <v>44927</v>
      </c>
      <c r="H2" s="1">
        <v>7803.53</v>
      </c>
      <c r="I2" s="1" t="s">
        <v>26</v>
      </c>
      <c r="J2" s="1">
        <v>45422.47</v>
      </c>
      <c r="K2" s="1">
        <v>267.89</v>
      </c>
      <c r="L2" s="2">
        <v>44927</v>
      </c>
      <c r="M2" s="1" t="s">
        <v>27</v>
      </c>
      <c r="N2" s="1">
        <v>0.4</v>
      </c>
      <c r="O2" s="1">
        <v>0.25</v>
      </c>
      <c r="P2" s="2">
        <v>44562</v>
      </c>
      <c r="Q2" s="1" t="s">
        <v>28</v>
      </c>
      <c r="R2" s="1">
        <v>628.65</v>
      </c>
      <c r="S2" s="1">
        <v>831.55</v>
      </c>
      <c r="T2" s="1" t="s">
        <v>29</v>
      </c>
    </row>
    <row r="3" spans="1:20" x14ac:dyDescent="0.25">
      <c r="A3" s="1" t="s">
        <v>30</v>
      </c>
      <c r="B3" s="1" t="s">
        <v>31</v>
      </c>
      <c r="C3" s="1" t="s">
        <v>32</v>
      </c>
      <c r="D3" s="1" t="s">
        <v>33</v>
      </c>
      <c r="E3" s="1" t="s">
        <v>34</v>
      </c>
      <c r="F3" s="1" t="s">
        <v>35</v>
      </c>
      <c r="G3" s="2">
        <v>44958</v>
      </c>
      <c r="H3" s="1">
        <v>19038.93</v>
      </c>
      <c r="I3" s="1" t="s">
        <v>36</v>
      </c>
      <c r="J3" s="1">
        <v>12054.14</v>
      </c>
      <c r="K3" s="1">
        <v>2661.46</v>
      </c>
      <c r="L3" s="2">
        <v>44928</v>
      </c>
      <c r="M3" s="1" t="s">
        <v>37</v>
      </c>
      <c r="N3" s="1">
        <v>0.3</v>
      </c>
      <c r="O3" s="1">
        <v>0.35</v>
      </c>
      <c r="P3" s="2">
        <v>44577</v>
      </c>
      <c r="Q3" s="1" t="s">
        <v>38</v>
      </c>
      <c r="R3" s="1">
        <v>4702.17</v>
      </c>
      <c r="S3" s="1">
        <v>106.13</v>
      </c>
      <c r="T3" s="1" t="s">
        <v>29</v>
      </c>
    </row>
    <row r="4" spans="1:20" x14ac:dyDescent="0.25">
      <c r="A4" s="1" t="s">
        <v>39</v>
      </c>
      <c r="B4" s="1" t="s">
        <v>40</v>
      </c>
      <c r="C4" s="1" t="s">
        <v>32</v>
      </c>
      <c r="D4" s="1" t="s">
        <v>33</v>
      </c>
      <c r="E4" s="1" t="s">
        <v>41</v>
      </c>
      <c r="F4" s="1" t="s">
        <v>42</v>
      </c>
      <c r="G4" s="2">
        <v>44986</v>
      </c>
      <c r="H4" s="1">
        <v>14773.88</v>
      </c>
      <c r="I4" s="1" t="s">
        <v>26</v>
      </c>
      <c r="J4" s="1">
        <v>7330.25</v>
      </c>
      <c r="K4" s="1">
        <v>2707.77</v>
      </c>
      <c r="L4" s="2">
        <v>44929</v>
      </c>
      <c r="M4" s="1" t="s">
        <v>27</v>
      </c>
      <c r="N4" s="1">
        <v>0.24</v>
      </c>
      <c r="O4" s="1">
        <v>0.26</v>
      </c>
      <c r="P4" s="2">
        <v>44592</v>
      </c>
      <c r="Q4" s="1" t="s">
        <v>43</v>
      </c>
      <c r="R4" s="1">
        <v>3157.15</v>
      </c>
      <c r="S4" s="1">
        <v>725.74</v>
      </c>
      <c r="T4" s="1" t="s">
        <v>44</v>
      </c>
    </row>
    <row r="5" spans="1:20" x14ac:dyDescent="0.25">
      <c r="A5" s="1" t="s">
        <v>45</v>
      </c>
      <c r="B5" s="1" t="s">
        <v>46</v>
      </c>
      <c r="C5" s="1" t="s">
        <v>22</v>
      </c>
      <c r="D5" s="1" t="s">
        <v>47</v>
      </c>
      <c r="E5" s="1" t="s">
        <v>48</v>
      </c>
      <c r="F5" s="1" t="s">
        <v>25</v>
      </c>
      <c r="G5" s="2">
        <v>45017</v>
      </c>
      <c r="H5" s="1">
        <v>12173.84</v>
      </c>
      <c r="I5" s="1" t="s">
        <v>36</v>
      </c>
      <c r="J5" s="1">
        <v>24523.69</v>
      </c>
      <c r="K5" s="1">
        <v>3190.78</v>
      </c>
      <c r="L5" s="2">
        <v>44930</v>
      </c>
      <c r="M5" s="1" t="s">
        <v>49</v>
      </c>
      <c r="N5" s="1">
        <v>0.46</v>
      </c>
      <c r="O5" s="1">
        <v>0.18</v>
      </c>
      <c r="P5" s="2">
        <v>44607</v>
      </c>
      <c r="Q5" s="1" t="s">
        <v>50</v>
      </c>
      <c r="R5" s="1">
        <v>1707.78</v>
      </c>
      <c r="S5" s="1">
        <v>2332.17</v>
      </c>
      <c r="T5" s="1" t="s">
        <v>44</v>
      </c>
    </row>
    <row r="6" spans="1:20" x14ac:dyDescent="0.25">
      <c r="A6" s="1" t="s">
        <v>51</v>
      </c>
      <c r="B6" s="1" t="s">
        <v>52</v>
      </c>
      <c r="C6" s="1" t="s">
        <v>53</v>
      </c>
      <c r="D6" s="1" t="s">
        <v>33</v>
      </c>
      <c r="E6" s="1" t="s">
        <v>54</v>
      </c>
      <c r="F6" s="1" t="s">
        <v>25</v>
      </c>
      <c r="G6" s="2">
        <v>45047</v>
      </c>
      <c r="H6" s="1">
        <v>3542.36</v>
      </c>
      <c r="I6" s="1" t="s">
        <v>55</v>
      </c>
      <c r="J6" s="1">
        <v>49283.96</v>
      </c>
      <c r="K6" s="1">
        <v>3633.2</v>
      </c>
      <c r="L6" s="2">
        <v>44931</v>
      </c>
      <c r="M6" s="1" t="s">
        <v>56</v>
      </c>
      <c r="N6" s="1">
        <v>0.1</v>
      </c>
      <c r="O6" s="1">
        <v>0.21</v>
      </c>
      <c r="P6" s="2">
        <v>44622</v>
      </c>
      <c r="Q6" s="1" t="s">
        <v>57</v>
      </c>
      <c r="R6" s="1">
        <v>739.4</v>
      </c>
      <c r="S6" s="1">
        <v>1685.7</v>
      </c>
      <c r="T6" s="1" t="s">
        <v>44</v>
      </c>
    </row>
    <row r="7" spans="1:20" x14ac:dyDescent="0.25">
      <c r="A7" s="1" t="s">
        <v>58</v>
      </c>
      <c r="B7" s="1" t="s">
        <v>59</v>
      </c>
      <c r="C7" s="1" t="s">
        <v>60</v>
      </c>
      <c r="D7" s="1" t="s">
        <v>47</v>
      </c>
      <c r="E7" s="1" t="s">
        <v>61</v>
      </c>
      <c r="F7" s="1" t="s">
        <v>42</v>
      </c>
      <c r="G7" s="2">
        <v>45078</v>
      </c>
      <c r="H7" s="1">
        <v>3541.89</v>
      </c>
      <c r="I7" s="1" t="s">
        <v>55</v>
      </c>
      <c r="J7" s="1">
        <v>12178.56</v>
      </c>
      <c r="K7" s="1">
        <v>4879.5</v>
      </c>
      <c r="L7" s="2">
        <v>44932</v>
      </c>
      <c r="M7" s="1" t="s">
        <v>62</v>
      </c>
      <c r="N7" s="1">
        <v>0.27</v>
      </c>
      <c r="O7" s="1">
        <v>0.51</v>
      </c>
      <c r="P7" s="2">
        <v>44637</v>
      </c>
      <c r="Q7" s="1" t="s">
        <v>63</v>
      </c>
      <c r="R7" s="1">
        <v>3980.42</v>
      </c>
      <c r="S7" s="1">
        <v>3570.69</v>
      </c>
      <c r="T7" s="1" t="s">
        <v>44</v>
      </c>
    </row>
    <row r="8" spans="1:20" x14ac:dyDescent="0.25">
      <c r="A8" s="1" t="s">
        <v>64</v>
      </c>
      <c r="B8" s="1" t="s">
        <v>65</v>
      </c>
      <c r="C8" s="1" t="s">
        <v>60</v>
      </c>
      <c r="D8" s="1" t="s">
        <v>66</v>
      </c>
      <c r="E8" s="1" t="s">
        <v>67</v>
      </c>
      <c r="F8" s="1" t="s">
        <v>42</v>
      </c>
      <c r="G8" s="2">
        <v>45108</v>
      </c>
      <c r="H8" s="1">
        <v>1632.63</v>
      </c>
      <c r="I8" s="1" t="s">
        <v>55</v>
      </c>
      <c r="J8" s="1">
        <v>33639.56</v>
      </c>
      <c r="K8" s="1">
        <v>2586.34</v>
      </c>
      <c r="L8" s="2">
        <v>44933</v>
      </c>
      <c r="M8" s="1" t="s">
        <v>68</v>
      </c>
      <c r="N8" s="1">
        <v>0.06</v>
      </c>
      <c r="O8" s="1">
        <v>0.28999999999999998</v>
      </c>
      <c r="P8" s="2">
        <v>44652</v>
      </c>
      <c r="Q8" s="1" t="s">
        <v>69</v>
      </c>
      <c r="R8" s="1">
        <v>3119.36</v>
      </c>
      <c r="S8" s="1">
        <v>3269.77</v>
      </c>
      <c r="T8" s="1" t="s">
        <v>29</v>
      </c>
    </row>
    <row r="9" spans="1:20" x14ac:dyDescent="0.25">
      <c r="A9" s="1" t="s">
        <v>70</v>
      </c>
      <c r="B9" s="1" t="s">
        <v>71</v>
      </c>
      <c r="C9" s="1" t="s">
        <v>60</v>
      </c>
      <c r="D9" s="1" t="s">
        <v>47</v>
      </c>
      <c r="E9" s="1" t="s">
        <v>72</v>
      </c>
      <c r="F9" s="1" t="s">
        <v>25</v>
      </c>
      <c r="G9" s="2">
        <v>45139</v>
      </c>
      <c r="H9" s="1">
        <v>17390.43</v>
      </c>
      <c r="I9" s="1" t="s">
        <v>73</v>
      </c>
      <c r="J9" s="1">
        <v>38104.82</v>
      </c>
      <c r="K9" s="1">
        <v>1621.55</v>
      </c>
      <c r="L9" s="2">
        <v>44934</v>
      </c>
      <c r="M9" s="1" t="s">
        <v>27</v>
      </c>
      <c r="N9" s="1">
        <v>0.26</v>
      </c>
      <c r="O9" s="1">
        <v>0.43</v>
      </c>
      <c r="P9" s="2">
        <v>44667</v>
      </c>
      <c r="Q9" s="1" t="s">
        <v>74</v>
      </c>
      <c r="R9" s="1">
        <v>2690.63</v>
      </c>
      <c r="S9" s="1">
        <v>1367.27</v>
      </c>
      <c r="T9" s="1" t="s">
        <v>44</v>
      </c>
    </row>
    <row r="10" spans="1:20" x14ac:dyDescent="0.25">
      <c r="A10" s="1" t="s">
        <v>75</v>
      </c>
      <c r="B10" s="1" t="s">
        <v>76</v>
      </c>
      <c r="C10" s="1" t="s">
        <v>22</v>
      </c>
      <c r="D10" s="1" t="s">
        <v>23</v>
      </c>
      <c r="E10" s="1" t="s">
        <v>77</v>
      </c>
      <c r="F10" s="1" t="s">
        <v>25</v>
      </c>
      <c r="G10" s="2">
        <v>45170</v>
      </c>
      <c r="H10" s="1">
        <v>12221.74</v>
      </c>
      <c r="I10" s="1" t="s">
        <v>36</v>
      </c>
      <c r="J10" s="1">
        <v>11958.11</v>
      </c>
      <c r="K10" s="1">
        <v>3977.98</v>
      </c>
      <c r="L10" s="2">
        <v>44935</v>
      </c>
      <c r="M10" s="1" t="s">
        <v>49</v>
      </c>
      <c r="N10" s="1">
        <v>0.08</v>
      </c>
      <c r="O10" s="1">
        <v>0.55000000000000004</v>
      </c>
      <c r="P10" s="2">
        <v>44682</v>
      </c>
      <c r="Q10" s="1" t="s">
        <v>78</v>
      </c>
      <c r="R10" s="1">
        <v>4474.7700000000004</v>
      </c>
      <c r="S10" s="1">
        <v>1037.69</v>
      </c>
      <c r="T10" s="1" t="s">
        <v>44</v>
      </c>
    </row>
    <row r="11" spans="1:20" x14ac:dyDescent="0.25">
      <c r="A11" t="s">
        <v>79</v>
      </c>
      <c r="B11" t="s">
        <v>80</v>
      </c>
      <c r="C11" t="s">
        <v>32</v>
      </c>
      <c r="D11" t="s">
        <v>81</v>
      </c>
      <c r="E11" t="s">
        <v>82</v>
      </c>
      <c r="F11" t="s">
        <v>25</v>
      </c>
      <c r="G11" s="2">
        <v>45200</v>
      </c>
      <c r="H11">
        <v>14307.42</v>
      </c>
      <c r="I11" t="s">
        <v>55</v>
      </c>
      <c r="J11">
        <v>36438</v>
      </c>
      <c r="K11">
        <v>1361.45</v>
      </c>
      <c r="L11" s="2">
        <v>44936</v>
      </c>
      <c r="M11" t="s">
        <v>56</v>
      </c>
      <c r="N11">
        <v>0.1</v>
      </c>
      <c r="O11">
        <v>0.72</v>
      </c>
      <c r="P11" s="2">
        <v>44697</v>
      </c>
      <c r="Q11" t="s">
        <v>83</v>
      </c>
      <c r="R11">
        <v>3953.56</v>
      </c>
      <c r="S11">
        <v>1518.77</v>
      </c>
      <c r="T11" t="s">
        <v>29</v>
      </c>
    </row>
    <row r="12" spans="1:20" x14ac:dyDescent="0.25">
      <c r="A12" t="s">
        <v>84</v>
      </c>
      <c r="B12" t="s">
        <v>85</v>
      </c>
      <c r="C12" t="s">
        <v>22</v>
      </c>
      <c r="D12" t="s">
        <v>81</v>
      </c>
      <c r="E12" t="s">
        <v>86</v>
      </c>
      <c r="F12" t="s">
        <v>25</v>
      </c>
      <c r="G12" s="2">
        <v>45231</v>
      </c>
      <c r="H12">
        <v>901.4</v>
      </c>
      <c r="I12" t="s">
        <v>87</v>
      </c>
      <c r="J12">
        <v>18452.38</v>
      </c>
      <c r="K12">
        <v>2200.4699999999998</v>
      </c>
      <c r="L12" s="2">
        <v>44937</v>
      </c>
      <c r="M12" t="s">
        <v>88</v>
      </c>
      <c r="N12">
        <v>0.1</v>
      </c>
      <c r="O12">
        <v>0.14000000000000001</v>
      </c>
      <c r="P12" s="2">
        <v>44712</v>
      </c>
      <c r="Q12" t="s">
        <v>89</v>
      </c>
      <c r="R12">
        <v>800.79</v>
      </c>
      <c r="S12">
        <v>2361.1799999999998</v>
      </c>
      <c r="T12" t="s">
        <v>29</v>
      </c>
    </row>
    <row r="13" spans="1:20" x14ac:dyDescent="0.25">
      <c r="A13" t="s">
        <v>90</v>
      </c>
      <c r="B13" t="s">
        <v>91</v>
      </c>
      <c r="C13" t="s">
        <v>22</v>
      </c>
      <c r="D13" t="s">
        <v>23</v>
      </c>
      <c r="E13" t="s">
        <v>92</v>
      </c>
      <c r="F13" t="s">
        <v>35</v>
      </c>
      <c r="G13" s="2">
        <v>45261</v>
      </c>
      <c r="H13">
        <v>19413.240000000002</v>
      </c>
      <c r="I13" t="s">
        <v>36</v>
      </c>
      <c r="J13">
        <v>31652.06</v>
      </c>
      <c r="K13">
        <v>401.5</v>
      </c>
      <c r="L13" s="2">
        <v>44938</v>
      </c>
      <c r="M13" t="s">
        <v>37</v>
      </c>
      <c r="N13">
        <v>0.34</v>
      </c>
      <c r="O13">
        <v>0.82</v>
      </c>
      <c r="P13" s="2">
        <v>44727</v>
      </c>
      <c r="Q13" t="s">
        <v>93</v>
      </c>
      <c r="R13">
        <v>1593.02</v>
      </c>
      <c r="S13">
        <v>1072.25</v>
      </c>
      <c r="T13" t="s">
        <v>29</v>
      </c>
    </row>
    <row r="14" spans="1:20" x14ac:dyDescent="0.25">
      <c r="A14" t="s">
        <v>94</v>
      </c>
      <c r="B14" t="s">
        <v>95</v>
      </c>
      <c r="C14" t="s">
        <v>96</v>
      </c>
      <c r="D14" t="s">
        <v>81</v>
      </c>
      <c r="E14" t="s">
        <v>97</v>
      </c>
      <c r="F14" t="s">
        <v>35</v>
      </c>
      <c r="G14" s="2">
        <v>45292</v>
      </c>
      <c r="H14">
        <v>16732.63</v>
      </c>
      <c r="I14" t="s">
        <v>36</v>
      </c>
      <c r="J14">
        <v>31713.13</v>
      </c>
      <c r="K14">
        <v>136.5</v>
      </c>
      <c r="L14" s="2">
        <v>44939</v>
      </c>
      <c r="M14" t="s">
        <v>62</v>
      </c>
      <c r="N14">
        <v>0.39</v>
      </c>
      <c r="O14">
        <v>0.67</v>
      </c>
      <c r="P14" s="2">
        <v>44742</v>
      </c>
      <c r="Q14" t="s">
        <v>98</v>
      </c>
      <c r="R14">
        <v>1280.02</v>
      </c>
      <c r="S14">
        <v>2496.6</v>
      </c>
      <c r="T14" t="s">
        <v>44</v>
      </c>
    </row>
    <row r="15" spans="1:20" x14ac:dyDescent="0.25">
      <c r="A15" t="s">
        <v>99</v>
      </c>
      <c r="B15" t="s">
        <v>100</v>
      </c>
      <c r="C15" t="s">
        <v>32</v>
      </c>
      <c r="D15" t="s">
        <v>47</v>
      </c>
      <c r="E15" t="s">
        <v>101</v>
      </c>
      <c r="F15" t="s">
        <v>35</v>
      </c>
      <c r="G15" s="2">
        <v>45323</v>
      </c>
      <c r="H15">
        <v>4640.6099999999997</v>
      </c>
      <c r="I15" t="s">
        <v>73</v>
      </c>
      <c r="J15">
        <v>26835.16</v>
      </c>
      <c r="K15">
        <v>4813.62</v>
      </c>
      <c r="L15" s="2">
        <v>44940</v>
      </c>
      <c r="M15" t="s">
        <v>88</v>
      </c>
      <c r="N15">
        <v>0.31</v>
      </c>
      <c r="O15">
        <v>0.17</v>
      </c>
      <c r="P15" s="2">
        <v>44757</v>
      </c>
      <c r="Q15" t="s">
        <v>102</v>
      </c>
      <c r="R15">
        <v>3732.53</v>
      </c>
      <c r="S15">
        <v>1637.65</v>
      </c>
      <c r="T15" t="s">
        <v>29</v>
      </c>
    </row>
    <row r="16" spans="1:20" x14ac:dyDescent="0.25">
      <c r="A16" t="s">
        <v>103</v>
      </c>
      <c r="B16" t="s">
        <v>104</v>
      </c>
      <c r="C16" t="s">
        <v>96</v>
      </c>
      <c r="D16" t="s">
        <v>66</v>
      </c>
      <c r="E16" t="s">
        <v>105</v>
      </c>
      <c r="F16" t="s">
        <v>25</v>
      </c>
      <c r="G16" s="2">
        <v>45352</v>
      </c>
      <c r="H16">
        <v>4045.59</v>
      </c>
      <c r="I16" t="s">
        <v>26</v>
      </c>
      <c r="J16">
        <v>4605.46</v>
      </c>
      <c r="K16">
        <v>4181.54</v>
      </c>
      <c r="L16" s="2">
        <v>44941</v>
      </c>
      <c r="M16" t="s">
        <v>49</v>
      </c>
      <c r="N16">
        <v>0.48</v>
      </c>
      <c r="O16">
        <v>0.89</v>
      </c>
      <c r="P16" s="2">
        <v>44772</v>
      </c>
      <c r="Q16" t="s">
        <v>106</v>
      </c>
      <c r="R16">
        <v>215.99</v>
      </c>
      <c r="S16">
        <v>2208.19</v>
      </c>
      <c r="T16" t="s">
        <v>44</v>
      </c>
    </row>
    <row r="17" spans="1:20" x14ac:dyDescent="0.25">
      <c r="A17" t="s">
        <v>107</v>
      </c>
      <c r="B17" t="s">
        <v>108</v>
      </c>
      <c r="C17" t="s">
        <v>109</v>
      </c>
      <c r="D17" t="s">
        <v>81</v>
      </c>
      <c r="E17" t="s">
        <v>110</v>
      </c>
      <c r="F17" t="s">
        <v>35</v>
      </c>
      <c r="G17" s="2">
        <v>45383</v>
      </c>
      <c r="H17">
        <v>4076.39</v>
      </c>
      <c r="I17" t="s">
        <v>73</v>
      </c>
      <c r="J17">
        <v>41781.589999999997</v>
      </c>
      <c r="K17">
        <v>3482.91</v>
      </c>
      <c r="L17" s="2">
        <v>44942</v>
      </c>
      <c r="M17" t="s">
        <v>68</v>
      </c>
      <c r="N17">
        <v>0.22</v>
      </c>
      <c r="O17">
        <v>0.93</v>
      </c>
      <c r="P17" s="2">
        <v>44787</v>
      </c>
      <c r="Q17" t="s">
        <v>111</v>
      </c>
      <c r="R17">
        <v>2870.95</v>
      </c>
      <c r="S17">
        <v>1744.51</v>
      </c>
      <c r="T17" t="s">
        <v>29</v>
      </c>
    </row>
    <row r="18" spans="1:20" x14ac:dyDescent="0.25">
      <c r="A18" t="s">
        <v>112</v>
      </c>
      <c r="B18" t="s">
        <v>113</v>
      </c>
      <c r="C18" t="s">
        <v>32</v>
      </c>
      <c r="D18" t="s">
        <v>66</v>
      </c>
      <c r="E18" t="s">
        <v>114</v>
      </c>
      <c r="F18" t="s">
        <v>25</v>
      </c>
      <c r="G18" s="2">
        <v>45413</v>
      </c>
      <c r="H18">
        <v>6432.72</v>
      </c>
      <c r="I18" t="s">
        <v>55</v>
      </c>
      <c r="J18">
        <v>16106.93</v>
      </c>
      <c r="K18">
        <v>2050.6799999999998</v>
      </c>
      <c r="L18" s="2">
        <v>44943</v>
      </c>
      <c r="M18" t="s">
        <v>37</v>
      </c>
      <c r="N18">
        <v>0.18</v>
      </c>
      <c r="O18">
        <v>0.15</v>
      </c>
      <c r="P18" s="2">
        <v>44802</v>
      </c>
      <c r="Q18" t="s">
        <v>115</v>
      </c>
      <c r="R18">
        <v>3824.17</v>
      </c>
      <c r="S18">
        <v>1177.8599999999999</v>
      </c>
      <c r="T18" t="s">
        <v>29</v>
      </c>
    </row>
    <row r="19" spans="1:20" x14ac:dyDescent="0.25">
      <c r="A19" t="s">
        <v>116</v>
      </c>
      <c r="B19" t="s">
        <v>117</v>
      </c>
      <c r="C19" t="s">
        <v>32</v>
      </c>
      <c r="D19" t="s">
        <v>23</v>
      </c>
      <c r="E19" t="s">
        <v>118</v>
      </c>
      <c r="F19" t="s">
        <v>25</v>
      </c>
      <c r="G19" s="2">
        <v>45444</v>
      </c>
      <c r="H19">
        <v>10732.75</v>
      </c>
      <c r="I19" t="s">
        <v>87</v>
      </c>
      <c r="J19">
        <v>9407.27</v>
      </c>
      <c r="K19">
        <v>874.74</v>
      </c>
      <c r="L19" s="2">
        <v>44944</v>
      </c>
      <c r="M19" t="s">
        <v>56</v>
      </c>
      <c r="N19">
        <v>0.44</v>
      </c>
      <c r="O19">
        <v>0.35</v>
      </c>
      <c r="P19" s="2">
        <v>44817</v>
      </c>
      <c r="Q19" t="s">
        <v>119</v>
      </c>
      <c r="R19">
        <v>4389.99</v>
      </c>
      <c r="S19">
        <v>3793.81</v>
      </c>
      <c r="T19" t="s">
        <v>44</v>
      </c>
    </row>
    <row r="20" spans="1:20" x14ac:dyDescent="0.25">
      <c r="A20" t="s">
        <v>120</v>
      </c>
      <c r="B20" t="s">
        <v>121</v>
      </c>
      <c r="C20" t="s">
        <v>32</v>
      </c>
      <c r="D20" t="s">
        <v>66</v>
      </c>
      <c r="E20" t="s">
        <v>122</v>
      </c>
      <c r="F20" t="s">
        <v>35</v>
      </c>
      <c r="G20" s="2">
        <v>45474</v>
      </c>
      <c r="H20">
        <v>8922.93</v>
      </c>
      <c r="I20" t="s">
        <v>87</v>
      </c>
      <c r="J20">
        <v>2134.6799999999998</v>
      </c>
      <c r="K20">
        <v>790.62</v>
      </c>
      <c r="L20" s="2">
        <v>44945</v>
      </c>
      <c r="M20" t="s">
        <v>37</v>
      </c>
      <c r="N20">
        <v>0.15</v>
      </c>
      <c r="O20">
        <v>0.83</v>
      </c>
      <c r="P20" s="2">
        <v>44832</v>
      </c>
      <c r="Q20" t="s">
        <v>123</v>
      </c>
      <c r="R20">
        <v>1743.3</v>
      </c>
      <c r="S20">
        <v>3054.42</v>
      </c>
      <c r="T20" t="s">
        <v>29</v>
      </c>
    </row>
    <row r="21" spans="1:20" x14ac:dyDescent="0.25">
      <c r="A21" t="s">
        <v>124</v>
      </c>
      <c r="B21" t="s">
        <v>125</v>
      </c>
      <c r="C21" t="s">
        <v>60</v>
      </c>
      <c r="D21" t="s">
        <v>33</v>
      </c>
      <c r="E21" t="s">
        <v>126</v>
      </c>
      <c r="F21" t="s">
        <v>25</v>
      </c>
      <c r="G21" s="2">
        <v>45505</v>
      </c>
      <c r="H21">
        <v>6178.97</v>
      </c>
      <c r="I21" t="s">
        <v>55</v>
      </c>
      <c r="J21">
        <v>29585.56</v>
      </c>
      <c r="K21">
        <v>1258.71</v>
      </c>
      <c r="L21" s="2">
        <v>44946</v>
      </c>
      <c r="M21" t="s">
        <v>88</v>
      </c>
      <c r="N21">
        <v>0.48</v>
      </c>
      <c r="O21">
        <v>0.77</v>
      </c>
      <c r="P21" s="2">
        <v>44847</v>
      </c>
      <c r="Q21" t="s">
        <v>127</v>
      </c>
      <c r="R21">
        <v>4115.22</v>
      </c>
      <c r="S21">
        <v>560.45000000000005</v>
      </c>
      <c r="T21" t="s">
        <v>29</v>
      </c>
    </row>
    <row r="22" spans="1:20" x14ac:dyDescent="0.25">
      <c r="A22" t="s">
        <v>128</v>
      </c>
      <c r="B22" t="s">
        <v>129</v>
      </c>
      <c r="C22" t="s">
        <v>60</v>
      </c>
      <c r="D22" t="s">
        <v>130</v>
      </c>
      <c r="E22" t="s">
        <v>131</v>
      </c>
      <c r="F22" t="s">
        <v>35</v>
      </c>
      <c r="G22" s="2">
        <v>45536</v>
      </c>
      <c r="H22">
        <v>12431.13</v>
      </c>
      <c r="I22" t="s">
        <v>87</v>
      </c>
      <c r="J22">
        <v>33910.46</v>
      </c>
      <c r="K22">
        <v>2750.64</v>
      </c>
      <c r="L22" s="2">
        <v>44947</v>
      </c>
      <c r="M22" t="s">
        <v>88</v>
      </c>
      <c r="N22">
        <v>0.06</v>
      </c>
      <c r="O22">
        <v>0.27</v>
      </c>
      <c r="P22" s="2">
        <v>44862</v>
      </c>
      <c r="Q22" t="s">
        <v>132</v>
      </c>
      <c r="R22">
        <v>597.63</v>
      </c>
      <c r="S22">
        <v>3473.87</v>
      </c>
      <c r="T22" t="s">
        <v>29</v>
      </c>
    </row>
    <row r="23" spans="1:20" x14ac:dyDescent="0.25">
      <c r="A23" t="s">
        <v>133</v>
      </c>
      <c r="B23" t="s">
        <v>134</v>
      </c>
      <c r="C23" t="s">
        <v>96</v>
      </c>
      <c r="D23" t="s">
        <v>33</v>
      </c>
      <c r="E23" t="s">
        <v>135</v>
      </c>
      <c r="F23" t="s">
        <v>35</v>
      </c>
      <c r="G23" s="2">
        <v>45566</v>
      </c>
      <c r="H23">
        <v>3220.13</v>
      </c>
      <c r="I23" t="s">
        <v>73</v>
      </c>
      <c r="J23">
        <v>927.73</v>
      </c>
      <c r="K23">
        <v>3575.83</v>
      </c>
      <c r="L23" s="2">
        <v>44948</v>
      </c>
      <c r="M23" t="s">
        <v>136</v>
      </c>
      <c r="N23">
        <v>0.49</v>
      </c>
      <c r="O23">
        <v>0.28999999999999998</v>
      </c>
      <c r="P23" s="2">
        <v>44877</v>
      </c>
      <c r="Q23" t="s">
        <v>137</v>
      </c>
      <c r="R23">
        <v>4239.9399999999996</v>
      </c>
      <c r="S23">
        <v>1949.72</v>
      </c>
      <c r="T23" t="s">
        <v>44</v>
      </c>
    </row>
    <row r="24" spans="1:20" x14ac:dyDescent="0.25">
      <c r="A24" t="s">
        <v>138</v>
      </c>
      <c r="B24" t="s">
        <v>139</v>
      </c>
      <c r="C24" t="s">
        <v>96</v>
      </c>
      <c r="D24" t="s">
        <v>23</v>
      </c>
      <c r="E24" t="s">
        <v>140</v>
      </c>
      <c r="F24" t="s">
        <v>35</v>
      </c>
      <c r="G24" s="2">
        <v>45597</v>
      </c>
      <c r="H24">
        <v>6196.82</v>
      </c>
      <c r="I24" t="s">
        <v>73</v>
      </c>
      <c r="J24">
        <v>25653.439999999999</v>
      </c>
      <c r="K24">
        <v>3304.38</v>
      </c>
      <c r="L24" s="2">
        <v>44949</v>
      </c>
      <c r="M24" t="s">
        <v>141</v>
      </c>
      <c r="N24">
        <v>7.0000000000000007E-2</v>
      </c>
      <c r="O24">
        <v>0.43</v>
      </c>
      <c r="P24" s="2">
        <v>44892</v>
      </c>
      <c r="Q24" t="s">
        <v>142</v>
      </c>
      <c r="R24">
        <v>681.07</v>
      </c>
      <c r="S24">
        <v>3578.21</v>
      </c>
      <c r="T24" t="s">
        <v>29</v>
      </c>
    </row>
    <row r="25" spans="1:20" x14ac:dyDescent="0.25">
      <c r="A25" t="s">
        <v>143</v>
      </c>
      <c r="B25" t="s">
        <v>144</v>
      </c>
      <c r="C25" t="s">
        <v>32</v>
      </c>
      <c r="D25" t="s">
        <v>81</v>
      </c>
      <c r="E25" t="s">
        <v>145</v>
      </c>
      <c r="F25" t="s">
        <v>35</v>
      </c>
      <c r="G25" s="2">
        <v>45627</v>
      </c>
      <c r="H25">
        <v>7644.06</v>
      </c>
      <c r="I25" t="s">
        <v>55</v>
      </c>
      <c r="J25">
        <v>11402.14</v>
      </c>
      <c r="K25">
        <v>1406.87</v>
      </c>
      <c r="L25" s="2">
        <v>44950</v>
      </c>
      <c r="M25" t="s">
        <v>37</v>
      </c>
      <c r="N25">
        <v>0.45</v>
      </c>
      <c r="O25">
        <v>0.54</v>
      </c>
      <c r="P25" s="2">
        <v>44907</v>
      </c>
      <c r="Q25" t="s">
        <v>146</v>
      </c>
      <c r="R25">
        <v>2016.57</v>
      </c>
      <c r="S25">
        <v>3199.42</v>
      </c>
      <c r="T25" t="s">
        <v>44</v>
      </c>
    </row>
    <row r="26" spans="1:20" x14ac:dyDescent="0.25">
      <c r="A26" t="s">
        <v>147</v>
      </c>
      <c r="B26" t="s">
        <v>148</v>
      </c>
      <c r="C26" t="s">
        <v>96</v>
      </c>
      <c r="D26" t="s">
        <v>81</v>
      </c>
      <c r="E26" t="s">
        <v>149</v>
      </c>
      <c r="F26" t="s">
        <v>35</v>
      </c>
      <c r="G26" s="2">
        <v>45658</v>
      </c>
      <c r="H26">
        <v>9393.36</v>
      </c>
      <c r="I26" t="s">
        <v>87</v>
      </c>
      <c r="J26">
        <v>32294.12</v>
      </c>
      <c r="K26">
        <v>4774.78</v>
      </c>
      <c r="L26" s="2">
        <v>44951</v>
      </c>
      <c r="M26" t="s">
        <v>136</v>
      </c>
      <c r="N26">
        <v>0.28999999999999998</v>
      </c>
      <c r="O26">
        <v>0.66</v>
      </c>
      <c r="P26" s="2">
        <v>44922</v>
      </c>
      <c r="Q26" t="s">
        <v>150</v>
      </c>
      <c r="R26">
        <v>3996.61</v>
      </c>
      <c r="S26">
        <v>1700.85</v>
      </c>
      <c r="T26" t="s">
        <v>29</v>
      </c>
    </row>
    <row r="27" spans="1:20" x14ac:dyDescent="0.25">
      <c r="A27" t="s">
        <v>151</v>
      </c>
      <c r="B27" t="s">
        <v>152</v>
      </c>
      <c r="C27" t="s">
        <v>60</v>
      </c>
      <c r="D27" t="s">
        <v>66</v>
      </c>
      <c r="E27" t="s">
        <v>153</v>
      </c>
      <c r="F27" t="s">
        <v>42</v>
      </c>
      <c r="G27" s="2">
        <v>45689</v>
      </c>
      <c r="H27">
        <v>15810.93</v>
      </c>
      <c r="I27" t="s">
        <v>36</v>
      </c>
      <c r="J27">
        <v>8800.8799999999992</v>
      </c>
      <c r="K27">
        <v>3692.11</v>
      </c>
      <c r="L27" s="2">
        <v>44952</v>
      </c>
      <c r="M27" t="s">
        <v>88</v>
      </c>
      <c r="N27">
        <v>0.5</v>
      </c>
      <c r="O27">
        <v>0.43</v>
      </c>
      <c r="P27" s="2">
        <v>44937</v>
      </c>
      <c r="Q27" t="s">
        <v>154</v>
      </c>
      <c r="R27">
        <v>792.09</v>
      </c>
      <c r="S27">
        <v>89.88</v>
      </c>
      <c r="T27" t="s">
        <v>29</v>
      </c>
    </row>
    <row r="28" spans="1:20" x14ac:dyDescent="0.25">
      <c r="A28" t="s">
        <v>155</v>
      </c>
      <c r="B28" t="s">
        <v>156</v>
      </c>
      <c r="C28" t="s">
        <v>22</v>
      </c>
      <c r="D28" t="s">
        <v>47</v>
      </c>
      <c r="E28" t="s">
        <v>157</v>
      </c>
      <c r="F28" t="s">
        <v>42</v>
      </c>
      <c r="G28" s="2">
        <v>45717</v>
      </c>
      <c r="H28">
        <v>4393.6400000000003</v>
      </c>
      <c r="I28" t="s">
        <v>26</v>
      </c>
      <c r="J28">
        <v>34577.79</v>
      </c>
      <c r="K28">
        <v>2776.23</v>
      </c>
      <c r="L28" s="2">
        <v>44953</v>
      </c>
      <c r="M28" t="s">
        <v>27</v>
      </c>
      <c r="N28">
        <v>0.08</v>
      </c>
      <c r="O28">
        <v>0.52</v>
      </c>
      <c r="P28" s="2">
        <v>44952</v>
      </c>
      <c r="Q28" t="s">
        <v>158</v>
      </c>
      <c r="R28">
        <v>1184.79</v>
      </c>
      <c r="S28">
        <v>1074.71</v>
      </c>
      <c r="T28" t="s">
        <v>29</v>
      </c>
    </row>
    <row r="29" spans="1:20" x14ac:dyDescent="0.25">
      <c r="A29" t="s">
        <v>159</v>
      </c>
      <c r="B29" t="s">
        <v>160</v>
      </c>
      <c r="C29" t="s">
        <v>22</v>
      </c>
      <c r="D29" t="s">
        <v>130</v>
      </c>
      <c r="E29" t="s">
        <v>161</v>
      </c>
      <c r="F29" t="s">
        <v>42</v>
      </c>
      <c r="G29" s="2">
        <v>45748</v>
      </c>
      <c r="H29">
        <v>10527.57</v>
      </c>
      <c r="I29" t="s">
        <v>36</v>
      </c>
      <c r="J29">
        <v>19398.09</v>
      </c>
      <c r="K29">
        <v>3062.49</v>
      </c>
      <c r="L29" s="2">
        <v>44954</v>
      </c>
      <c r="M29" t="s">
        <v>88</v>
      </c>
      <c r="N29">
        <v>0.3</v>
      </c>
      <c r="O29">
        <v>0.77</v>
      </c>
      <c r="P29" s="2">
        <v>44967</v>
      </c>
      <c r="Q29" t="s">
        <v>162</v>
      </c>
      <c r="R29">
        <v>3625.15</v>
      </c>
      <c r="S29">
        <v>2166.54</v>
      </c>
      <c r="T29" t="s">
        <v>29</v>
      </c>
    </row>
    <row r="30" spans="1:20" x14ac:dyDescent="0.25">
      <c r="A30" t="s">
        <v>163</v>
      </c>
      <c r="B30" t="s">
        <v>164</v>
      </c>
      <c r="C30" t="s">
        <v>22</v>
      </c>
      <c r="D30" t="s">
        <v>47</v>
      </c>
      <c r="E30" t="s">
        <v>165</v>
      </c>
      <c r="F30" t="s">
        <v>42</v>
      </c>
      <c r="G30" s="2">
        <v>45778</v>
      </c>
      <c r="H30">
        <v>12052.08</v>
      </c>
      <c r="I30" t="s">
        <v>73</v>
      </c>
      <c r="J30">
        <v>46842.83</v>
      </c>
      <c r="K30">
        <v>2103.8000000000002</v>
      </c>
      <c r="L30" s="2">
        <v>44955</v>
      </c>
      <c r="M30" t="s">
        <v>37</v>
      </c>
      <c r="N30">
        <v>0.49</v>
      </c>
      <c r="O30">
        <v>0.13</v>
      </c>
      <c r="P30" s="2">
        <v>44982</v>
      </c>
      <c r="Q30" t="s">
        <v>166</v>
      </c>
      <c r="R30">
        <v>3614.18</v>
      </c>
      <c r="S30">
        <v>2533.91</v>
      </c>
      <c r="T30" t="s">
        <v>29</v>
      </c>
    </row>
    <row r="31" spans="1:20" x14ac:dyDescent="0.25">
      <c r="A31" t="s">
        <v>167</v>
      </c>
      <c r="B31" t="s">
        <v>168</v>
      </c>
      <c r="C31" t="s">
        <v>96</v>
      </c>
      <c r="D31" t="s">
        <v>23</v>
      </c>
      <c r="E31" t="s">
        <v>169</v>
      </c>
      <c r="F31" t="s">
        <v>42</v>
      </c>
      <c r="G31" s="2">
        <v>45809</v>
      </c>
      <c r="H31">
        <v>1405.78</v>
      </c>
      <c r="I31" t="s">
        <v>73</v>
      </c>
      <c r="J31">
        <v>6962.3</v>
      </c>
      <c r="K31">
        <v>1246.18</v>
      </c>
      <c r="L31" s="2">
        <v>44956</v>
      </c>
      <c r="M31" t="s">
        <v>56</v>
      </c>
      <c r="N31">
        <v>0.28999999999999998</v>
      </c>
      <c r="O31">
        <v>0.33</v>
      </c>
      <c r="P31" s="2">
        <v>44997</v>
      </c>
      <c r="Q31" t="s">
        <v>170</v>
      </c>
      <c r="R31">
        <v>3223.68</v>
      </c>
      <c r="S31">
        <v>1031.55</v>
      </c>
      <c r="T31" t="s">
        <v>29</v>
      </c>
    </row>
    <row r="32" spans="1:20" x14ac:dyDescent="0.25">
      <c r="A32" t="s">
        <v>171</v>
      </c>
      <c r="B32" t="s">
        <v>172</v>
      </c>
      <c r="C32" t="s">
        <v>109</v>
      </c>
      <c r="D32" t="s">
        <v>81</v>
      </c>
      <c r="E32" t="s">
        <v>173</v>
      </c>
      <c r="F32" t="s">
        <v>35</v>
      </c>
      <c r="G32" s="2">
        <v>45839</v>
      </c>
      <c r="H32">
        <v>12347.12</v>
      </c>
      <c r="I32" t="s">
        <v>73</v>
      </c>
      <c r="J32">
        <v>17119.21</v>
      </c>
      <c r="K32">
        <v>1786.3</v>
      </c>
      <c r="L32" s="2">
        <v>44957</v>
      </c>
      <c r="M32" t="s">
        <v>37</v>
      </c>
      <c r="N32">
        <v>0.33</v>
      </c>
      <c r="O32">
        <v>0.74</v>
      </c>
      <c r="P32" s="2">
        <v>45012</v>
      </c>
      <c r="Q32" t="s">
        <v>174</v>
      </c>
      <c r="R32">
        <v>3485.04</v>
      </c>
      <c r="S32">
        <v>557.41999999999996</v>
      </c>
      <c r="T32" t="s">
        <v>44</v>
      </c>
    </row>
    <row r="33" spans="1:20" x14ac:dyDescent="0.25">
      <c r="A33" t="s">
        <v>175</v>
      </c>
      <c r="B33" t="s">
        <v>176</v>
      </c>
      <c r="C33" t="s">
        <v>60</v>
      </c>
      <c r="D33" t="s">
        <v>66</v>
      </c>
      <c r="E33" t="s">
        <v>177</v>
      </c>
      <c r="F33" t="s">
        <v>25</v>
      </c>
      <c r="G33" s="2">
        <v>45870</v>
      </c>
      <c r="H33">
        <v>3825.22</v>
      </c>
      <c r="I33" t="s">
        <v>73</v>
      </c>
      <c r="J33">
        <v>5762.33</v>
      </c>
      <c r="K33">
        <v>3791.65</v>
      </c>
      <c r="L33" s="2">
        <v>44958</v>
      </c>
      <c r="M33" t="s">
        <v>37</v>
      </c>
      <c r="N33">
        <v>0.36</v>
      </c>
      <c r="O33">
        <v>0.91</v>
      </c>
      <c r="P33" s="2">
        <v>45027</v>
      </c>
      <c r="Q33" t="s">
        <v>178</v>
      </c>
      <c r="R33">
        <v>2736.49</v>
      </c>
      <c r="S33">
        <v>3339.72</v>
      </c>
      <c r="T33" t="s">
        <v>44</v>
      </c>
    </row>
    <row r="34" spans="1:20" x14ac:dyDescent="0.25">
      <c r="A34" t="s">
        <v>179</v>
      </c>
      <c r="B34" t="s">
        <v>180</v>
      </c>
      <c r="C34" t="s">
        <v>109</v>
      </c>
      <c r="D34" t="s">
        <v>81</v>
      </c>
      <c r="E34" t="s">
        <v>181</v>
      </c>
      <c r="F34" t="s">
        <v>25</v>
      </c>
      <c r="G34" s="2">
        <v>45901</v>
      </c>
      <c r="H34">
        <v>1768.51</v>
      </c>
      <c r="I34" t="s">
        <v>26</v>
      </c>
      <c r="J34">
        <v>46242.21</v>
      </c>
      <c r="K34">
        <v>81.819999999999993</v>
      </c>
      <c r="L34" s="2">
        <v>44959</v>
      </c>
      <c r="M34" t="s">
        <v>182</v>
      </c>
      <c r="N34">
        <v>0.25</v>
      </c>
      <c r="O34">
        <v>0.56000000000000005</v>
      </c>
      <c r="P34" s="2">
        <v>45042</v>
      </c>
      <c r="Q34" t="s">
        <v>183</v>
      </c>
      <c r="R34">
        <v>1296.4100000000001</v>
      </c>
      <c r="S34">
        <v>3937.61</v>
      </c>
      <c r="T34" t="s">
        <v>29</v>
      </c>
    </row>
    <row r="35" spans="1:20" x14ac:dyDescent="0.25">
      <c r="A35" t="s">
        <v>184</v>
      </c>
      <c r="B35" t="s">
        <v>185</v>
      </c>
      <c r="C35" t="s">
        <v>96</v>
      </c>
      <c r="D35" t="s">
        <v>47</v>
      </c>
      <c r="E35" t="s">
        <v>186</v>
      </c>
      <c r="F35" t="s">
        <v>35</v>
      </c>
      <c r="G35" s="2">
        <v>45931</v>
      </c>
      <c r="H35">
        <v>19003.27</v>
      </c>
      <c r="I35" t="s">
        <v>55</v>
      </c>
      <c r="J35">
        <v>43879.23</v>
      </c>
      <c r="K35">
        <v>589.20000000000005</v>
      </c>
      <c r="L35" s="2">
        <v>44960</v>
      </c>
      <c r="M35" t="s">
        <v>49</v>
      </c>
      <c r="N35">
        <v>0.33</v>
      </c>
      <c r="O35">
        <v>0.57999999999999996</v>
      </c>
      <c r="P35" s="2">
        <v>45057</v>
      </c>
      <c r="Q35" t="s">
        <v>187</v>
      </c>
      <c r="R35">
        <v>1761.2</v>
      </c>
      <c r="S35">
        <v>2102.7600000000002</v>
      </c>
      <c r="T35" t="s">
        <v>29</v>
      </c>
    </row>
    <row r="36" spans="1:20" x14ac:dyDescent="0.25">
      <c r="A36" t="s">
        <v>188</v>
      </c>
      <c r="B36" t="s">
        <v>189</v>
      </c>
      <c r="C36" t="s">
        <v>53</v>
      </c>
      <c r="D36" t="s">
        <v>47</v>
      </c>
      <c r="E36" t="s">
        <v>190</v>
      </c>
      <c r="F36" t="s">
        <v>25</v>
      </c>
      <c r="G36" s="2">
        <v>45962</v>
      </c>
      <c r="H36">
        <v>19329.82</v>
      </c>
      <c r="I36" t="s">
        <v>73</v>
      </c>
      <c r="J36">
        <v>12971.29</v>
      </c>
      <c r="K36">
        <v>239.55</v>
      </c>
      <c r="L36" s="2">
        <v>44961</v>
      </c>
      <c r="M36" t="s">
        <v>182</v>
      </c>
      <c r="N36">
        <v>0.31</v>
      </c>
      <c r="O36">
        <v>0.2</v>
      </c>
      <c r="P36" s="2">
        <v>45072</v>
      </c>
      <c r="Q36" t="s">
        <v>191</v>
      </c>
      <c r="R36">
        <v>948.91</v>
      </c>
      <c r="S36">
        <v>686.72</v>
      </c>
      <c r="T36" t="s">
        <v>44</v>
      </c>
    </row>
    <row r="37" spans="1:20" x14ac:dyDescent="0.25">
      <c r="A37" t="s">
        <v>192</v>
      </c>
      <c r="B37" t="s">
        <v>193</v>
      </c>
      <c r="C37" t="s">
        <v>32</v>
      </c>
      <c r="D37" t="s">
        <v>130</v>
      </c>
      <c r="E37" t="s">
        <v>194</v>
      </c>
      <c r="F37" t="s">
        <v>25</v>
      </c>
      <c r="G37" s="2">
        <v>45992</v>
      </c>
      <c r="H37">
        <v>16263.75</v>
      </c>
      <c r="I37" t="s">
        <v>87</v>
      </c>
      <c r="J37">
        <v>33033.199999999997</v>
      </c>
      <c r="K37">
        <v>213.24</v>
      </c>
      <c r="L37" s="2">
        <v>44962</v>
      </c>
      <c r="M37" t="s">
        <v>88</v>
      </c>
      <c r="N37">
        <v>0.46</v>
      </c>
      <c r="O37">
        <v>0.5</v>
      </c>
      <c r="P37" s="2">
        <v>45087</v>
      </c>
      <c r="Q37" t="s">
        <v>195</v>
      </c>
      <c r="R37">
        <v>4546.83</v>
      </c>
      <c r="S37">
        <v>1089.23</v>
      </c>
      <c r="T37" t="s">
        <v>29</v>
      </c>
    </row>
    <row r="38" spans="1:20" x14ac:dyDescent="0.25">
      <c r="A38" t="s">
        <v>196</v>
      </c>
      <c r="B38" t="s">
        <v>197</v>
      </c>
      <c r="C38" t="s">
        <v>60</v>
      </c>
      <c r="D38" t="s">
        <v>130</v>
      </c>
      <c r="E38" t="s">
        <v>198</v>
      </c>
      <c r="F38" t="s">
        <v>42</v>
      </c>
      <c r="G38" s="2">
        <v>46023</v>
      </c>
      <c r="H38">
        <v>6439.97</v>
      </c>
      <c r="I38" t="s">
        <v>26</v>
      </c>
      <c r="J38">
        <v>40879.39</v>
      </c>
      <c r="K38">
        <v>4278.75</v>
      </c>
      <c r="L38" s="2">
        <v>44963</v>
      </c>
      <c r="M38" t="s">
        <v>37</v>
      </c>
      <c r="N38">
        <v>7.0000000000000007E-2</v>
      </c>
      <c r="O38">
        <v>0.57999999999999996</v>
      </c>
      <c r="P38" s="2">
        <v>45102</v>
      </c>
      <c r="Q38" t="s">
        <v>199</v>
      </c>
      <c r="R38">
        <v>2937.79</v>
      </c>
      <c r="S38">
        <v>73.56</v>
      </c>
      <c r="T38" t="s">
        <v>29</v>
      </c>
    </row>
    <row r="39" spans="1:20" x14ac:dyDescent="0.25">
      <c r="A39" t="s">
        <v>200</v>
      </c>
      <c r="B39" t="s">
        <v>201</v>
      </c>
      <c r="C39" t="s">
        <v>22</v>
      </c>
      <c r="D39" t="s">
        <v>66</v>
      </c>
      <c r="E39" t="s">
        <v>202</v>
      </c>
      <c r="F39" t="s">
        <v>42</v>
      </c>
      <c r="G39" s="2">
        <v>46054</v>
      </c>
      <c r="H39">
        <v>2404.61</v>
      </c>
      <c r="I39" t="s">
        <v>73</v>
      </c>
      <c r="J39">
        <v>27804.52</v>
      </c>
      <c r="K39">
        <v>3521.25</v>
      </c>
      <c r="L39" s="2">
        <v>44964</v>
      </c>
      <c r="M39" t="s">
        <v>49</v>
      </c>
      <c r="N39">
        <v>0.18</v>
      </c>
      <c r="O39">
        <v>0.32</v>
      </c>
      <c r="P39" s="2">
        <v>45117</v>
      </c>
      <c r="Q39" t="s">
        <v>203</v>
      </c>
      <c r="R39">
        <v>2034.21</v>
      </c>
      <c r="S39">
        <v>3657.2</v>
      </c>
      <c r="T39" t="s">
        <v>29</v>
      </c>
    </row>
    <row r="40" spans="1:20" x14ac:dyDescent="0.25">
      <c r="A40" t="s">
        <v>204</v>
      </c>
      <c r="B40" t="s">
        <v>205</v>
      </c>
      <c r="C40" t="s">
        <v>109</v>
      </c>
      <c r="D40" t="s">
        <v>130</v>
      </c>
      <c r="E40" t="s">
        <v>206</v>
      </c>
      <c r="F40" t="s">
        <v>42</v>
      </c>
      <c r="G40" s="2">
        <v>46082</v>
      </c>
      <c r="H40">
        <v>13842.54</v>
      </c>
      <c r="I40" t="s">
        <v>87</v>
      </c>
      <c r="J40">
        <v>26529.56</v>
      </c>
      <c r="K40">
        <v>2376.13</v>
      </c>
      <c r="L40" s="2">
        <v>44965</v>
      </c>
      <c r="M40" t="s">
        <v>182</v>
      </c>
      <c r="N40">
        <v>0.48</v>
      </c>
      <c r="O40">
        <v>0.34</v>
      </c>
      <c r="P40" s="2">
        <v>45132</v>
      </c>
      <c r="Q40" t="s">
        <v>207</v>
      </c>
      <c r="R40">
        <v>2336.9299999999998</v>
      </c>
      <c r="S40">
        <v>471</v>
      </c>
      <c r="T40" t="s">
        <v>44</v>
      </c>
    </row>
    <row r="41" spans="1:20" x14ac:dyDescent="0.25">
      <c r="A41" t="s">
        <v>208</v>
      </c>
      <c r="B41" t="s">
        <v>209</v>
      </c>
      <c r="C41" t="s">
        <v>53</v>
      </c>
      <c r="D41" t="s">
        <v>47</v>
      </c>
      <c r="E41" t="s">
        <v>210</v>
      </c>
      <c r="F41" t="s">
        <v>25</v>
      </c>
      <c r="G41" s="2">
        <v>46113</v>
      </c>
      <c r="H41">
        <v>9082.9699999999993</v>
      </c>
      <c r="I41" t="s">
        <v>73</v>
      </c>
      <c r="J41">
        <v>12168.43</v>
      </c>
      <c r="K41">
        <v>498.19</v>
      </c>
      <c r="L41" s="2">
        <v>44966</v>
      </c>
      <c r="M41" t="s">
        <v>37</v>
      </c>
      <c r="N41">
        <v>0.45</v>
      </c>
      <c r="O41">
        <v>0.44</v>
      </c>
      <c r="P41" s="2">
        <v>45147</v>
      </c>
      <c r="Q41" t="s">
        <v>211</v>
      </c>
      <c r="R41">
        <v>4739.05</v>
      </c>
      <c r="S41">
        <v>2306.0700000000002</v>
      </c>
      <c r="T41" t="s">
        <v>29</v>
      </c>
    </row>
    <row r="42" spans="1:20" x14ac:dyDescent="0.25">
      <c r="A42" t="s">
        <v>212</v>
      </c>
      <c r="B42" t="s">
        <v>213</v>
      </c>
      <c r="C42" t="s">
        <v>53</v>
      </c>
      <c r="D42" t="s">
        <v>47</v>
      </c>
      <c r="E42" t="s">
        <v>214</v>
      </c>
      <c r="F42" t="s">
        <v>42</v>
      </c>
      <c r="G42" s="2">
        <v>46143</v>
      </c>
      <c r="H42">
        <v>2879.75</v>
      </c>
      <c r="I42" t="s">
        <v>55</v>
      </c>
      <c r="J42">
        <v>4745.83</v>
      </c>
      <c r="K42">
        <v>2463.16</v>
      </c>
      <c r="L42" s="2">
        <v>44967</v>
      </c>
      <c r="M42" t="s">
        <v>68</v>
      </c>
      <c r="N42">
        <v>0.26</v>
      </c>
      <c r="O42">
        <v>0.12</v>
      </c>
      <c r="P42" s="2">
        <v>45162</v>
      </c>
      <c r="Q42" t="s">
        <v>215</v>
      </c>
      <c r="R42">
        <v>809.09</v>
      </c>
      <c r="S42">
        <v>1096.22</v>
      </c>
      <c r="T42" t="s">
        <v>29</v>
      </c>
    </row>
    <row r="43" spans="1:20" x14ac:dyDescent="0.25">
      <c r="A43" t="s">
        <v>216</v>
      </c>
      <c r="B43" t="s">
        <v>217</v>
      </c>
      <c r="C43" t="s">
        <v>60</v>
      </c>
      <c r="D43" t="s">
        <v>23</v>
      </c>
      <c r="E43" t="s">
        <v>218</v>
      </c>
      <c r="F43" t="s">
        <v>35</v>
      </c>
      <c r="G43" s="2">
        <v>46174</v>
      </c>
      <c r="H43">
        <v>10155.950000000001</v>
      </c>
      <c r="I43" t="s">
        <v>26</v>
      </c>
      <c r="J43">
        <v>44871.07</v>
      </c>
      <c r="K43">
        <v>2372.62</v>
      </c>
      <c r="L43" s="2">
        <v>44968</v>
      </c>
      <c r="M43" t="s">
        <v>182</v>
      </c>
      <c r="N43">
        <v>0.33</v>
      </c>
      <c r="O43">
        <v>0.39</v>
      </c>
      <c r="P43" s="2">
        <v>45177</v>
      </c>
      <c r="Q43" t="s">
        <v>219</v>
      </c>
      <c r="R43">
        <v>2951.84</v>
      </c>
      <c r="S43">
        <v>2216.71</v>
      </c>
      <c r="T43" t="s">
        <v>44</v>
      </c>
    </row>
    <row r="44" spans="1:20" x14ac:dyDescent="0.25">
      <c r="A44" t="s">
        <v>220</v>
      </c>
      <c r="B44" t="s">
        <v>221</v>
      </c>
      <c r="C44" t="s">
        <v>60</v>
      </c>
      <c r="D44" t="s">
        <v>47</v>
      </c>
      <c r="E44" t="s">
        <v>222</v>
      </c>
      <c r="F44" t="s">
        <v>25</v>
      </c>
      <c r="G44" s="2">
        <v>46204</v>
      </c>
      <c r="H44">
        <v>1170.58</v>
      </c>
      <c r="I44" t="s">
        <v>55</v>
      </c>
      <c r="J44">
        <v>45030.86</v>
      </c>
      <c r="K44">
        <v>874.28</v>
      </c>
      <c r="L44" s="2">
        <v>44969</v>
      </c>
      <c r="M44" t="s">
        <v>49</v>
      </c>
      <c r="N44">
        <v>0.17</v>
      </c>
      <c r="O44">
        <v>0.28999999999999998</v>
      </c>
      <c r="P44" s="2">
        <v>45192</v>
      </c>
      <c r="Q44" t="s">
        <v>223</v>
      </c>
      <c r="R44">
        <v>2554.15</v>
      </c>
      <c r="S44">
        <v>2605.6799999999998</v>
      </c>
      <c r="T44" t="s">
        <v>29</v>
      </c>
    </row>
    <row r="45" spans="1:20" x14ac:dyDescent="0.25">
      <c r="A45" t="s">
        <v>224</v>
      </c>
      <c r="B45" t="s">
        <v>225</v>
      </c>
      <c r="C45" t="s">
        <v>53</v>
      </c>
      <c r="D45" t="s">
        <v>66</v>
      </c>
      <c r="E45" t="s">
        <v>226</v>
      </c>
      <c r="F45" t="s">
        <v>25</v>
      </c>
      <c r="G45" s="2">
        <v>46235</v>
      </c>
      <c r="H45">
        <v>18231.75</v>
      </c>
      <c r="I45" t="s">
        <v>26</v>
      </c>
      <c r="J45">
        <v>31691.759999999998</v>
      </c>
      <c r="K45">
        <v>2174.92</v>
      </c>
      <c r="L45" s="2">
        <v>44970</v>
      </c>
      <c r="M45" t="s">
        <v>182</v>
      </c>
      <c r="N45">
        <v>0.13</v>
      </c>
      <c r="O45">
        <v>0.39</v>
      </c>
      <c r="P45" s="2">
        <v>45207</v>
      </c>
      <c r="Q45" t="s">
        <v>227</v>
      </c>
      <c r="R45">
        <v>3076.7</v>
      </c>
      <c r="S45">
        <v>3318.97</v>
      </c>
      <c r="T45" t="s">
        <v>44</v>
      </c>
    </row>
    <row r="46" spans="1:20" x14ac:dyDescent="0.25">
      <c r="A46" t="s">
        <v>228</v>
      </c>
      <c r="B46" t="s">
        <v>229</v>
      </c>
      <c r="C46" t="s">
        <v>32</v>
      </c>
      <c r="D46" t="s">
        <v>33</v>
      </c>
      <c r="E46" t="s">
        <v>230</v>
      </c>
      <c r="F46" t="s">
        <v>42</v>
      </c>
      <c r="G46" s="2">
        <v>46266</v>
      </c>
      <c r="H46">
        <v>5546.21</v>
      </c>
      <c r="I46" t="s">
        <v>73</v>
      </c>
      <c r="J46">
        <v>17017.59</v>
      </c>
      <c r="K46">
        <v>1998.54</v>
      </c>
      <c r="L46" s="2">
        <v>44971</v>
      </c>
      <c r="M46" t="s">
        <v>141</v>
      </c>
      <c r="N46">
        <v>0.26</v>
      </c>
      <c r="O46">
        <v>0.21</v>
      </c>
      <c r="P46" s="2">
        <v>45222</v>
      </c>
      <c r="Q46" t="s">
        <v>231</v>
      </c>
      <c r="R46">
        <v>139.65</v>
      </c>
      <c r="S46">
        <v>825.69</v>
      </c>
      <c r="T46" t="s">
        <v>29</v>
      </c>
    </row>
    <row r="47" spans="1:20" x14ac:dyDescent="0.25">
      <c r="A47" t="s">
        <v>232</v>
      </c>
      <c r="B47" t="s">
        <v>233</v>
      </c>
      <c r="C47" t="s">
        <v>32</v>
      </c>
      <c r="D47" t="s">
        <v>23</v>
      </c>
      <c r="E47" t="s">
        <v>234</v>
      </c>
      <c r="F47" t="s">
        <v>35</v>
      </c>
      <c r="G47" s="2">
        <v>46296</v>
      </c>
      <c r="H47">
        <v>13419.18</v>
      </c>
      <c r="I47" t="s">
        <v>73</v>
      </c>
      <c r="J47">
        <v>17525.560000000001</v>
      </c>
      <c r="K47">
        <v>3083.09</v>
      </c>
      <c r="L47" s="2">
        <v>44972</v>
      </c>
      <c r="M47" t="s">
        <v>141</v>
      </c>
      <c r="N47">
        <v>0.21</v>
      </c>
      <c r="O47">
        <v>0.9</v>
      </c>
      <c r="P47" s="2">
        <v>45237</v>
      </c>
      <c r="Q47" t="s">
        <v>235</v>
      </c>
      <c r="R47">
        <v>4367.01</v>
      </c>
      <c r="S47">
        <v>43.98</v>
      </c>
      <c r="T47" t="s">
        <v>29</v>
      </c>
    </row>
    <row r="48" spans="1:20" x14ac:dyDescent="0.25">
      <c r="A48" t="s">
        <v>236</v>
      </c>
      <c r="B48" t="s">
        <v>237</v>
      </c>
      <c r="C48" t="s">
        <v>109</v>
      </c>
      <c r="D48" t="s">
        <v>23</v>
      </c>
      <c r="E48" t="s">
        <v>238</v>
      </c>
      <c r="F48" t="s">
        <v>42</v>
      </c>
      <c r="G48" s="2">
        <v>46327</v>
      </c>
      <c r="H48">
        <v>6578.37</v>
      </c>
      <c r="I48" t="s">
        <v>26</v>
      </c>
      <c r="J48">
        <v>36325.19</v>
      </c>
      <c r="K48">
        <v>3179.12</v>
      </c>
      <c r="L48" s="2">
        <v>44973</v>
      </c>
      <c r="M48" t="s">
        <v>88</v>
      </c>
      <c r="N48">
        <v>0.31</v>
      </c>
      <c r="O48">
        <v>0.63</v>
      </c>
      <c r="P48" s="2">
        <v>45252</v>
      </c>
      <c r="Q48" t="s">
        <v>239</v>
      </c>
      <c r="R48">
        <v>4663.99</v>
      </c>
      <c r="S48">
        <v>547.54</v>
      </c>
      <c r="T48" t="s">
        <v>29</v>
      </c>
    </row>
    <row r="49" spans="1:20" x14ac:dyDescent="0.25">
      <c r="A49" t="s">
        <v>240</v>
      </c>
      <c r="B49" t="s">
        <v>241</v>
      </c>
      <c r="C49" t="s">
        <v>32</v>
      </c>
      <c r="D49" t="s">
        <v>66</v>
      </c>
      <c r="E49" t="s">
        <v>242</v>
      </c>
      <c r="F49" t="s">
        <v>42</v>
      </c>
      <c r="G49" s="2">
        <v>46357</v>
      </c>
      <c r="H49">
        <v>10641.33</v>
      </c>
      <c r="I49" t="s">
        <v>87</v>
      </c>
      <c r="J49">
        <v>44865.8</v>
      </c>
      <c r="K49">
        <v>236.07</v>
      </c>
      <c r="L49" s="2">
        <v>44974</v>
      </c>
      <c r="M49" t="s">
        <v>68</v>
      </c>
      <c r="N49">
        <v>0.08</v>
      </c>
      <c r="O49">
        <v>0.71</v>
      </c>
      <c r="P49" s="2">
        <v>45267</v>
      </c>
      <c r="Q49" t="s">
        <v>243</v>
      </c>
      <c r="R49">
        <v>2847.41</v>
      </c>
      <c r="S49">
        <v>3600.07</v>
      </c>
      <c r="T49" t="s">
        <v>29</v>
      </c>
    </row>
    <row r="50" spans="1:20" x14ac:dyDescent="0.25">
      <c r="A50" t="s">
        <v>244</v>
      </c>
      <c r="B50" t="s">
        <v>245</v>
      </c>
      <c r="C50" t="s">
        <v>53</v>
      </c>
      <c r="D50" t="s">
        <v>66</v>
      </c>
      <c r="E50" t="s">
        <v>246</v>
      </c>
      <c r="F50" t="s">
        <v>25</v>
      </c>
      <c r="G50" s="2">
        <v>46388</v>
      </c>
      <c r="H50">
        <v>11160.85</v>
      </c>
      <c r="I50" t="s">
        <v>87</v>
      </c>
      <c r="J50">
        <v>44365.61</v>
      </c>
      <c r="K50">
        <v>1879.32</v>
      </c>
      <c r="L50" s="2">
        <v>44975</v>
      </c>
      <c r="M50" t="s">
        <v>56</v>
      </c>
      <c r="N50">
        <v>0.49</v>
      </c>
      <c r="O50">
        <v>0.81</v>
      </c>
      <c r="P50" s="2">
        <v>45282</v>
      </c>
      <c r="Q50" t="s">
        <v>247</v>
      </c>
      <c r="R50">
        <v>3498.42</v>
      </c>
      <c r="S50">
        <v>3495.56</v>
      </c>
      <c r="T50" t="s">
        <v>29</v>
      </c>
    </row>
    <row r="51" spans="1:20" x14ac:dyDescent="0.25">
      <c r="A51" t="s">
        <v>248</v>
      </c>
      <c r="B51" t="s">
        <v>249</v>
      </c>
      <c r="C51" t="s">
        <v>53</v>
      </c>
      <c r="D51" t="s">
        <v>130</v>
      </c>
      <c r="E51" t="s">
        <v>250</v>
      </c>
      <c r="F51" t="s">
        <v>25</v>
      </c>
      <c r="G51" s="2">
        <v>46419</v>
      </c>
      <c r="H51">
        <v>4104.66</v>
      </c>
      <c r="I51" t="s">
        <v>73</v>
      </c>
      <c r="J51">
        <v>39015.79</v>
      </c>
      <c r="K51">
        <v>3133.04</v>
      </c>
      <c r="L51" s="2">
        <v>44976</v>
      </c>
      <c r="M51" t="s">
        <v>56</v>
      </c>
      <c r="N51">
        <v>0.49</v>
      </c>
      <c r="O51">
        <v>0.55000000000000004</v>
      </c>
      <c r="P51" s="2">
        <v>45297</v>
      </c>
      <c r="Q51" t="s">
        <v>251</v>
      </c>
      <c r="R51">
        <v>4616.37</v>
      </c>
      <c r="S51">
        <v>2389.65</v>
      </c>
      <c r="T51" t="s">
        <v>44</v>
      </c>
    </row>
    <row r="52" spans="1:20" x14ac:dyDescent="0.25">
      <c r="A52" t="s">
        <v>252</v>
      </c>
      <c r="B52" t="s">
        <v>253</v>
      </c>
      <c r="C52" t="s">
        <v>96</v>
      </c>
      <c r="D52" t="s">
        <v>23</v>
      </c>
      <c r="E52" t="s">
        <v>254</v>
      </c>
      <c r="F52" t="s">
        <v>42</v>
      </c>
      <c r="G52" s="2">
        <v>46447</v>
      </c>
      <c r="H52">
        <v>19406.900000000001</v>
      </c>
      <c r="I52" t="s">
        <v>73</v>
      </c>
      <c r="J52">
        <v>32137.38</v>
      </c>
      <c r="K52">
        <v>2520.65</v>
      </c>
      <c r="L52" s="2">
        <v>44977</v>
      </c>
      <c r="M52" t="s">
        <v>49</v>
      </c>
      <c r="N52">
        <v>0.36</v>
      </c>
      <c r="O52">
        <v>0.18</v>
      </c>
      <c r="P52" s="2">
        <v>45312</v>
      </c>
      <c r="Q52" t="s">
        <v>255</v>
      </c>
      <c r="R52">
        <v>3550.83</v>
      </c>
      <c r="S52">
        <v>2402.0700000000002</v>
      </c>
      <c r="T52" t="s">
        <v>44</v>
      </c>
    </row>
    <row r="53" spans="1:20" x14ac:dyDescent="0.25">
      <c r="A53" t="s">
        <v>256</v>
      </c>
      <c r="B53" t="s">
        <v>257</v>
      </c>
      <c r="C53" t="s">
        <v>53</v>
      </c>
      <c r="D53" t="s">
        <v>130</v>
      </c>
      <c r="E53" t="s">
        <v>258</v>
      </c>
      <c r="F53" t="s">
        <v>25</v>
      </c>
      <c r="G53" s="2">
        <v>46478</v>
      </c>
      <c r="H53">
        <v>15615.09</v>
      </c>
      <c r="I53" t="s">
        <v>55</v>
      </c>
      <c r="J53">
        <v>4298.58</v>
      </c>
      <c r="K53">
        <v>4283.88</v>
      </c>
      <c r="L53" s="2">
        <v>44978</v>
      </c>
      <c r="M53" t="s">
        <v>27</v>
      </c>
      <c r="N53">
        <v>0.28999999999999998</v>
      </c>
      <c r="O53">
        <v>0.57999999999999996</v>
      </c>
      <c r="P53" s="2">
        <v>45327</v>
      </c>
      <c r="Q53" t="s">
        <v>259</v>
      </c>
      <c r="R53">
        <v>805.07</v>
      </c>
      <c r="S53">
        <v>2660.15</v>
      </c>
      <c r="T53" t="s">
        <v>44</v>
      </c>
    </row>
    <row r="54" spans="1:20" x14ac:dyDescent="0.25">
      <c r="A54" t="s">
        <v>260</v>
      </c>
      <c r="B54" t="s">
        <v>261</v>
      </c>
      <c r="C54" t="s">
        <v>32</v>
      </c>
      <c r="D54" t="s">
        <v>47</v>
      </c>
      <c r="E54" t="s">
        <v>262</v>
      </c>
      <c r="F54" t="s">
        <v>25</v>
      </c>
      <c r="G54" s="2">
        <v>46508</v>
      </c>
      <c r="H54">
        <v>18820.23</v>
      </c>
      <c r="I54" t="s">
        <v>73</v>
      </c>
      <c r="J54">
        <v>8165.27</v>
      </c>
      <c r="K54">
        <v>3296.88</v>
      </c>
      <c r="L54" s="2">
        <v>44979</v>
      </c>
      <c r="M54" t="s">
        <v>56</v>
      </c>
      <c r="N54">
        <v>0.19</v>
      </c>
      <c r="O54">
        <v>0.63</v>
      </c>
      <c r="P54" s="2">
        <v>45342</v>
      </c>
      <c r="Q54" t="s">
        <v>263</v>
      </c>
      <c r="R54">
        <v>2902.63</v>
      </c>
      <c r="S54">
        <v>701.49</v>
      </c>
      <c r="T54" t="s">
        <v>44</v>
      </c>
    </row>
    <row r="55" spans="1:20" x14ac:dyDescent="0.25">
      <c r="A55" t="s">
        <v>264</v>
      </c>
      <c r="B55" t="s">
        <v>265</v>
      </c>
      <c r="C55" t="s">
        <v>22</v>
      </c>
      <c r="D55" t="s">
        <v>23</v>
      </c>
      <c r="E55" t="s">
        <v>266</v>
      </c>
      <c r="F55" t="s">
        <v>25</v>
      </c>
      <c r="G55" s="2">
        <v>46539</v>
      </c>
      <c r="H55">
        <v>17949.13</v>
      </c>
      <c r="I55" t="s">
        <v>26</v>
      </c>
      <c r="J55">
        <v>44937.85</v>
      </c>
      <c r="K55">
        <v>823.04</v>
      </c>
      <c r="L55" s="2">
        <v>44980</v>
      </c>
      <c r="M55" t="s">
        <v>49</v>
      </c>
      <c r="N55">
        <v>0.42</v>
      </c>
      <c r="O55">
        <v>0.77</v>
      </c>
      <c r="P55" s="2">
        <v>45357</v>
      </c>
      <c r="Q55" t="s">
        <v>267</v>
      </c>
      <c r="R55">
        <v>3053.24</v>
      </c>
      <c r="S55">
        <v>3657.65</v>
      </c>
      <c r="T55" t="s">
        <v>29</v>
      </c>
    </row>
    <row r="56" spans="1:20" x14ac:dyDescent="0.25">
      <c r="A56" t="s">
        <v>268</v>
      </c>
      <c r="B56" t="s">
        <v>269</v>
      </c>
      <c r="C56" t="s">
        <v>109</v>
      </c>
      <c r="D56" t="s">
        <v>23</v>
      </c>
      <c r="E56" t="s">
        <v>270</v>
      </c>
      <c r="F56" t="s">
        <v>42</v>
      </c>
      <c r="G56" s="2">
        <v>46569</v>
      </c>
      <c r="H56">
        <v>12159.05</v>
      </c>
      <c r="I56" t="s">
        <v>87</v>
      </c>
      <c r="J56">
        <v>30360.81</v>
      </c>
      <c r="K56">
        <v>362.14</v>
      </c>
      <c r="L56" s="2">
        <v>44981</v>
      </c>
      <c r="M56" t="s">
        <v>68</v>
      </c>
      <c r="N56">
        <v>0.36</v>
      </c>
      <c r="O56">
        <v>0.49</v>
      </c>
      <c r="P56" s="2">
        <v>45372</v>
      </c>
      <c r="Q56" t="s">
        <v>271</v>
      </c>
      <c r="R56">
        <v>2149.4499999999998</v>
      </c>
      <c r="S56">
        <v>1675.08</v>
      </c>
      <c r="T56" t="s">
        <v>29</v>
      </c>
    </row>
    <row r="57" spans="1:20" x14ac:dyDescent="0.25">
      <c r="A57" t="s">
        <v>272</v>
      </c>
      <c r="B57" t="s">
        <v>273</v>
      </c>
      <c r="C57" t="s">
        <v>96</v>
      </c>
      <c r="D57" t="s">
        <v>81</v>
      </c>
      <c r="E57" t="s">
        <v>274</v>
      </c>
      <c r="F57" t="s">
        <v>25</v>
      </c>
      <c r="G57" s="2">
        <v>46600</v>
      </c>
      <c r="H57">
        <v>18476.55</v>
      </c>
      <c r="I57" t="s">
        <v>87</v>
      </c>
      <c r="J57">
        <v>558.92999999999995</v>
      </c>
      <c r="K57">
        <v>3215.67</v>
      </c>
      <c r="L57" s="2">
        <v>44982</v>
      </c>
      <c r="M57" t="s">
        <v>27</v>
      </c>
      <c r="N57">
        <v>0.12</v>
      </c>
      <c r="O57">
        <v>0.21</v>
      </c>
      <c r="P57" s="2">
        <v>45387</v>
      </c>
      <c r="Q57" t="s">
        <v>275</v>
      </c>
      <c r="R57">
        <v>3695.4</v>
      </c>
      <c r="S57">
        <v>1532.55</v>
      </c>
      <c r="T57" t="s">
        <v>44</v>
      </c>
    </row>
    <row r="58" spans="1:20" x14ac:dyDescent="0.25">
      <c r="A58" t="s">
        <v>276</v>
      </c>
      <c r="B58" t="s">
        <v>277</v>
      </c>
      <c r="C58" t="s">
        <v>32</v>
      </c>
      <c r="D58" t="s">
        <v>33</v>
      </c>
      <c r="E58" t="s">
        <v>278</v>
      </c>
      <c r="F58" t="s">
        <v>42</v>
      </c>
      <c r="G58" s="2">
        <v>46631</v>
      </c>
      <c r="H58">
        <v>2225.6</v>
      </c>
      <c r="I58" t="s">
        <v>55</v>
      </c>
      <c r="J58">
        <v>5163.43</v>
      </c>
      <c r="K58">
        <v>142.29</v>
      </c>
      <c r="L58" s="2">
        <v>44983</v>
      </c>
      <c r="M58" t="s">
        <v>27</v>
      </c>
      <c r="N58">
        <v>0.46</v>
      </c>
      <c r="O58">
        <v>0.36</v>
      </c>
      <c r="P58" s="2">
        <v>45402</v>
      </c>
      <c r="Q58" t="s">
        <v>279</v>
      </c>
      <c r="R58">
        <v>4675.12</v>
      </c>
      <c r="S58">
        <v>2075.67</v>
      </c>
      <c r="T58" t="s">
        <v>29</v>
      </c>
    </row>
    <row r="59" spans="1:20" x14ac:dyDescent="0.25">
      <c r="A59" t="s">
        <v>280</v>
      </c>
      <c r="B59" t="s">
        <v>281</v>
      </c>
      <c r="C59" t="s">
        <v>109</v>
      </c>
      <c r="D59" t="s">
        <v>23</v>
      </c>
      <c r="E59" t="s">
        <v>282</v>
      </c>
      <c r="F59" t="s">
        <v>25</v>
      </c>
      <c r="G59" s="2">
        <v>46661</v>
      </c>
      <c r="H59">
        <v>4321.67</v>
      </c>
      <c r="I59" t="s">
        <v>87</v>
      </c>
      <c r="J59">
        <v>33208.74</v>
      </c>
      <c r="K59">
        <v>2933.02</v>
      </c>
      <c r="L59" s="2">
        <v>44984</v>
      </c>
      <c r="M59" t="s">
        <v>141</v>
      </c>
      <c r="N59">
        <v>0.42</v>
      </c>
      <c r="O59">
        <v>0.43</v>
      </c>
      <c r="P59" s="2">
        <v>45417</v>
      </c>
      <c r="Q59" t="s">
        <v>283</v>
      </c>
      <c r="R59">
        <v>4631.5600000000004</v>
      </c>
      <c r="S59">
        <v>187.86</v>
      </c>
      <c r="T59" t="s">
        <v>29</v>
      </c>
    </row>
    <row r="60" spans="1:20" x14ac:dyDescent="0.25">
      <c r="A60" t="s">
        <v>284</v>
      </c>
      <c r="B60" t="s">
        <v>285</v>
      </c>
      <c r="C60" t="s">
        <v>32</v>
      </c>
      <c r="D60" t="s">
        <v>47</v>
      </c>
      <c r="E60" t="s">
        <v>286</v>
      </c>
      <c r="F60" t="s">
        <v>35</v>
      </c>
      <c r="G60" s="2">
        <v>46692</v>
      </c>
      <c r="H60">
        <v>1381.93</v>
      </c>
      <c r="I60" t="s">
        <v>87</v>
      </c>
      <c r="J60">
        <v>352.57</v>
      </c>
      <c r="K60">
        <v>4701.75</v>
      </c>
      <c r="L60" s="2">
        <v>44985</v>
      </c>
      <c r="M60" t="s">
        <v>88</v>
      </c>
      <c r="N60">
        <v>0.48</v>
      </c>
      <c r="O60">
        <v>0.68</v>
      </c>
      <c r="P60" s="2">
        <v>45432</v>
      </c>
      <c r="Q60" t="s">
        <v>287</v>
      </c>
      <c r="R60">
        <v>2281.65</v>
      </c>
      <c r="S60">
        <v>665.13</v>
      </c>
      <c r="T60" t="s">
        <v>29</v>
      </c>
    </row>
    <row r="61" spans="1:20" x14ac:dyDescent="0.25">
      <c r="A61" t="s">
        <v>288</v>
      </c>
      <c r="B61" t="s">
        <v>289</v>
      </c>
      <c r="C61" t="s">
        <v>96</v>
      </c>
      <c r="D61" t="s">
        <v>130</v>
      </c>
      <c r="E61" t="s">
        <v>290</v>
      </c>
      <c r="F61" t="s">
        <v>25</v>
      </c>
      <c r="G61" s="2">
        <v>46722</v>
      </c>
      <c r="H61">
        <v>6843.94</v>
      </c>
      <c r="I61" t="s">
        <v>36</v>
      </c>
      <c r="J61">
        <v>8124.32</v>
      </c>
      <c r="K61">
        <v>2881.62</v>
      </c>
      <c r="L61" s="2">
        <v>44986</v>
      </c>
      <c r="M61" t="s">
        <v>37</v>
      </c>
      <c r="N61">
        <v>0.38</v>
      </c>
      <c r="O61">
        <v>0.61</v>
      </c>
      <c r="P61" s="2">
        <v>45447</v>
      </c>
      <c r="Q61" t="s">
        <v>291</v>
      </c>
      <c r="R61">
        <v>610.53</v>
      </c>
      <c r="S61">
        <v>2952.13</v>
      </c>
      <c r="T61" t="s">
        <v>44</v>
      </c>
    </row>
    <row r="62" spans="1:20" x14ac:dyDescent="0.25">
      <c r="A62" t="s">
        <v>292</v>
      </c>
      <c r="B62" t="s">
        <v>293</v>
      </c>
      <c r="C62" t="s">
        <v>53</v>
      </c>
      <c r="D62" t="s">
        <v>130</v>
      </c>
      <c r="E62" t="s">
        <v>294</v>
      </c>
      <c r="F62" t="s">
        <v>42</v>
      </c>
      <c r="G62" s="2">
        <v>46753</v>
      </c>
      <c r="H62">
        <v>8079.21</v>
      </c>
      <c r="I62" t="s">
        <v>26</v>
      </c>
      <c r="J62">
        <v>27481.82</v>
      </c>
      <c r="K62">
        <v>1946.97</v>
      </c>
      <c r="L62" s="2">
        <v>44987</v>
      </c>
      <c r="M62" t="s">
        <v>27</v>
      </c>
      <c r="N62">
        <v>0.33</v>
      </c>
      <c r="O62">
        <v>0.42</v>
      </c>
      <c r="P62" s="2">
        <v>45462</v>
      </c>
      <c r="Q62" t="s">
        <v>295</v>
      </c>
      <c r="R62">
        <v>4924.96</v>
      </c>
      <c r="S62">
        <v>331.19</v>
      </c>
      <c r="T62" t="s">
        <v>44</v>
      </c>
    </row>
    <row r="63" spans="1:20" x14ac:dyDescent="0.25">
      <c r="A63" t="s">
        <v>296</v>
      </c>
      <c r="B63" t="s">
        <v>297</v>
      </c>
      <c r="C63" t="s">
        <v>22</v>
      </c>
      <c r="D63" t="s">
        <v>81</v>
      </c>
      <c r="E63" t="s">
        <v>298</v>
      </c>
      <c r="F63" t="s">
        <v>25</v>
      </c>
      <c r="G63" s="2">
        <v>46784</v>
      </c>
      <c r="H63">
        <v>5791.31</v>
      </c>
      <c r="I63" t="s">
        <v>36</v>
      </c>
      <c r="J63">
        <v>34625.57</v>
      </c>
      <c r="K63">
        <v>3220.01</v>
      </c>
      <c r="L63" s="2">
        <v>44988</v>
      </c>
      <c r="M63" t="s">
        <v>62</v>
      </c>
      <c r="N63">
        <v>0.24</v>
      </c>
      <c r="O63">
        <v>0.99</v>
      </c>
      <c r="P63" s="2">
        <v>45477</v>
      </c>
      <c r="Q63" t="s">
        <v>299</v>
      </c>
      <c r="R63">
        <v>4202.55</v>
      </c>
      <c r="S63">
        <v>2412.61</v>
      </c>
      <c r="T63" t="s">
        <v>29</v>
      </c>
    </row>
    <row r="64" spans="1:20" x14ac:dyDescent="0.25">
      <c r="A64" t="s">
        <v>300</v>
      </c>
      <c r="B64" t="s">
        <v>301</v>
      </c>
      <c r="C64" t="s">
        <v>96</v>
      </c>
      <c r="D64" t="s">
        <v>33</v>
      </c>
      <c r="E64" t="s">
        <v>302</v>
      </c>
      <c r="F64" t="s">
        <v>42</v>
      </c>
      <c r="G64" s="2">
        <v>46813</v>
      </c>
      <c r="H64">
        <v>16660.38</v>
      </c>
      <c r="I64" t="s">
        <v>87</v>
      </c>
      <c r="J64">
        <v>32632.87</v>
      </c>
      <c r="K64">
        <v>2296.6799999999998</v>
      </c>
      <c r="L64" s="2">
        <v>44989</v>
      </c>
      <c r="M64" t="s">
        <v>49</v>
      </c>
      <c r="N64">
        <v>0.47</v>
      </c>
      <c r="O64">
        <v>0.65</v>
      </c>
      <c r="P64" s="2">
        <v>45492</v>
      </c>
      <c r="Q64" t="s">
        <v>303</v>
      </c>
      <c r="R64">
        <v>667.08</v>
      </c>
      <c r="S64">
        <v>981.4</v>
      </c>
      <c r="T64" t="s">
        <v>44</v>
      </c>
    </row>
    <row r="65" spans="1:20" x14ac:dyDescent="0.25">
      <c r="A65" t="s">
        <v>304</v>
      </c>
      <c r="B65" t="s">
        <v>305</v>
      </c>
      <c r="C65" t="s">
        <v>53</v>
      </c>
      <c r="D65" t="s">
        <v>47</v>
      </c>
      <c r="E65" t="s">
        <v>306</v>
      </c>
      <c r="F65" t="s">
        <v>42</v>
      </c>
      <c r="G65" s="2">
        <v>46844</v>
      </c>
      <c r="H65">
        <v>7456.69</v>
      </c>
      <c r="I65" t="s">
        <v>55</v>
      </c>
      <c r="J65">
        <v>11291.04</v>
      </c>
      <c r="K65">
        <v>2732.63</v>
      </c>
      <c r="L65" s="2">
        <v>44990</v>
      </c>
      <c r="M65" t="s">
        <v>27</v>
      </c>
      <c r="N65">
        <v>0.44</v>
      </c>
      <c r="O65">
        <v>0.31</v>
      </c>
      <c r="P65" s="2">
        <v>45507</v>
      </c>
      <c r="Q65" t="s">
        <v>307</v>
      </c>
      <c r="R65">
        <v>4608.17</v>
      </c>
      <c r="S65">
        <v>1557.18</v>
      </c>
      <c r="T65" t="s">
        <v>29</v>
      </c>
    </row>
    <row r="66" spans="1:20" x14ac:dyDescent="0.25">
      <c r="A66" t="s">
        <v>308</v>
      </c>
      <c r="B66" t="s">
        <v>309</v>
      </c>
      <c r="C66" t="s">
        <v>96</v>
      </c>
      <c r="D66" t="s">
        <v>130</v>
      </c>
      <c r="E66" t="s">
        <v>310</v>
      </c>
      <c r="F66" t="s">
        <v>25</v>
      </c>
      <c r="G66" s="2">
        <v>46874</v>
      </c>
      <c r="H66">
        <v>5978.22</v>
      </c>
      <c r="I66" t="s">
        <v>55</v>
      </c>
      <c r="J66">
        <v>35637.74</v>
      </c>
      <c r="K66">
        <v>4707.91</v>
      </c>
      <c r="L66" s="2">
        <v>44991</v>
      </c>
      <c r="M66" t="s">
        <v>27</v>
      </c>
      <c r="N66">
        <v>7.0000000000000007E-2</v>
      </c>
      <c r="O66">
        <v>0.19</v>
      </c>
      <c r="P66" s="2">
        <v>45522</v>
      </c>
      <c r="Q66" t="s">
        <v>311</v>
      </c>
      <c r="R66">
        <v>4355.99</v>
      </c>
      <c r="S66">
        <v>1154.77</v>
      </c>
      <c r="T66" t="s">
        <v>44</v>
      </c>
    </row>
    <row r="67" spans="1:20" x14ac:dyDescent="0.25">
      <c r="A67" t="s">
        <v>312</v>
      </c>
      <c r="B67" t="s">
        <v>313</v>
      </c>
      <c r="C67" t="s">
        <v>60</v>
      </c>
      <c r="D67" t="s">
        <v>66</v>
      </c>
      <c r="E67" t="s">
        <v>314</v>
      </c>
      <c r="F67" t="s">
        <v>42</v>
      </c>
      <c r="G67" s="2">
        <v>46905</v>
      </c>
      <c r="H67">
        <v>11082.57</v>
      </c>
      <c r="I67" t="s">
        <v>87</v>
      </c>
      <c r="J67">
        <v>11938.73</v>
      </c>
      <c r="K67">
        <v>1936.65</v>
      </c>
      <c r="L67" s="2">
        <v>44992</v>
      </c>
      <c r="M67" t="s">
        <v>136</v>
      </c>
      <c r="N67">
        <v>0.06</v>
      </c>
      <c r="O67">
        <v>0.24</v>
      </c>
      <c r="P67" s="2">
        <v>45537</v>
      </c>
      <c r="Q67" t="s">
        <v>315</v>
      </c>
      <c r="R67">
        <v>2618.25</v>
      </c>
      <c r="S67">
        <v>1422.69</v>
      </c>
      <c r="T67" t="s">
        <v>29</v>
      </c>
    </row>
    <row r="68" spans="1:20" x14ac:dyDescent="0.25">
      <c r="A68" t="s">
        <v>316</v>
      </c>
      <c r="B68" t="s">
        <v>317</v>
      </c>
      <c r="C68" t="s">
        <v>22</v>
      </c>
      <c r="D68" t="s">
        <v>47</v>
      </c>
      <c r="E68" t="s">
        <v>318</v>
      </c>
      <c r="F68" t="s">
        <v>25</v>
      </c>
      <c r="G68" s="2">
        <v>46935</v>
      </c>
      <c r="H68">
        <v>3248.02</v>
      </c>
      <c r="I68" t="s">
        <v>73</v>
      </c>
      <c r="J68">
        <v>16337.44</v>
      </c>
      <c r="K68">
        <v>4806.34</v>
      </c>
      <c r="L68" s="2">
        <v>44993</v>
      </c>
      <c r="M68" t="s">
        <v>62</v>
      </c>
      <c r="N68">
        <v>0.22</v>
      </c>
      <c r="O68">
        <v>0.32</v>
      </c>
      <c r="P68" s="2">
        <v>45552</v>
      </c>
      <c r="Q68" t="s">
        <v>319</v>
      </c>
      <c r="R68">
        <v>2976.81</v>
      </c>
      <c r="S68">
        <v>2876.18</v>
      </c>
      <c r="T68" t="s">
        <v>29</v>
      </c>
    </row>
    <row r="69" spans="1:20" x14ac:dyDescent="0.25">
      <c r="A69" t="s">
        <v>320</v>
      </c>
      <c r="B69" t="s">
        <v>321</v>
      </c>
      <c r="C69" t="s">
        <v>32</v>
      </c>
      <c r="D69" t="s">
        <v>47</v>
      </c>
      <c r="E69" t="s">
        <v>322</v>
      </c>
      <c r="F69" t="s">
        <v>35</v>
      </c>
      <c r="G69" s="2">
        <v>46966</v>
      </c>
      <c r="H69">
        <v>16142.84</v>
      </c>
      <c r="I69" t="s">
        <v>36</v>
      </c>
      <c r="J69">
        <v>37349.919999999998</v>
      </c>
      <c r="K69">
        <v>4527.7</v>
      </c>
      <c r="L69" s="2">
        <v>44994</v>
      </c>
      <c r="M69" t="s">
        <v>136</v>
      </c>
      <c r="N69">
        <v>0.41</v>
      </c>
      <c r="O69">
        <v>0.24</v>
      </c>
      <c r="P69" s="2">
        <v>45567</v>
      </c>
      <c r="Q69" t="s">
        <v>323</v>
      </c>
      <c r="R69">
        <v>2025.06</v>
      </c>
      <c r="S69">
        <v>1188.49</v>
      </c>
      <c r="T69" t="s">
        <v>29</v>
      </c>
    </row>
    <row r="70" spans="1:20" x14ac:dyDescent="0.25">
      <c r="A70" t="s">
        <v>324</v>
      </c>
      <c r="B70" t="s">
        <v>325</v>
      </c>
      <c r="C70" t="s">
        <v>32</v>
      </c>
      <c r="D70" t="s">
        <v>33</v>
      </c>
      <c r="E70" t="s">
        <v>326</v>
      </c>
      <c r="F70" t="s">
        <v>42</v>
      </c>
      <c r="G70" s="2">
        <v>46997</v>
      </c>
      <c r="H70">
        <v>1953.74</v>
      </c>
      <c r="I70" t="s">
        <v>87</v>
      </c>
      <c r="J70">
        <v>32516.68</v>
      </c>
      <c r="K70">
        <v>987</v>
      </c>
      <c r="L70" s="2">
        <v>44995</v>
      </c>
      <c r="M70" t="s">
        <v>27</v>
      </c>
      <c r="N70">
        <v>0.49</v>
      </c>
      <c r="O70">
        <v>0.27</v>
      </c>
      <c r="P70" s="2">
        <v>45582</v>
      </c>
      <c r="Q70" t="s">
        <v>327</v>
      </c>
      <c r="R70">
        <v>321.07</v>
      </c>
      <c r="S70">
        <v>2265.62</v>
      </c>
      <c r="T70" t="s">
        <v>29</v>
      </c>
    </row>
    <row r="71" spans="1:20" x14ac:dyDescent="0.25">
      <c r="A71" t="s">
        <v>328</v>
      </c>
      <c r="B71" t="s">
        <v>329</v>
      </c>
      <c r="C71" t="s">
        <v>22</v>
      </c>
      <c r="D71" t="s">
        <v>130</v>
      </c>
      <c r="E71" t="s">
        <v>330</v>
      </c>
      <c r="F71" t="s">
        <v>42</v>
      </c>
      <c r="G71" s="2">
        <v>47027</v>
      </c>
      <c r="H71">
        <v>19744.3</v>
      </c>
      <c r="I71" t="s">
        <v>55</v>
      </c>
      <c r="J71">
        <v>42476.25</v>
      </c>
      <c r="K71">
        <v>356.11</v>
      </c>
      <c r="L71" s="2">
        <v>44996</v>
      </c>
      <c r="M71" t="s">
        <v>37</v>
      </c>
      <c r="N71">
        <v>0.12</v>
      </c>
      <c r="O71">
        <v>0.36</v>
      </c>
      <c r="P71" s="2">
        <v>45597</v>
      </c>
      <c r="Q71" t="s">
        <v>331</v>
      </c>
      <c r="R71">
        <v>1709.23</v>
      </c>
      <c r="S71">
        <v>1904.2</v>
      </c>
      <c r="T71" t="s">
        <v>29</v>
      </c>
    </row>
    <row r="72" spans="1:20" x14ac:dyDescent="0.25">
      <c r="A72" t="s">
        <v>332</v>
      </c>
      <c r="B72" t="s">
        <v>333</v>
      </c>
      <c r="C72" t="s">
        <v>60</v>
      </c>
      <c r="D72" t="s">
        <v>47</v>
      </c>
      <c r="E72" t="s">
        <v>334</v>
      </c>
      <c r="F72" t="s">
        <v>42</v>
      </c>
      <c r="G72" s="2">
        <v>47058</v>
      </c>
      <c r="H72">
        <v>15558.77</v>
      </c>
      <c r="I72" t="s">
        <v>55</v>
      </c>
      <c r="J72">
        <v>32914.879999999997</v>
      </c>
      <c r="K72">
        <v>512.88</v>
      </c>
      <c r="L72" s="2">
        <v>44997</v>
      </c>
      <c r="M72" t="s">
        <v>62</v>
      </c>
      <c r="N72">
        <v>0.32</v>
      </c>
      <c r="O72">
        <v>0.26</v>
      </c>
      <c r="P72" s="2">
        <v>45612</v>
      </c>
      <c r="Q72" t="s">
        <v>335</v>
      </c>
      <c r="R72">
        <v>4024.12</v>
      </c>
      <c r="S72">
        <v>2654.68</v>
      </c>
      <c r="T72" t="s">
        <v>29</v>
      </c>
    </row>
    <row r="73" spans="1:20" x14ac:dyDescent="0.25">
      <c r="A73" t="s">
        <v>336</v>
      </c>
      <c r="B73" t="s">
        <v>337</v>
      </c>
      <c r="C73" t="s">
        <v>53</v>
      </c>
      <c r="D73" t="s">
        <v>81</v>
      </c>
      <c r="E73" t="s">
        <v>338</v>
      </c>
      <c r="F73" t="s">
        <v>42</v>
      </c>
      <c r="G73" s="2">
        <v>47088</v>
      </c>
      <c r="H73">
        <v>4374.96</v>
      </c>
      <c r="I73" t="s">
        <v>36</v>
      </c>
      <c r="J73">
        <v>28458.6</v>
      </c>
      <c r="K73">
        <v>100.93</v>
      </c>
      <c r="L73" s="2">
        <v>44998</v>
      </c>
      <c r="M73" t="s">
        <v>141</v>
      </c>
      <c r="N73">
        <v>0.22</v>
      </c>
      <c r="O73">
        <v>0.91</v>
      </c>
      <c r="P73" s="2">
        <v>45627</v>
      </c>
      <c r="Q73" t="s">
        <v>339</v>
      </c>
      <c r="R73">
        <v>72.930000000000007</v>
      </c>
      <c r="S73">
        <v>3747.32</v>
      </c>
      <c r="T73" t="s">
        <v>29</v>
      </c>
    </row>
    <row r="74" spans="1:20" x14ac:dyDescent="0.25">
      <c r="A74" t="s">
        <v>340</v>
      </c>
      <c r="B74" t="s">
        <v>341</v>
      </c>
      <c r="C74" t="s">
        <v>32</v>
      </c>
      <c r="D74" t="s">
        <v>81</v>
      </c>
      <c r="E74" t="s">
        <v>342</v>
      </c>
      <c r="F74" t="s">
        <v>35</v>
      </c>
      <c r="G74" s="2">
        <v>47119</v>
      </c>
      <c r="H74">
        <v>607.67999999999995</v>
      </c>
      <c r="I74" t="s">
        <v>26</v>
      </c>
      <c r="J74">
        <v>4774.37</v>
      </c>
      <c r="K74">
        <v>481.27</v>
      </c>
      <c r="L74" s="2">
        <v>44999</v>
      </c>
      <c r="M74" t="s">
        <v>182</v>
      </c>
      <c r="N74">
        <v>0.49</v>
      </c>
      <c r="O74">
        <v>0.17</v>
      </c>
      <c r="P74" s="2">
        <v>45642</v>
      </c>
      <c r="Q74" t="s">
        <v>343</v>
      </c>
      <c r="R74">
        <v>1700.82</v>
      </c>
      <c r="S74">
        <v>2930.29</v>
      </c>
      <c r="T74" t="s">
        <v>29</v>
      </c>
    </row>
    <row r="75" spans="1:20" x14ac:dyDescent="0.25">
      <c r="A75" t="s">
        <v>344</v>
      </c>
      <c r="B75" t="s">
        <v>345</v>
      </c>
      <c r="C75" t="s">
        <v>60</v>
      </c>
      <c r="D75" t="s">
        <v>130</v>
      </c>
      <c r="E75" t="s">
        <v>346</v>
      </c>
      <c r="F75" t="s">
        <v>35</v>
      </c>
      <c r="G75" s="2">
        <v>47150</v>
      </c>
      <c r="H75">
        <v>16401.5</v>
      </c>
      <c r="I75" t="s">
        <v>87</v>
      </c>
      <c r="J75">
        <v>18449.02</v>
      </c>
      <c r="K75">
        <v>3418.2</v>
      </c>
      <c r="L75" s="2">
        <v>45000</v>
      </c>
      <c r="M75" t="s">
        <v>27</v>
      </c>
      <c r="N75">
        <v>0.43</v>
      </c>
      <c r="O75">
        <v>0.56999999999999995</v>
      </c>
      <c r="P75" s="2">
        <v>45657</v>
      </c>
      <c r="Q75" t="s">
        <v>347</v>
      </c>
      <c r="R75">
        <v>2020.94</v>
      </c>
      <c r="S75">
        <v>859.76</v>
      </c>
      <c r="T75" t="s">
        <v>29</v>
      </c>
    </row>
    <row r="76" spans="1:20" x14ac:dyDescent="0.25">
      <c r="A76" t="s">
        <v>348</v>
      </c>
      <c r="B76" t="s">
        <v>349</v>
      </c>
      <c r="C76" t="s">
        <v>32</v>
      </c>
      <c r="D76" t="s">
        <v>81</v>
      </c>
      <c r="E76" t="s">
        <v>350</v>
      </c>
      <c r="F76" t="s">
        <v>25</v>
      </c>
      <c r="G76" s="2">
        <v>47178</v>
      </c>
      <c r="H76">
        <v>14283.72</v>
      </c>
      <c r="I76" t="s">
        <v>87</v>
      </c>
      <c r="J76">
        <v>13333.6</v>
      </c>
      <c r="K76">
        <v>365.23</v>
      </c>
      <c r="L76" s="2">
        <v>45001</v>
      </c>
      <c r="M76" t="s">
        <v>27</v>
      </c>
      <c r="N76">
        <v>0.43</v>
      </c>
      <c r="O76">
        <v>0.47</v>
      </c>
      <c r="P76" s="2">
        <v>45672</v>
      </c>
      <c r="Q76" t="s">
        <v>351</v>
      </c>
      <c r="R76">
        <v>2710.11</v>
      </c>
      <c r="S76">
        <v>124.73</v>
      </c>
      <c r="T76" t="s">
        <v>29</v>
      </c>
    </row>
    <row r="77" spans="1:20" x14ac:dyDescent="0.25">
      <c r="A77" t="s">
        <v>352</v>
      </c>
      <c r="B77" t="s">
        <v>353</v>
      </c>
      <c r="C77" t="s">
        <v>109</v>
      </c>
      <c r="D77" t="s">
        <v>66</v>
      </c>
      <c r="E77" t="s">
        <v>354</v>
      </c>
      <c r="F77" t="s">
        <v>42</v>
      </c>
      <c r="G77" s="2">
        <v>47209</v>
      </c>
      <c r="H77">
        <v>14715.64</v>
      </c>
      <c r="I77" t="s">
        <v>26</v>
      </c>
      <c r="J77">
        <v>12275.08</v>
      </c>
      <c r="K77">
        <v>1601.69</v>
      </c>
      <c r="L77" s="2">
        <v>45002</v>
      </c>
      <c r="M77" t="s">
        <v>88</v>
      </c>
      <c r="N77">
        <v>0.26</v>
      </c>
      <c r="O77">
        <v>0.98</v>
      </c>
      <c r="P77" s="2">
        <v>45687</v>
      </c>
      <c r="Q77" t="s">
        <v>355</v>
      </c>
      <c r="R77">
        <v>4603.29</v>
      </c>
      <c r="S77">
        <v>1049.06</v>
      </c>
      <c r="T77" t="s">
        <v>29</v>
      </c>
    </row>
    <row r="78" spans="1:20" x14ac:dyDescent="0.25">
      <c r="A78" t="s">
        <v>356</v>
      </c>
      <c r="B78" t="s">
        <v>357</v>
      </c>
      <c r="C78" t="s">
        <v>53</v>
      </c>
      <c r="D78" t="s">
        <v>33</v>
      </c>
      <c r="E78" t="s">
        <v>358</v>
      </c>
      <c r="F78" t="s">
        <v>42</v>
      </c>
      <c r="G78" s="2">
        <v>47239</v>
      </c>
      <c r="H78">
        <v>15539.77</v>
      </c>
      <c r="I78" t="s">
        <v>36</v>
      </c>
      <c r="J78">
        <v>48653.23</v>
      </c>
      <c r="K78">
        <v>4225.93</v>
      </c>
      <c r="L78" s="2">
        <v>45003</v>
      </c>
      <c r="M78" t="s">
        <v>88</v>
      </c>
      <c r="N78">
        <v>0.24</v>
      </c>
      <c r="O78">
        <v>0.2</v>
      </c>
      <c r="P78" s="2">
        <v>45702</v>
      </c>
      <c r="Q78" t="s">
        <v>359</v>
      </c>
      <c r="R78">
        <v>1764.41</v>
      </c>
      <c r="S78">
        <v>2380.31</v>
      </c>
      <c r="T78" t="s">
        <v>44</v>
      </c>
    </row>
    <row r="79" spans="1:20" x14ac:dyDescent="0.25">
      <c r="A79" t="s">
        <v>360</v>
      </c>
      <c r="B79" t="s">
        <v>361</v>
      </c>
      <c r="C79" t="s">
        <v>109</v>
      </c>
      <c r="D79" t="s">
        <v>81</v>
      </c>
      <c r="E79" t="s">
        <v>362</v>
      </c>
      <c r="F79" t="s">
        <v>35</v>
      </c>
      <c r="G79" s="2">
        <v>47270</v>
      </c>
      <c r="H79">
        <v>1943.87</v>
      </c>
      <c r="I79" t="s">
        <v>36</v>
      </c>
      <c r="J79">
        <v>19715.580000000002</v>
      </c>
      <c r="K79">
        <v>126.13</v>
      </c>
      <c r="L79" s="2">
        <v>45004</v>
      </c>
      <c r="M79" t="s">
        <v>136</v>
      </c>
      <c r="N79">
        <v>0.17</v>
      </c>
      <c r="O79">
        <v>0.46</v>
      </c>
      <c r="P79" s="2">
        <v>45717</v>
      </c>
      <c r="Q79" t="s">
        <v>363</v>
      </c>
      <c r="R79">
        <v>1767.42</v>
      </c>
      <c r="S79">
        <v>205.7</v>
      </c>
      <c r="T79" t="s">
        <v>44</v>
      </c>
    </row>
    <row r="80" spans="1:20" x14ac:dyDescent="0.25">
      <c r="A80" t="s">
        <v>364</v>
      </c>
      <c r="B80" t="s">
        <v>365</v>
      </c>
      <c r="C80" t="s">
        <v>22</v>
      </c>
      <c r="D80" t="s">
        <v>81</v>
      </c>
      <c r="E80" t="s">
        <v>366</v>
      </c>
      <c r="F80" t="s">
        <v>25</v>
      </c>
      <c r="G80" s="2">
        <v>47300</v>
      </c>
      <c r="H80">
        <v>7490.08</v>
      </c>
      <c r="I80" t="s">
        <v>55</v>
      </c>
      <c r="J80">
        <v>44613.120000000003</v>
      </c>
      <c r="K80">
        <v>4074.2</v>
      </c>
      <c r="L80" s="2">
        <v>45005</v>
      </c>
      <c r="M80" t="s">
        <v>49</v>
      </c>
      <c r="N80">
        <v>0.08</v>
      </c>
      <c r="O80">
        <v>0.97</v>
      </c>
      <c r="P80" s="2">
        <v>45732</v>
      </c>
      <c r="Q80" t="s">
        <v>367</v>
      </c>
      <c r="R80">
        <v>3700.63</v>
      </c>
      <c r="S80">
        <v>1985.46</v>
      </c>
      <c r="T80" t="s">
        <v>44</v>
      </c>
    </row>
    <row r="81" spans="1:20" x14ac:dyDescent="0.25">
      <c r="A81" t="s">
        <v>368</v>
      </c>
      <c r="B81" t="s">
        <v>369</v>
      </c>
      <c r="C81" t="s">
        <v>53</v>
      </c>
      <c r="D81" t="s">
        <v>66</v>
      </c>
      <c r="E81" t="s">
        <v>370</v>
      </c>
      <c r="F81" t="s">
        <v>35</v>
      </c>
      <c r="G81" s="2">
        <v>47331</v>
      </c>
      <c r="H81">
        <v>2759.45</v>
      </c>
      <c r="I81" t="s">
        <v>26</v>
      </c>
      <c r="J81">
        <v>31593.82</v>
      </c>
      <c r="K81">
        <v>1416.46</v>
      </c>
      <c r="L81" s="2">
        <v>45006</v>
      </c>
      <c r="M81" t="s">
        <v>37</v>
      </c>
      <c r="N81">
        <v>0.44</v>
      </c>
      <c r="O81">
        <v>0.88</v>
      </c>
      <c r="P81" s="2">
        <v>45747</v>
      </c>
      <c r="Q81" t="s">
        <v>371</v>
      </c>
      <c r="R81">
        <v>2288.48</v>
      </c>
      <c r="S81">
        <v>2387.37</v>
      </c>
      <c r="T81" t="s">
        <v>29</v>
      </c>
    </row>
    <row r="82" spans="1:20" x14ac:dyDescent="0.25">
      <c r="A82" t="s">
        <v>372</v>
      </c>
      <c r="B82" t="s">
        <v>373</v>
      </c>
      <c r="C82" t="s">
        <v>60</v>
      </c>
      <c r="D82" t="s">
        <v>33</v>
      </c>
      <c r="E82" t="s">
        <v>374</v>
      </c>
      <c r="F82" t="s">
        <v>35</v>
      </c>
      <c r="G82" s="2">
        <v>47362</v>
      </c>
      <c r="H82">
        <v>17330.52</v>
      </c>
      <c r="I82" t="s">
        <v>36</v>
      </c>
      <c r="J82">
        <v>39761.08</v>
      </c>
      <c r="K82">
        <v>599.64</v>
      </c>
      <c r="L82" s="2">
        <v>45007</v>
      </c>
      <c r="M82" t="s">
        <v>49</v>
      </c>
      <c r="N82">
        <v>0.42</v>
      </c>
      <c r="O82">
        <v>0.84</v>
      </c>
      <c r="P82" s="2">
        <v>45762</v>
      </c>
      <c r="Q82" t="s">
        <v>375</v>
      </c>
      <c r="R82">
        <v>1161.79</v>
      </c>
      <c r="S82">
        <v>1336.98</v>
      </c>
      <c r="T82" t="s">
        <v>44</v>
      </c>
    </row>
    <row r="83" spans="1:20" x14ac:dyDescent="0.25">
      <c r="A83" t="s">
        <v>376</v>
      </c>
      <c r="B83" t="s">
        <v>377</v>
      </c>
      <c r="C83" t="s">
        <v>53</v>
      </c>
      <c r="D83" t="s">
        <v>47</v>
      </c>
      <c r="E83" t="s">
        <v>378</v>
      </c>
      <c r="F83" t="s">
        <v>25</v>
      </c>
      <c r="G83" s="2">
        <v>47392</v>
      </c>
      <c r="H83">
        <v>12654.31</v>
      </c>
      <c r="I83" t="s">
        <v>73</v>
      </c>
      <c r="J83">
        <v>25181.59</v>
      </c>
      <c r="K83">
        <v>3486.72</v>
      </c>
      <c r="L83" s="2">
        <v>45008</v>
      </c>
      <c r="M83" t="s">
        <v>182</v>
      </c>
      <c r="N83">
        <v>0.5</v>
      </c>
      <c r="O83">
        <v>0.33</v>
      </c>
      <c r="P83" s="2">
        <v>45777</v>
      </c>
      <c r="Q83" t="s">
        <v>379</v>
      </c>
      <c r="R83">
        <v>2289.58</v>
      </c>
      <c r="S83">
        <v>3083.65</v>
      </c>
      <c r="T83" t="s">
        <v>44</v>
      </c>
    </row>
    <row r="84" spans="1:20" x14ac:dyDescent="0.25">
      <c r="A84" t="s">
        <v>380</v>
      </c>
      <c r="B84" t="s">
        <v>381</v>
      </c>
      <c r="C84" t="s">
        <v>53</v>
      </c>
      <c r="D84" t="s">
        <v>33</v>
      </c>
      <c r="E84" t="s">
        <v>382</v>
      </c>
      <c r="F84" t="s">
        <v>42</v>
      </c>
      <c r="G84" s="2">
        <v>47423</v>
      </c>
      <c r="H84">
        <v>6952.51</v>
      </c>
      <c r="I84" t="s">
        <v>87</v>
      </c>
      <c r="J84">
        <v>28887.5</v>
      </c>
      <c r="K84">
        <v>3148.42</v>
      </c>
      <c r="L84" s="2">
        <v>45009</v>
      </c>
      <c r="M84" t="s">
        <v>27</v>
      </c>
      <c r="N84">
        <v>0.5</v>
      </c>
      <c r="O84">
        <v>0.25</v>
      </c>
      <c r="P84" s="2">
        <v>45792</v>
      </c>
      <c r="Q84" t="s">
        <v>383</v>
      </c>
      <c r="R84">
        <v>747.24</v>
      </c>
      <c r="S84">
        <v>426.39</v>
      </c>
      <c r="T84" t="s">
        <v>44</v>
      </c>
    </row>
    <row r="85" spans="1:20" x14ac:dyDescent="0.25">
      <c r="A85" t="s">
        <v>384</v>
      </c>
      <c r="B85" t="s">
        <v>385</v>
      </c>
      <c r="C85" t="s">
        <v>60</v>
      </c>
      <c r="D85" t="s">
        <v>23</v>
      </c>
      <c r="E85" t="s">
        <v>386</v>
      </c>
      <c r="F85" t="s">
        <v>42</v>
      </c>
      <c r="G85" s="2">
        <v>47453</v>
      </c>
      <c r="H85">
        <v>1739.39</v>
      </c>
      <c r="I85" t="s">
        <v>55</v>
      </c>
      <c r="J85">
        <v>24676.63</v>
      </c>
      <c r="K85">
        <v>4388.59</v>
      </c>
      <c r="L85" s="2">
        <v>45010</v>
      </c>
      <c r="M85" t="s">
        <v>37</v>
      </c>
      <c r="N85">
        <v>0.3</v>
      </c>
      <c r="O85">
        <v>0.7</v>
      </c>
      <c r="P85" s="2">
        <v>45807</v>
      </c>
      <c r="Q85" t="s">
        <v>387</v>
      </c>
      <c r="R85">
        <v>923.12</v>
      </c>
      <c r="S85">
        <v>300.55</v>
      </c>
      <c r="T85" t="s">
        <v>44</v>
      </c>
    </row>
    <row r="86" spans="1:20" x14ac:dyDescent="0.25">
      <c r="A86" t="s">
        <v>388</v>
      </c>
      <c r="B86" t="s">
        <v>389</v>
      </c>
      <c r="C86" t="s">
        <v>22</v>
      </c>
      <c r="D86" t="s">
        <v>130</v>
      </c>
      <c r="E86" t="s">
        <v>390</v>
      </c>
      <c r="F86" t="s">
        <v>35</v>
      </c>
      <c r="G86" s="2">
        <v>47484</v>
      </c>
      <c r="H86">
        <v>6564.16</v>
      </c>
      <c r="I86" t="s">
        <v>26</v>
      </c>
      <c r="J86">
        <v>9842.6299999999992</v>
      </c>
      <c r="K86">
        <v>3678</v>
      </c>
      <c r="L86" s="2">
        <v>45011</v>
      </c>
      <c r="M86" t="s">
        <v>62</v>
      </c>
      <c r="N86">
        <v>0.4</v>
      </c>
      <c r="O86">
        <v>0.94</v>
      </c>
      <c r="P86" s="2">
        <v>45822</v>
      </c>
      <c r="Q86" t="s">
        <v>391</v>
      </c>
      <c r="R86">
        <v>2516.92</v>
      </c>
      <c r="S86">
        <v>2912.76</v>
      </c>
      <c r="T86" t="s">
        <v>29</v>
      </c>
    </row>
    <row r="87" spans="1:20" x14ac:dyDescent="0.25">
      <c r="A87" t="s">
        <v>392</v>
      </c>
      <c r="B87" t="s">
        <v>393</v>
      </c>
      <c r="C87" t="s">
        <v>53</v>
      </c>
      <c r="D87" t="s">
        <v>130</v>
      </c>
      <c r="E87" t="s">
        <v>394</v>
      </c>
      <c r="F87" t="s">
        <v>35</v>
      </c>
      <c r="G87" s="2">
        <v>47515</v>
      </c>
      <c r="H87">
        <v>6841.07</v>
      </c>
      <c r="I87" t="s">
        <v>55</v>
      </c>
      <c r="J87">
        <v>36150.36</v>
      </c>
      <c r="K87">
        <v>4019.37</v>
      </c>
      <c r="L87" s="2">
        <v>45012</v>
      </c>
      <c r="M87" t="s">
        <v>27</v>
      </c>
      <c r="N87">
        <v>0.48</v>
      </c>
      <c r="O87">
        <v>0.6</v>
      </c>
      <c r="P87" s="2">
        <v>45837</v>
      </c>
      <c r="Q87" t="s">
        <v>395</v>
      </c>
      <c r="R87">
        <v>2123.6799999999998</v>
      </c>
      <c r="S87">
        <v>1981.97</v>
      </c>
      <c r="T87" t="s">
        <v>29</v>
      </c>
    </row>
    <row r="88" spans="1:20" x14ac:dyDescent="0.25">
      <c r="A88" t="s">
        <v>396</v>
      </c>
      <c r="B88" t="s">
        <v>397</v>
      </c>
      <c r="C88" t="s">
        <v>22</v>
      </c>
      <c r="D88" t="s">
        <v>23</v>
      </c>
      <c r="E88" t="s">
        <v>398</v>
      </c>
      <c r="F88" t="s">
        <v>35</v>
      </c>
      <c r="G88" s="2">
        <v>47543</v>
      </c>
      <c r="H88">
        <v>14727.32</v>
      </c>
      <c r="I88" t="s">
        <v>36</v>
      </c>
      <c r="J88">
        <v>14110.54</v>
      </c>
      <c r="K88">
        <v>1417.35</v>
      </c>
      <c r="L88" s="2">
        <v>45013</v>
      </c>
      <c r="M88" t="s">
        <v>141</v>
      </c>
      <c r="N88">
        <v>0.43</v>
      </c>
      <c r="O88">
        <v>0.61</v>
      </c>
      <c r="P88" s="2">
        <v>45852</v>
      </c>
      <c r="Q88" t="s">
        <v>399</v>
      </c>
      <c r="R88">
        <v>4578.49</v>
      </c>
      <c r="S88">
        <v>2753.61</v>
      </c>
      <c r="T88" t="s">
        <v>29</v>
      </c>
    </row>
    <row r="89" spans="1:20" x14ac:dyDescent="0.25">
      <c r="A89" t="s">
        <v>400</v>
      </c>
      <c r="B89" t="s">
        <v>401</v>
      </c>
      <c r="C89" t="s">
        <v>22</v>
      </c>
      <c r="D89" t="s">
        <v>66</v>
      </c>
      <c r="E89" t="s">
        <v>402</v>
      </c>
      <c r="F89" t="s">
        <v>25</v>
      </c>
      <c r="G89" s="2">
        <v>47574</v>
      </c>
      <c r="H89">
        <v>12932.37</v>
      </c>
      <c r="I89" t="s">
        <v>36</v>
      </c>
      <c r="J89">
        <v>1313.37</v>
      </c>
      <c r="K89">
        <v>895.42</v>
      </c>
      <c r="L89" s="2">
        <v>45014</v>
      </c>
      <c r="M89" t="s">
        <v>27</v>
      </c>
      <c r="N89">
        <v>0.16</v>
      </c>
      <c r="O89">
        <v>0.35</v>
      </c>
      <c r="P89" s="2">
        <v>45867</v>
      </c>
      <c r="Q89" t="s">
        <v>403</v>
      </c>
      <c r="R89">
        <v>1843.85</v>
      </c>
      <c r="S89">
        <v>1739.31</v>
      </c>
      <c r="T89" t="s">
        <v>44</v>
      </c>
    </row>
    <row r="90" spans="1:20" x14ac:dyDescent="0.25">
      <c r="A90" t="s">
        <v>404</v>
      </c>
      <c r="B90" t="s">
        <v>405</v>
      </c>
      <c r="C90" t="s">
        <v>22</v>
      </c>
      <c r="D90" t="s">
        <v>23</v>
      </c>
      <c r="E90" t="s">
        <v>406</v>
      </c>
      <c r="F90" t="s">
        <v>25</v>
      </c>
      <c r="G90" s="2">
        <v>47604</v>
      </c>
      <c r="H90">
        <v>17800.650000000001</v>
      </c>
      <c r="I90" t="s">
        <v>73</v>
      </c>
      <c r="J90">
        <v>32309.07</v>
      </c>
      <c r="K90">
        <v>3755.57</v>
      </c>
      <c r="L90" s="2">
        <v>45015</v>
      </c>
      <c r="M90" t="s">
        <v>56</v>
      </c>
      <c r="N90">
        <v>0.25</v>
      </c>
      <c r="O90">
        <v>0.79</v>
      </c>
      <c r="P90" s="2">
        <v>45882</v>
      </c>
      <c r="Q90" t="s">
        <v>407</v>
      </c>
      <c r="R90">
        <v>2923.91</v>
      </c>
      <c r="S90">
        <v>985.61</v>
      </c>
      <c r="T90" t="s">
        <v>44</v>
      </c>
    </row>
    <row r="91" spans="1:20" x14ac:dyDescent="0.25">
      <c r="A91" t="s">
        <v>408</v>
      </c>
      <c r="B91" t="s">
        <v>409</v>
      </c>
      <c r="C91" t="s">
        <v>32</v>
      </c>
      <c r="D91" t="s">
        <v>47</v>
      </c>
      <c r="E91" t="s">
        <v>410</v>
      </c>
      <c r="F91" t="s">
        <v>35</v>
      </c>
      <c r="G91" s="2">
        <v>47635</v>
      </c>
      <c r="H91">
        <v>9708.19</v>
      </c>
      <c r="I91" t="s">
        <v>87</v>
      </c>
      <c r="J91">
        <v>8937.82</v>
      </c>
      <c r="K91">
        <v>4036.11</v>
      </c>
      <c r="L91" s="2">
        <v>45016</v>
      </c>
      <c r="M91" t="s">
        <v>37</v>
      </c>
      <c r="N91">
        <v>0.11</v>
      </c>
      <c r="O91">
        <v>0.27</v>
      </c>
      <c r="P91" s="2">
        <v>45897</v>
      </c>
      <c r="Q91" t="s">
        <v>411</v>
      </c>
      <c r="R91">
        <v>3179.71</v>
      </c>
      <c r="S91">
        <v>3276.41</v>
      </c>
      <c r="T91" t="s">
        <v>29</v>
      </c>
    </row>
    <row r="92" spans="1:20" x14ac:dyDescent="0.25">
      <c r="A92" t="s">
        <v>412</v>
      </c>
      <c r="B92" t="s">
        <v>413</v>
      </c>
      <c r="C92" t="s">
        <v>96</v>
      </c>
      <c r="D92" t="s">
        <v>47</v>
      </c>
      <c r="E92" t="s">
        <v>414</v>
      </c>
      <c r="F92" t="s">
        <v>42</v>
      </c>
      <c r="G92" s="2">
        <v>47665</v>
      </c>
      <c r="H92">
        <v>2832.09</v>
      </c>
      <c r="I92" t="s">
        <v>26</v>
      </c>
      <c r="J92">
        <v>47028.88</v>
      </c>
      <c r="K92">
        <v>4952.62</v>
      </c>
      <c r="L92" s="2">
        <v>45017</v>
      </c>
      <c r="M92" t="s">
        <v>56</v>
      </c>
      <c r="N92">
        <v>0.48</v>
      </c>
      <c r="O92">
        <v>0.39</v>
      </c>
      <c r="P92" s="2">
        <v>45912</v>
      </c>
      <c r="Q92" t="s">
        <v>415</v>
      </c>
      <c r="R92">
        <v>114.82</v>
      </c>
      <c r="S92">
        <v>3197.66</v>
      </c>
      <c r="T92" t="s">
        <v>44</v>
      </c>
    </row>
    <row r="93" spans="1:20" x14ac:dyDescent="0.25">
      <c r="A93" t="s">
        <v>416</v>
      </c>
      <c r="B93" t="s">
        <v>417</v>
      </c>
      <c r="C93" t="s">
        <v>22</v>
      </c>
      <c r="D93" t="s">
        <v>130</v>
      </c>
      <c r="E93" t="s">
        <v>418</v>
      </c>
      <c r="F93" t="s">
        <v>42</v>
      </c>
      <c r="G93" s="2">
        <v>47696</v>
      </c>
      <c r="H93">
        <v>14408.27</v>
      </c>
      <c r="I93" t="s">
        <v>55</v>
      </c>
      <c r="J93">
        <v>47701.04</v>
      </c>
      <c r="K93">
        <v>2068.96</v>
      </c>
      <c r="L93" s="2">
        <v>45018</v>
      </c>
      <c r="M93" t="s">
        <v>136</v>
      </c>
      <c r="N93">
        <v>0.32</v>
      </c>
      <c r="O93">
        <v>0.48</v>
      </c>
      <c r="P93" s="2">
        <v>45927</v>
      </c>
      <c r="Q93" t="s">
        <v>419</v>
      </c>
      <c r="R93">
        <v>3334.51</v>
      </c>
      <c r="S93">
        <v>2778.79</v>
      </c>
      <c r="T93" t="s">
        <v>29</v>
      </c>
    </row>
    <row r="94" spans="1:20" x14ac:dyDescent="0.25">
      <c r="A94" t="s">
        <v>420</v>
      </c>
      <c r="B94" t="s">
        <v>421</v>
      </c>
      <c r="C94" t="s">
        <v>60</v>
      </c>
      <c r="D94" t="s">
        <v>47</v>
      </c>
      <c r="E94" t="s">
        <v>422</v>
      </c>
      <c r="F94" t="s">
        <v>25</v>
      </c>
      <c r="G94" s="2">
        <v>47727</v>
      </c>
      <c r="H94">
        <v>15335.31</v>
      </c>
      <c r="I94" t="s">
        <v>87</v>
      </c>
      <c r="J94">
        <v>45751.73</v>
      </c>
      <c r="K94">
        <v>1866.37</v>
      </c>
      <c r="L94" s="2">
        <v>45019</v>
      </c>
      <c r="M94" t="s">
        <v>88</v>
      </c>
      <c r="N94">
        <v>0.15</v>
      </c>
      <c r="O94">
        <v>0.56000000000000005</v>
      </c>
      <c r="P94" s="2">
        <v>45942</v>
      </c>
      <c r="Q94" t="s">
        <v>423</v>
      </c>
      <c r="R94">
        <v>931.28</v>
      </c>
      <c r="S94">
        <v>1088.58</v>
      </c>
      <c r="T94" t="s">
        <v>44</v>
      </c>
    </row>
    <row r="95" spans="1:20" x14ac:dyDescent="0.25">
      <c r="A95" t="s">
        <v>424</v>
      </c>
      <c r="B95" t="s">
        <v>425</v>
      </c>
      <c r="C95" t="s">
        <v>96</v>
      </c>
      <c r="D95" t="s">
        <v>130</v>
      </c>
      <c r="E95" t="s">
        <v>426</v>
      </c>
      <c r="F95" t="s">
        <v>25</v>
      </c>
      <c r="G95" s="2">
        <v>47757</v>
      </c>
      <c r="H95">
        <v>11444.91</v>
      </c>
      <c r="I95" t="s">
        <v>36</v>
      </c>
      <c r="J95">
        <v>18570.919999999998</v>
      </c>
      <c r="K95">
        <v>3884.3</v>
      </c>
      <c r="L95" s="2">
        <v>45020</v>
      </c>
      <c r="M95" t="s">
        <v>62</v>
      </c>
      <c r="N95">
        <v>0.35</v>
      </c>
      <c r="O95">
        <v>0.32</v>
      </c>
      <c r="P95" s="2">
        <v>45957</v>
      </c>
      <c r="Q95" t="s">
        <v>427</v>
      </c>
      <c r="R95">
        <v>4807.3</v>
      </c>
      <c r="S95">
        <v>2360.92</v>
      </c>
      <c r="T95" t="s">
        <v>29</v>
      </c>
    </row>
    <row r="96" spans="1:20" x14ac:dyDescent="0.25">
      <c r="A96" t="s">
        <v>428</v>
      </c>
      <c r="B96" t="s">
        <v>429</v>
      </c>
      <c r="C96" t="s">
        <v>22</v>
      </c>
      <c r="D96" t="s">
        <v>23</v>
      </c>
      <c r="E96" t="s">
        <v>430</v>
      </c>
      <c r="F96" t="s">
        <v>42</v>
      </c>
      <c r="G96" s="2">
        <v>47788</v>
      </c>
      <c r="H96">
        <v>15533.86</v>
      </c>
      <c r="I96" t="s">
        <v>87</v>
      </c>
      <c r="J96">
        <v>871.29</v>
      </c>
      <c r="K96">
        <v>1710.61</v>
      </c>
      <c r="L96" s="2">
        <v>45021</v>
      </c>
      <c r="M96" t="s">
        <v>27</v>
      </c>
      <c r="N96">
        <v>0.33</v>
      </c>
      <c r="O96">
        <v>0.2</v>
      </c>
      <c r="P96" s="2">
        <v>45972</v>
      </c>
      <c r="Q96" t="s">
        <v>431</v>
      </c>
      <c r="R96">
        <v>785.88</v>
      </c>
      <c r="S96">
        <v>1443.9</v>
      </c>
      <c r="T96" t="s">
        <v>44</v>
      </c>
    </row>
    <row r="97" spans="1:20" x14ac:dyDescent="0.25">
      <c r="A97" t="s">
        <v>432</v>
      </c>
      <c r="B97" t="s">
        <v>433</v>
      </c>
      <c r="C97" t="s">
        <v>60</v>
      </c>
      <c r="D97" t="s">
        <v>23</v>
      </c>
      <c r="E97" t="s">
        <v>434</v>
      </c>
      <c r="F97" t="s">
        <v>25</v>
      </c>
      <c r="G97" s="2">
        <v>47818</v>
      </c>
      <c r="H97">
        <v>10129.01</v>
      </c>
      <c r="I97" t="s">
        <v>55</v>
      </c>
      <c r="J97">
        <v>46423.1</v>
      </c>
      <c r="K97">
        <v>4654.4799999999996</v>
      </c>
      <c r="L97" s="2">
        <v>45022</v>
      </c>
      <c r="M97" t="s">
        <v>136</v>
      </c>
      <c r="N97">
        <v>0.21</v>
      </c>
      <c r="O97">
        <v>0.65</v>
      </c>
      <c r="P97" s="2">
        <v>45987</v>
      </c>
      <c r="Q97" t="s">
        <v>435</v>
      </c>
      <c r="R97">
        <v>2102.39</v>
      </c>
      <c r="S97">
        <v>366.33</v>
      </c>
      <c r="T97" t="s">
        <v>44</v>
      </c>
    </row>
    <row r="98" spans="1:20" x14ac:dyDescent="0.25">
      <c r="A98" t="s">
        <v>436</v>
      </c>
      <c r="B98" t="s">
        <v>437</v>
      </c>
      <c r="C98" t="s">
        <v>60</v>
      </c>
      <c r="D98" t="s">
        <v>81</v>
      </c>
      <c r="E98" t="s">
        <v>438</v>
      </c>
      <c r="F98" t="s">
        <v>42</v>
      </c>
      <c r="G98" s="2">
        <v>47849</v>
      </c>
      <c r="H98">
        <v>10693.29</v>
      </c>
      <c r="I98" t="s">
        <v>87</v>
      </c>
      <c r="J98">
        <v>21466.39</v>
      </c>
      <c r="K98">
        <v>4293.4799999999996</v>
      </c>
      <c r="L98" s="2">
        <v>45023</v>
      </c>
      <c r="M98" t="s">
        <v>136</v>
      </c>
      <c r="N98">
        <v>0.1</v>
      </c>
      <c r="O98">
        <v>0.36</v>
      </c>
      <c r="P98" s="2">
        <v>46002</v>
      </c>
      <c r="Q98" t="s">
        <v>439</v>
      </c>
      <c r="R98">
        <v>472.48</v>
      </c>
      <c r="S98">
        <v>3669.25</v>
      </c>
      <c r="T98" t="s">
        <v>29</v>
      </c>
    </row>
    <row r="99" spans="1:20" x14ac:dyDescent="0.25">
      <c r="A99" t="s">
        <v>440</v>
      </c>
      <c r="B99" t="s">
        <v>441</v>
      </c>
      <c r="C99" t="s">
        <v>109</v>
      </c>
      <c r="D99" t="s">
        <v>81</v>
      </c>
      <c r="E99" t="s">
        <v>442</v>
      </c>
      <c r="F99" t="s">
        <v>35</v>
      </c>
      <c r="G99" s="2">
        <v>47880</v>
      </c>
      <c r="H99">
        <v>8837.0499999999993</v>
      </c>
      <c r="I99" t="s">
        <v>36</v>
      </c>
      <c r="J99">
        <v>48336.08</v>
      </c>
      <c r="K99">
        <v>2150.6799999999998</v>
      </c>
      <c r="L99" s="2">
        <v>45024</v>
      </c>
      <c r="M99" t="s">
        <v>62</v>
      </c>
      <c r="N99">
        <v>0.35</v>
      </c>
      <c r="O99">
        <v>0.62</v>
      </c>
      <c r="P99" s="2">
        <v>46017</v>
      </c>
      <c r="Q99" t="s">
        <v>443</v>
      </c>
      <c r="R99">
        <v>4984.53</v>
      </c>
      <c r="S99">
        <v>547.27</v>
      </c>
      <c r="T99" t="s">
        <v>44</v>
      </c>
    </row>
    <row r="100" spans="1:20" x14ac:dyDescent="0.25">
      <c r="A100" t="s">
        <v>444</v>
      </c>
      <c r="B100" t="s">
        <v>445</v>
      </c>
      <c r="C100" t="s">
        <v>109</v>
      </c>
      <c r="D100" t="s">
        <v>23</v>
      </c>
      <c r="E100" t="s">
        <v>446</v>
      </c>
      <c r="F100" t="s">
        <v>25</v>
      </c>
      <c r="G100" s="2">
        <v>47908</v>
      </c>
      <c r="H100">
        <v>995.67</v>
      </c>
      <c r="I100" t="s">
        <v>87</v>
      </c>
      <c r="J100">
        <v>48184.639999999999</v>
      </c>
      <c r="K100">
        <v>3756.85</v>
      </c>
      <c r="L100" s="2">
        <v>45025</v>
      </c>
      <c r="M100" t="s">
        <v>68</v>
      </c>
      <c r="N100">
        <v>0.28000000000000003</v>
      </c>
      <c r="O100">
        <v>0.24</v>
      </c>
      <c r="P100" s="2">
        <v>46032</v>
      </c>
      <c r="Q100" t="s">
        <v>447</v>
      </c>
      <c r="R100">
        <v>2535.87</v>
      </c>
      <c r="S100">
        <v>3800.95</v>
      </c>
      <c r="T100" t="s">
        <v>44</v>
      </c>
    </row>
    <row r="101" spans="1:20" x14ac:dyDescent="0.25">
      <c r="A101" t="s">
        <v>448</v>
      </c>
      <c r="B101" t="s">
        <v>449</v>
      </c>
      <c r="C101" t="s">
        <v>53</v>
      </c>
      <c r="D101" t="s">
        <v>130</v>
      </c>
      <c r="E101" t="s">
        <v>450</v>
      </c>
      <c r="F101" t="s">
        <v>35</v>
      </c>
      <c r="G101" s="2">
        <v>47939</v>
      </c>
      <c r="H101">
        <v>2603.88</v>
      </c>
      <c r="I101" t="s">
        <v>26</v>
      </c>
      <c r="J101">
        <v>42665.17</v>
      </c>
      <c r="K101">
        <v>3775.17</v>
      </c>
      <c r="L101" s="2">
        <v>45026</v>
      </c>
      <c r="M101" t="s">
        <v>27</v>
      </c>
      <c r="N101">
        <v>0.4</v>
      </c>
      <c r="O101">
        <v>0.53</v>
      </c>
      <c r="P101" s="2">
        <v>46047</v>
      </c>
      <c r="Q101" t="s">
        <v>451</v>
      </c>
      <c r="R101">
        <v>2997.16</v>
      </c>
      <c r="S101">
        <v>1784.02</v>
      </c>
      <c r="T101" t="s">
        <v>29</v>
      </c>
    </row>
    <row r="102" spans="1:20" x14ac:dyDescent="0.25">
      <c r="A102" t="s">
        <v>452</v>
      </c>
      <c r="B102" t="s">
        <v>453</v>
      </c>
      <c r="C102" t="s">
        <v>22</v>
      </c>
      <c r="D102" t="s">
        <v>23</v>
      </c>
      <c r="E102" t="s">
        <v>454</v>
      </c>
      <c r="F102" t="s">
        <v>25</v>
      </c>
      <c r="G102" s="2">
        <v>47969</v>
      </c>
      <c r="H102">
        <v>1112.8699999999999</v>
      </c>
      <c r="I102" t="s">
        <v>87</v>
      </c>
      <c r="J102">
        <v>14793</v>
      </c>
      <c r="K102">
        <v>524.59</v>
      </c>
      <c r="L102" s="2">
        <v>45027</v>
      </c>
      <c r="M102" t="s">
        <v>56</v>
      </c>
      <c r="N102">
        <v>0.28000000000000003</v>
      </c>
      <c r="O102">
        <v>0.57999999999999996</v>
      </c>
      <c r="P102" s="2">
        <v>46062</v>
      </c>
      <c r="Q102" t="s">
        <v>455</v>
      </c>
      <c r="R102">
        <v>382.03</v>
      </c>
      <c r="S102">
        <v>740.53</v>
      </c>
      <c r="T102" t="s">
        <v>44</v>
      </c>
    </row>
    <row r="103" spans="1:20" x14ac:dyDescent="0.25">
      <c r="A103" t="s">
        <v>456</v>
      </c>
      <c r="B103" t="s">
        <v>457</v>
      </c>
      <c r="C103" t="s">
        <v>22</v>
      </c>
      <c r="D103" t="s">
        <v>23</v>
      </c>
      <c r="E103" t="s">
        <v>458</v>
      </c>
      <c r="F103" t="s">
        <v>25</v>
      </c>
      <c r="G103" s="2">
        <v>48000</v>
      </c>
      <c r="H103">
        <v>12910</v>
      </c>
      <c r="I103" t="s">
        <v>26</v>
      </c>
      <c r="J103">
        <v>19316.38</v>
      </c>
      <c r="K103">
        <v>4513.74</v>
      </c>
      <c r="L103" s="2">
        <v>45028</v>
      </c>
      <c r="M103" t="s">
        <v>37</v>
      </c>
      <c r="N103">
        <v>0.43</v>
      </c>
      <c r="O103">
        <v>0.15</v>
      </c>
      <c r="P103" s="2">
        <v>46077</v>
      </c>
      <c r="Q103" t="s">
        <v>459</v>
      </c>
      <c r="R103">
        <v>3762.3</v>
      </c>
      <c r="S103">
        <v>2167.6</v>
      </c>
      <c r="T103" t="s">
        <v>29</v>
      </c>
    </row>
    <row r="104" spans="1:20" x14ac:dyDescent="0.25">
      <c r="A104" t="s">
        <v>460</v>
      </c>
      <c r="B104" t="s">
        <v>461</v>
      </c>
      <c r="C104" t="s">
        <v>96</v>
      </c>
      <c r="D104" t="s">
        <v>66</v>
      </c>
      <c r="E104" t="s">
        <v>462</v>
      </c>
      <c r="F104" t="s">
        <v>35</v>
      </c>
      <c r="G104" s="2">
        <v>48030</v>
      </c>
      <c r="H104">
        <v>6629.94</v>
      </c>
      <c r="I104" t="s">
        <v>87</v>
      </c>
      <c r="J104">
        <v>42571.72</v>
      </c>
      <c r="K104">
        <v>2531.21</v>
      </c>
      <c r="L104" s="2">
        <v>45029</v>
      </c>
      <c r="M104" t="s">
        <v>56</v>
      </c>
      <c r="N104">
        <v>0.3</v>
      </c>
      <c r="O104">
        <v>0.4</v>
      </c>
      <c r="P104" s="2">
        <v>46092</v>
      </c>
      <c r="Q104" t="s">
        <v>463</v>
      </c>
      <c r="R104">
        <v>1089.03</v>
      </c>
      <c r="S104">
        <v>3491.78</v>
      </c>
      <c r="T104" t="s">
        <v>44</v>
      </c>
    </row>
    <row r="105" spans="1:20" x14ac:dyDescent="0.25">
      <c r="A105" t="s">
        <v>464</v>
      </c>
      <c r="B105" t="s">
        <v>465</v>
      </c>
      <c r="C105" t="s">
        <v>60</v>
      </c>
      <c r="D105" t="s">
        <v>23</v>
      </c>
      <c r="E105" t="s">
        <v>466</v>
      </c>
      <c r="F105" t="s">
        <v>35</v>
      </c>
      <c r="G105" s="2">
        <v>48061</v>
      </c>
      <c r="H105">
        <v>10417.129999999999</v>
      </c>
      <c r="I105" t="s">
        <v>36</v>
      </c>
      <c r="J105">
        <v>15914.41</v>
      </c>
      <c r="K105">
        <v>4134.0200000000004</v>
      </c>
      <c r="L105" s="2">
        <v>45030</v>
      </c>
      <c r="M105" t="s">
        <v>62</v>
      </c>
      <c r="N105">
        <v>0.3</v>
      </c>
      <c r="O105">
        <v>0.22</v>
      </c>
      <c r="P105" s="2">
        <v>46107</v>
      </c>
      <c r="Q105" t="s">
        <v>467</v>
      </c>
      <c r="R105">
        <v>4495.37</v>
      </c>
      <c r="S105">
        <v>2928.9</v>
      </c>
      <c r="T105" t="s">
        <v>44</v>
      </c>
    </row>
    <row r="106" spans="1:20" x14ac:dyDescent="0.25">
      <c r="A106" t="s">
        <v>468</v>
      </c>
      <c r="B106" t="s">
        <v>469</v>
      </c>
      <c r="C106" t="s">
        <v>22</v>
      </c>
      <c r="D106" t="s">
        <v>47</v>
      </c>
      <c r="E106" t="s">
        <v>470</v>
      </c>
      <c r="F106" t="s">
        <v>25</v>
      </c>
      <c r="G106" s="2">
        <v>48092</v>
      </c>
      <c r="H106">
        <v>18197.55</v>
      </c>
      <c r="I106" t="s">
        <v>73</v>
      </c>
      <c r="J106">
        <v>8557.69</v>
      </c>
      <c r="K106">
        <v>1607.05</v>
      </c>
      <c r="L106" s="2">
        <v>45031</v>
      </c>
      <c r="M106" t="s">
        <v>182</v>
      </c>
      <c r="N106">
        <v>0.44</v>
      </c>
      <c r="O106">
        <v>0.16</v>
      </c>
      <c r="P106" s="2">
        <v>46122</v>
      </c>
      <c r="Q106" t="s">
        <v>471</v>
      </c>
      <c r="R106">
        <v>1065.44</v>
      </c>
      <c r="S106">
        <v>3226.24</v>
      </c>
      <c r="T106" t="s">
        <v>29</v>
      </c>
    </row>
    <row r="107" spans="1:20" x14ac:dyDescent="0.25">
      <c r="A107" t="s">
        <v>472</v>
      </c>
      <c r="B107" t="s">
        <v>473</v>
      </c>
      <c r="C107" t="s">
        <v>53</v>
      </c>
      <c r="D107" t="s">
        <v>130</v>
      </c>
      <c r="E107" t="s">
        <v>474</v>
      </c>
      <c r="F107" t="s">
        <v>35</v>
      </c>
      <c r="G107" s="2">
        <v>48122</v>
      </c>
      <c r="H107">
        <v>5361.2</v>
      </c>
      <c r="I107" t="s">
        <v>73</v>
      </c>
      <c r="J107">
        <v>27884.38</v>
      </c>
      <c r="K107">
        <v>4478.66</v>
      </c>
      <c r="L107" s="2">
        <v>45032</v>
      </c>
      <c r="M107" t="s">
        <v>27</v>
      </c>
      <c r="N107">
        <v>0.23</v>
      </c>
      <c r="O107">
        <v>0.99</v>
      </c>
      <c r="P107" s="2">
        <v>46137</v>
      </c>
      <c r="Q107" t="s">
        <v>475</v>
      </c>
      <c r="R107">
        <v>993.9</v>
      </c>
      <c r="S107">
        <v>2635.13</v>
      </c>
      <c r="T107" t="s">
        <v>29</v>
      </c>
    </row>
    <row r="108" spans="1:20" x14ac:dyDescent="0.25">
      <c r="A108" t="s">
        <v>476</v>
      </c>
      <c r="B108" t="s">
        <v>477</v>
      </c>
      <c r="C108" t="s">
        <v>32</v>
      </c>
      <c r="D108" t="s">
        <v>66</v>
      </c>
      <c r="E108" t="s">
        <v>478</v>
      </c>
      <c r="F108" t="s">
        <v>42</v>
      </c>
      <c r="G108" s="2">
        <v>48153</v>
      </c>
      <c r="H108">
        <v>8502.4699999999993</v>
      </c>
      <c r="I108" t="s">
        <v>26</v>
      </c>
      <c r="J108">
        <v>46814.12</v>
      </c>
      <c r="K108">
        <v>1952.12</v>
      </c>
      <c r="L108" s="2">
        <v>45033</v>
      </c>
      <c r="M108" t="s">
        <v>141</v>
      </c>
      <c r="N108">
        <v>0.11</v>
      </c>
      <c r="O108">
        <v>0.39</v>
      </c>
      <c r="P108" s="2">
        <v>46152</v>
      </c>
      <c r="Q108" t="s">
        <v>479</v>
      </c>
      <c r="R108">
        <v>230.92</v>
      </c>
      <c r="S108">
        <v>2769.11</v>
      </c>
      <c r="T108" t="s">
        <v>29</v>
      </c>
    </row>
    <row r="109" spans="1:20" x14ac:dyDescent="0.25">
      <c r="A109" t="s">
        <v>480</v>
      </c>
      <c r="B109" t="s">
        <v>481</v>
      </c>
      <c r="C109" t="s">
        <v>60</v>
      </c>
      <c r="D109" t="s">
        <v>81</v>
      </c>
      <c r="E109" t="s">
        <v>482</v>
      </c>
      <c r="F109" t="s">
        <v>42</v>
      </c>
      <c r="G109" s="2">
        <v>48183</v>
      </c>
      <c r="H109">
        <v>15233.25</v>
      </c>
      <c r="I109" t="s">
        <v>26</v>
      </c>
      <c r="J109">
        <v>34831.89</v>
      </c>
      <c r="K109">
        <v>64.08</v>
      </c>
      <c r="L109" s="2">
        <v>45034</v>
      </c>
      <c r="M109" t="s">
        <v>49</v>
      </c>
      <c r="N109">
        <v>0.06</v>
      </c>
      <c r="O109">
        <v>0.83</v>
      </c>
      <c r="P109" s="2">
        <v>46167</v>
      </c>
      <c r="Q109" t="s">
        <v>483</v>
      </c>
      <c r="R109">
        <v>2386.73</v>
      </c>
      <c r="S109">
        <v>3396.78</v>
      </c>
      <c r="T109" t="s">
        <v>29</v>
      </c>
    </row>
    <row r="110" spans="1:20" x14ac:dyDescent="0.25">
      <c r="A110" t="s">
        <v>484</v>
      </c>
      <c r="B110" t="s">
        <v>485</v>
      </c>
      <c r="C110" t="s">
        <v>32</v>
      </c>
      <c r="D110" t="s">
        <v>33</v>
      </c>
      <c r="E110" t="s">
        <v>486</v>
      </c>
      <c r="F110" t="s">
        <v>35</v>
      </c>
      <c r="G110" s="2">
        <v>48214</v>
      </c>
      <c r="H110">
        <v>4961.5600000000004</v>
      </c>
      <c r="I110" t="s">
        <v>73</v>
      </c>
      <c r="J110">
        <v>28546.05</v>
      </c>
      <c r="K110">
        <v>4527.8599999999997</v>
      </c>
      <c r="L110" s="2">
        <v>45035</v>
      </c>
      <c r="M110" t="s">
        <v>37</v>
      </c>
      <c r="N110">
        <v>0.39</v>
      </c>
      <c r="O110">
        <v>0.33</v>
      </c>
      <c r="P110" s="2">
        <v>46182</v>
      </c>
      <c r="Q110" t="s">
        <v>487</v>
      </c>
      <c r="R110">
        <v>2845.96</v>
      </c>
      <c r="S110">
        <v>998.67</v>
      </c>
      <c r="T110" t="s">
        <v>29</v>
      </c>
    </row>
    <row r="111" spans="1:20" x14ac:dyDescent="0.25">
      <c r="A111" t="s">
        <v>488</v>
      </c>
      <c r="B111" t="s">
        <v>489</v>
      </c>
      <c r="C111" t="s">
        <v>53</v>
      </c>
      <c r="D111" t="s">
        <v>130</v>
      </c>
      <c r="E111" t="s">
        <v>490</v>
      </c>
      <c r="F111" t="s">
        <v>42</v>
      </c>
      <c r="G111" s="2">
        <v>48245</v>
      </c>
      <c r="H111">
        <v>2001.11</v>
      </c>
      <c r="I111" t="s">
        <v>36</v>
      </c>
      <c r="J111">
        <v>4949.1099999999997</v>
      </c>
      <c r="K111">
        <v>465.52</v>
      </c>
      <c r="L111" s="2">
        <v>45036</v>
      </c>
      <c r="M111" t="s">
        <v>141</v>
      </c>
      <c r="N111">
        <v>0.33</v>
      </c>
      <c r="O111">
        <v>0.71</v>
      </c>
      <c r="P111" s="2">
        <v>46197</v>
      </c>
      <c r="Q111" t="s">
        <v>491</v>
      </c>
      <c r="R111">
        <v>375.26</v>
      </c>
      <c r="S111">
        <v>1957.7</v>
      </c>
      <c r="T111" t="s">
        <v>44</v>
      </c>
    </row>
    <row r="112" spans="1:20" x14ac:dyDescent="0.25">
      <c r="A112" t="s">
        <v>492</v>
      </c>
      <c r="B112" t="s">
        <v>493</v>
      </c>
      <c r="C112" t="s">
        <v>109</v>
      </c>
      <c r="D112" t="s">
        <v>47</v>
      </c>
      <c r="E112" t="s">
        <v>494</v>
      </c>
      <c r="F112" t="s">
        <v>42</v>
      </c>
      <c r="G112" s="2">
        <v>48274</v>
      </c>
      <c r="H112">
        <v>6150.15</v>
      </c>
      <c r="I112" t="s">
        <v>36</v>
      </c>
      <c r="J112">
        <v>30788.86</v>
      </c>
      <c r="K112">
        <v>1603.38</v>
      </c>
      <c r="L112" s="2">
        <v>45037</v>
      </c>
      <c r="M112" t="s">
        <v>141</v>
      </c>
      <c r="N112">
        <v>0.37</v>
      </c>
      <c r="O112">
        <v>0.78</v>
      </c>
      <c r="P112" s="2">
        <v>46212</v>
      </c>
      <c r="Q112" t="s">
        <v>495</v>
      </c>
      <c r="R112">
        <v>3888.86</v>
      </c>
      <c r="S112">
        <v>884.84</v>
      </c>
      <c r="T112" t="s">
        <v>44</v>
      </c>
    </row>
    <row r="113" spans="1:20" x14ac:dyDescent="0.25">
      <c r="A113" t="s">
        <v>496</v>
      </c>
      <c r="B113" t="s">
        <v>497</v>
      </c>
      <c r="C113" t="s">
        <v>53</v>
      </c>
      <c r="D113" t="s">
        <v>130</v>
      </c>
      <c r="E113" t="s">
        <v>498</v>
      </c>
      <c r="F113" t="s">
        <v>42</v>
      </c>
      <c r="G113" s="2">
        <v>48305</v>
      </c>
      <c r="H113">
        <v>3643.82</v>
      </c>
      <c r="I113" t="s">
        <v>87</v>
      </c>
      <c r="J113">
        <v>49503.69</v>
      </c>
      <c r="K113">
        <v>4750.8100000000004</v>
      </c>
      <c r="L113" s="2">
        <v>45038</v>
      </c>
      <c r="M113" t="s">
        <v>27</v>
      </c>
      <c r="N113">
        <v>0.15</v>
      </c>
      <c r="O113">
        <v>0.64</v>
      </c>
      <c r="P113" s="2">
        <v>46227</v>
      </c>
      <c r="Q113" t="s">
        <v>499</v>
      </c>
      <c r="R113">
        <v>2293.7800000000002</v>
      </c>
      <c r="S113">
        <v>3950.67</v>
      </c>
      <c r="T113" t="s">
        <v>29</v>
      </c>
    </row>
    <row r="114" spans="1:20" x14ac:dyDescent="0.25">
      <c r="A114" t="s">
        <v>500</v>
      </c>
      <c r="B114" t="s">
        <v>501</v>
      </c>
      <c r="C114" t="s">
        <v>32</v>
      </c>
      <c r="D114" t="s">
        <v>81</v>
      </c>
      <c r="E114" t="s">
        <v>502</v>
      </c>
      <c r="F114" t="s">
        <v>25</v>
      </c>
      <c r="G114" s="2">
        <v>48335</v>
      </c>
      <c r="H114">
        <v>18629.099999999999</v>
      </c>
      <c r="I114" t="s">
        <v>26</v>
      </c>
      <c r="J114">
        <v>7090.19</v>
      </c>
      <c r="K114">
        <v>4753.53</v>
      </c>
      <c r="L114" s="2">
        <v>45039</v>
      </c>
      <c r="M114" t="s">
        <v>182</v>
      </c>
      <c r="N114">
        <v>0.11</v>
      </c>
      <c r="O114">
        <v>0.52</v>
      </c>
      <c r="P114" s="2">
        <v>46242</v>
      </c>
      <c r="Q114" t="s">
        <v>503</v>
      </c>
      <c r="R114">
        <v>2645.73</v>
      </c>
      <c r="S114">
        <v>3776.24</v>
      </c>
      <c r="T114" t="s">
        <v>29</v>
      </c>
    </row>
    <row r="115" spans="1:20" x14ac:dyDescent="0.25">
      <c r="A115" t="s">
        <v>504</v>
      </c>
      <c r="B115" t="s">
        <v>505</v>
      </c>
      <c r="C115" t="s">
        <v>60</v>
      </c>
      <c r="D115" t="s">
        <v>47</v>
      </c>
      <c r="E115" t="s">
        <v>506</v>
      </c>
      <c r="F115" t="s">
        <v>42</v>
      </c>
      <c r="G115" s="2">
        <v>48366</v>
      </c>
      <c r="H115">
        <v>16258.35</v>
      </c>
      <c r="I115" t="s">
        <v>36</v>
      </c>
      <c r="J115">
        <v>25964.65</v>
      </c>
      <c r="K115">
        <v>2871.46</v>
      </c>
      <c r="L115" s="2">
        <v>45040</v>
      </c>
      <c r="M115" t="s">
        <v>27</v>
      </c>
      <c r="N115">
        <v>0.06</v>
      </c>
      <c r="O115">
        <v>0.47</v>
      </c>
      <c r="P115" s="2">
        <v>46257</v>
      </c>
      <c r="Q115" t="s">
        <v>507</v>
      </c>
      <c r="R115">
        <v>2231.7800000000002</v>
      </c>
      <c r="S115">
        <v>157.71</v>
      </c>
      <c r="T115" t="s">
        <v>44</v>
      </c>
    </row>
    <row r="116" spans="1:20" x14ac:dyDescent="0.25">
      <c r="A116" t="s">
        <v>508</v>
      </c>
      <c r="B116" t="s">
        <v>509</v>
      </c>
      <c r="C116" t="s">
        <v>96</v>
      </c>
      <c r="D116" t="s">
        <v>47</v>
      </c>
      <c r="E116" t="s">
        <v>510</v>
      </c>
      <c r="F116" t="s">
        <v>42</v>
      </c>
      <c r="G116" s="2">
        <v>48396</v>
      </c>
      <c r="H116">
        <v>12851.37</v>
      </c>
      <c r="I116" t="s">
        <v>55</v>
      </c>
      <c r="J116">
        <v>43880.92</v>
      </c>
      <c r="K116">
        <v>3162.87</v>
      </c>
      <c r="L116" s="2">
        <v>45041</v>
      </c>
      <c r="M116" t="s">
        <v>182</v>
      </c>
      <c r="N116">
        <v>0.21</v>
      </c>
      <c r="O116">
        <v>0.41</v>
      </c>
      <c r="P116" s="2">
        <v>46272</v>
      </c>
      <c r="Q116" t="s">
        <v>511</v>
      </c>
      <c r="R116">
        <v>2033.78</v>
      </c>
      <c r="S116">
        <v>2822.3</v>
      </c>
      <c r="T116" t="s">
        <v>44</v>
      </c>
    </row>
    <row r="117" spans="1:20" x14ac:dyDescent="0.25">
      <c r="A117" t="s">
        <v>512</v>
      </c>
      <c r="B117" t="s">
        <v>513</v>
      </c>
      <c r="C117" t="s">
        <v>22</v>
      </c>
      <c r="D117" t="s">
        <v>33</v>
      </c>
      <c r="E117" t="s">
        <v>514</v>
      </c>
      <c r="F117" t="s">
        <v>35</v>
      </c>
      <c r="G117" s="2">
        <v>48427</v>
      </c>
      <c r="H117">
        <v>17493.48</v>
      </c>
      <c r="I117" t="s">
        <v>87</v>
      </c>
      <c r="J117">
        <v>37064.35</v>
      </c>
      <c r="K117">
        <v>2247.7399999999998</v>
      </c>
      <c r="L117" s="2">
        <v>45042</v>
      </c>
      <c r="M117" t="s">
        <v>68</v>
      </c>
      <c r="N117">
        <v>0.32</v>
      </c>
      <c r="O117">
        <v>0.94</v>
      </c>
      <c r="P117" s="2">
        <v>46287</v>
      </c>
      <c r="Q117" t="s">
        <v>515</v>
      </c>
      <c r="R117">
        <v>2820.22</v>
      </c>
      <c r="S117">
        <v>3700.99</v>
      </c>
      <c r="T117" t="s">
        <v>29</v>
      </c>
    </row>
    <row r="118" spans="1:20" x14ac:dyDescent="0.25">
      <c r="A118" t="s">
        <v>516</v>
      </c>
      <c r="B118" t="s">
        <v>517</v>
      </c>
      <c r="C118" t="s">
        <v>53</v>
      </c>
      <c r="D118" t="s">
        <v>130</v>
      </c>
      <c r="E118" t="s">
        <v>518</v>
      </c>
      <c r="F118" t="s">
        <v>42</v>
      </c>
      <c r="G118" s="2">
        <v>48458</v>
      </c>
      <c r="H118">
        <v>16171.61</v>
      </c>
      <c r="I118" t="s">
        <v>87</v>
      </c>
      <c r="J118">
        <v>34881.089999999997</v>
      </c>
      <c r="K118">
        <v>1473.12</v>
      </c>
      <c r="L118" s="2">
        <v>45043</v>
      </c>
      <c r="M118" t="s">
        <v>37</v>
      </c>
      <c r="N118">
        <v>0.23</v>
      </c>
      <c r="O118">
        <v>0.85</v>
      </c>
      <c r="P118" s="2">
        <v>46302</v>
      </c>
      <c r="Q118" t="s">
        <v>519</v>
      </c>
      <c r="R118">
        <v>818.44</v>
      </c>
      <c r="S118">
        <v>722.3</v>
      </c>
      <c r="T118" t="s">
        <v>29</v>
      </c>
    </row>
    <row r="119" spans="1:20" x14ac:dyDescent="0.25">
      <c r="A119" t="s">
        <v>520</v>
      </c>
      <c r="B119" t="s">
        <v>521</v>
      </c>
      <c r="C119" t="s">
        <v>60</v>
      </c>
      <c r="D119" t="s">
        <v>33</v>
      </c>
      <c r="E119" t="s">
        <v>522</v>
      </c>
      <c r="F119" t="s">
        <v>25</v>
      </c>
      <c r="G119" s="2">
        <v>48488</v>
      </c>
      <c r="H119">
        <v>4138.12</v>
      </c>
      <c r="I119" t="s">
        <v>73</v>
      </c>
      <c r="J119">
        <v>35153.96</v>
      </c>
      <c r="K119">
        <v>1650.04</v>
      </c>
      <c r="L119" s="2">
        <v>45044</v>
      </c>
      <c r="M119" t="s">
        <v>62</v>
      </c>
      <c r="N119">
        <v>0.25</v>
      </c>
      <c r="O119">
        <v>0.97</v>
      </c>
      <c r="P119" s="2">
        <v>46317</v>
      </c>
      <c r="Q119" t="s">
        <v>523</v>
      </c>
      <c r="R119">
        <v>950.54</v>
      </c>
      <c r="S119">
        <v>2271.7800000000002</v>
      </c>
      <c r="T119" t="s">
        <v>44</v>
      </c>
    </row>
    <row r="120" spans="1:20" x14ac:dyDescent="0.25">
      <c r="A120" t="s">
        <v>524</v>
      </c>
      <c r="B120" t="s">
        <v>525</v>
      </c>
      <c r="C120" t="s">
        <v>22</v>
      </c>
      <c r="D120" t="s">
        <v>33</v>
      </c>
      <c r="E120" t="s">
        <v>526</v>
      </c>
      <c r="F120" t="s">
        <v>25</v>
      </c>
      <c r="G120" s="2">
        <v>48519</v>
      </c>
      <c r="H120">
        <v>17904.900000000001</v>
      </c>
      <c r="I120" t="s">
        <v>26</v>
      </c>
      <c r="J120">
        <v>18038.61</v>
      </c>
      <c r="K120">
        <v>3365.87</v>
      </c>
      <c r="L120" s="2">
        <v>45045</v>
      </c>
      <c r="M120" t="s">
        <v>88</v>
      </c>
      <c r="N120">
        <v>0.46</v>
      </c>
      <c r="O120">
        <v>0.21</v>
      </c>
      <c r="P120" s="2">
        <v>46332</v>
      </c>
      <c r="Q120" t="s">
        <v>527</v>
      </c>
      <c r="R120">
        <v>4315.84</v>
      </c>
      <c r="S120">
        <v>3661.95</v>
      </c>
      <c r="T120" t="s">
        <v>44</v>
      </c>
    </row>
    <row r="121" spans="1:20" x14ac:dyDescent="0.25">
      <c r="A121" t="s">
        <v>528</v>
      </c>
      <c r="B121" t="s">
        <v>529</v>
      </c>
      <c r="C121" t="s">
        <v>109</v>
      </c>
      <c r="D121" t="s">
        <v>130</v>
      </c>
      <c r="E121" t="s">
        <v>530</v>
      </c>
      <c r="F121" t="s">
        <v>35</v>
      </c>
      <c r="G121" s="2">
        <v>48549</v>
      </c>
      <c r="H121">
        <v>11017.17</v>
      </c>
      <c r="I121" t="s">
        <v>36</v>
      </c>
      <c r="J121">
        <v>14750.23</v>
      </c>
      <c r="K121">
        <v>3764.35</v>
      </c>
      <c r="L121" s="2">
        <v>45046</v>
      </c>
      <c r="M121" t="s">
        <v>62</v>
      </c>
      <c r="N121">
        <v>0.21</v>
      </c>
      <c r="O121">
        <v>0.76</v>
      </c>
      <c r="P121" s="2">
        <v>46347</v>
      </c>
      <c r="Q121" t="s">
        <v>531</v>
      </c>
      <c r="R121">
        <v>4733.2700000000004</v>
      </c>
      <c r="S121">
        <v>135.78</v>
      </c>
      <c r="T121" t="s">
        <v>44</v>
      </c>
    </row>
    <row r="122" spans="1:20" x14ac:dyDescent="0.25">
      <c r="A122" t="s">
        <v>532</v>
      </c>
      <c r="B122" t="s">
        <v>533</v>
      </c>
      <c r="C122" t="s">
        <v>109</v>
      </c>
      <c r="D122" t="s">
        <v>23</v>
      </c>
      <c r="E122" t="s">
        <v>534</v>
      </c>
      <c r="F122" t="s">
        <v>25</v>
      </c>
      <c r="G122" s="2">
        <v>48580</v>
      </c>
      <c r="H122">
        <v>16245.08</v>
      </c>
      <c r="I122" t="s">
        <v>36</v>
      </c>
      <c r="J122">
        <v>40487.120000000003</v>
      </c>
      <c r="K122">
        <v>3959.98</v>
      </c>
      <c r="L122" s="2">
        <v>45047</v>
      </c>
      <c r="M122" t="s">
        <v>141</v>
      </c>
      <c r="N122">
        <v>0.28000000000000003</v>
      </c>
      <c r="O122">
        <v>0.94</v>
      </c>
      <c r="P122" s="2">
        <v>46362</v>
      </c>
      <c r="Q122" t="s">
        <v>535</v>
      </c>
      <c r="R122">
        <v>1897.88</v>
      </c>
      <c r="S122">
        <v>2789.68</v>
      </c>
      <c r="T122" t="s">
        <v>44</v>
      </c>
    </row>
    <row r="123" spans="1:20" x14ac:dyDescent="0.25">
      <c r="A123" t="s">
        <v>536</v>
      </c>
      <c r="B123" t="s">
        <v>537</v>
      </c>
      <c r="C123" t="s">
        <v>22</v>
      </c>
      <c r="D123" t="s">
        <v>23</v>
      </c>
      <c r="E123" t="s">
        <v>538</v>
      </c>
      <c r="F123" t="s">
        <v>25</v>
      </c>
      <c r="G123" s="2">
        <v>48611</v>
      </c>
      <c r="H123">
        <v>17973.78</v>
      </c>
      <c r="I123" t="s">
        <v>87</v>
      </c>
      <c r="J123">
        <v>40524.660000000003</v>
      </c>
      <c r="K123">
        <v>3950.19</v>
      </c>
      <c r="L123" s="2">
        <v>45048</v>
      </c>
      <c r="M123" t="s">
        <v>49</v>
      </c>
      <c r="N123">
        <v>0.4</v>
      </c>
      <c r="O123">
        <v>0.26</v>
      </c>
      <c r="P123" s="2">
        <v>46377</v>
      </c>
      <c r="Q123" t="s">
        <v>539</v>
      </c>
      <c r="R123">
        <v>1390.19</v>
      </c>
      <c r="S123">
        <v>1189.4000000000001</v>
      </c>
      <c r="T123" t="s">
        <v>29</v>
      </c>
    </row>
    <row r="124" spans="1:20" x14ac:dyDescent="0.25">
      <c r="A124" t="s">
        <v>540</v>
      </c>
      <c r="B124" t="s">
        <v>541</v>
      </c>
      <c r="C124" t="s">
        <v>109</v>
      </c>
      <c r="D124" t="s">
        <v>81</v>
      </c>
      <c r="E124" t="s">
        <v>542</v>
      </c>
      <c r="F124" t="s">
        <v>42</v>
      </c>
      <c r="G124" s="2">
        <v>48639</v>
      </c>
      <c r="H124">
        <v>6701.07</v>
      </c>
      <c r="I124" t="s">
        <v>26</v>
      </c>
      <c r="J124">
        <v>43366.91</v>
      </c>
      <c r="K124">
        <v>465.12</v>
      </c>
      <c r="L124" s="2">
        <v>45049</v>
      </c>
      <c r="M124" t="s">
        <v>68</v>
      </c>
      <c r="N124">
        <v>0.23</v>
      </c>
      <c r="O124">
        <v>0.16</v>
      </c>
      <c r="P124" s="2">
        <v>46392</v>
      </c>
      <c r="Q124" t="s">
        <v>543</v>
      </c>
      <c r="R124">
        <v>3237.8</v>
      </c>
      <c r="S124">
        <v>3697.58</v>
      </c>
      <c r="T124" t="s">
        <v>44</v>
      </c>
    </row>
    <row r="125" spans="1:20" x14ac:dyDescent="0.25">
      <c r="A125" t="s">
        <v>544</v>
      </c>
      <c r="B125" t="s">
        <v>545</v>
      </c>
      <c r="C125" t="s">
        <v>60</v>
      </c>
      <c r="D125" t="s">
        <v>33</v>
      </c>
      <c r="E125" t="s">
        <v>546</v>
      </c>
      <c r="F125" t="s">
        <v>42</v>
      </c>
      <c r="G125" s="2">
        <v>48670</v>
      </c>
      <c r="H125">
        <v>2646.01</v>
      </c>
      <c r="I125" t="s">
        <v>26</v>
      </c>
      <c r="J125">
        <v>45670.7</v>
      </c>
      <c r="K125">
        <v>2477.16</v>
      </c>
      <c r="L125" s="2">
        <v>45050</v>
      </c>
      <c r="M125" t="s">
        <v>62</v>
      </c>
      <c r="N125">
        <v>0.33</v>
      </c>
      <c r="O125">
        <v>0.77</v>
      </c>
      <c r="P125" s="2">
        <v>46407</v>
      </c>
      <c r="Q125" t="s">
        <v>547</v>
      </c>
      <c r="R125">
        <v>2073.23</v>
      </c>
      <c r="S125">
        <v>3884.23</v>
      </c>
      <c r="T125" t="s">
        <v>44</v>
      </c>
    </row>
    <row r="126" spans="1:20" x14ac:dyDescent="0.25">
      <c r="A126" t="s">
        <v>548</v>
      </c>
      <c r="B126" t="s">
        <v>549</v>
      </c>
      <c r="C126" t="s">
        <v>53</v>
      </c>
      <c r="D126" t="s">
        <v>66</v>
      </c>
      <c r="E126" t="s">
        <v>550</v>
      </c>
      <c r="F126" t="s">
        <v>25</v>
      </c>
      <c r="G126" s="2">
        <v>48700</v>
      </c>
      <c r="H126">
        <v>4944.74</v>
      </c>
      <c r="I126" t="s">
        <v>26</v>
      </c>
      <c r="J126">
        <v>25615.99</v>
      </c>
      <c r="K126">
        <v>297.22000000000003</v>
      </c>
      <c r="L126" s="2">
        <v>45051</v>
      </c>
      <c r="M126" t="s">
        <v>62</v>
      </c>
      <c r="N126">
        <v>0.44</v>
      </c>
      <c r="O126">
        <v>0.62</v>
      </c>
      <c r="P126" s="2">
        <v>46422</v>
      </c>
      <c r="Q126" t="s">
        <v>551</v>
      </c>
      <c r="R126">
        <v>175.66</v>
      </c>
      <c r="S126">
        <v>3777.07</v>
      </c>
      <c r="T126" t="s">
        <v>44</v>
      </c>
    </row>
    <row r="127" spans="1:20" x14ac:dyDescent="0.25">
      <c r="A127" t="s">
        <v>552</v>
      </c>
      <c r="B127" t="s">
        <v>553</v>
      </c>
      <c r="C127" t="s">
        <v>60</v>
      </c>
      <c r="D127" t="s">
        <v>33</v>
      </c>
      <c r="E127" t="s">
        <v>554</v>
      </c>
      <c r="F127" t="s">
        <v>35</v>
      </c>
      <c r="G127" s="2">
        <v>48731</v>
      </c>
      <c r="H127">
        <v>8828.6</v>
      </c>
      <c r="I127" t="s">
        <v>73</v>
      </c>
      <c r="J127">
        <v>25125.66</v>
      </c>
      <c r="K127">
        <v>2752.15</v>
      </c>
      <c r="L127" s="2">
        <v>45052</v>
      </c>
      <c r="M127" t="s">
        <v>49</v>
      </c>
      <c r="N127">
        <v>0.48</v>
      </c>
      <c r="O127">
        <v>0.86</v>
      </c>
      <c r="P127" s="2">
        <v>46437</v>
      </c>
      <c r="Q127" t="s">
        <v>555</v>
      </c>
      <c r="R127">
        <v>822.96</v>
      </c>
      <c r="S127">
        <v>1896.86</v>
      </c>
      <c r="T127" t="s">
        <v>29</v>
      </c>
    </row>
    <row r="128" spans="1:20" x14ac:dyDescent="0.25">
      <c r="A128" t="s">
        <v>556</v>
      </c>
      <c r="B128" t="s">
        <v>557</v>
      </c>
      <c r="C128" t="s">
        <v>60</v>
      </c>
      <c r="D128" t="s">
        <v>33</v>
      </c>
      <c r="E128" t="s">
        <v>558</v>
      </c>
      <c r="F128" t="s">
        <v>35</v>
      </c>
      <c r="G128" s="2">
        <v>48761</v>
      </c>
      <c r="H128">
        <v>16451.29</v>
      </c>
      <c r="I128" t="s">
        <v>36</v>
      </c>
      <c r="J128">
        <v>39934.93</v>
      </c>
      <c r="K128">
        <v>2213.2399999999998</v>
      </c>
      <c r="L128" s="2">
        <v>45053</v>
      </c>
      <c r="M128" t="s">
        <v>49</v>
      </c>
      <c r="N128">
        <v>0.12</v>
      </c>
      <c r="O128">
        <v>0.23</v>
      </c>
      <c r="P128" s="2">
        <v>46452</v>
      </c>
      <c r="Q128" t="s">
        <v>559</v>
      </c>
      <c r="R128">
        <v>3594.06</v>
      </c>
      <c r="S128">
        <v>3448.17</v>
      </c>
      <c r="T128" t="s">
        <v>44</v>
      </c>
    </row>
    <row r="129" spans="1:20" x14ac:dyDescent="0.25">
      <c r="A129" t="s">
        <v>560</v>
      </c>
      <c r="B129" t="s">
        <v>561</v>
      </c>
      <c r="C129" t="s">
        <v>22</v>
      </c>
      <c r="D129" t="s">
        <v>33</v>
      </c>
      <c r="E129" t="s">
        <v>562</v>
      </c>
      <c r="F129" t="s">
        <v>42</v>
      </c>
      <c r="G129" s="2">
        <v>48792</v>
      </c>
      <c r="H129">
        <v>17284.25</v>
      </c>
      <c r="I129" t="s">
        <v>26</v>
      </c>
      <c r="J129">
        <v>32533.200000000001</v>
      </c>
      <c r="K129">
        <v>4439.6400000000003</v>
      </c>
      <c r="L129" s="2">
        <v>45054</v>
      </c>
      <c r="M129" t="s">
        <v>62</v>
      </c>
      <c r="N129">
        <v>0.47</v>
      </c>
      <c r="O129">
        <v>0.82</v>
      </c>
      <c r="P129" s="2">
        <v>46467</v>
      </c>
      <c r="Q129" t="s">
        <v>563</v>
      </c>
      <c r="R129">
        <v>3311.67</v>
      </c>
      <c r="S129">
        <v>3378.2</v>
      </c>
      <c r="T129" t="s">
        <v>29</v>
      </c>
    </row>
    <row r="130" spans="1:20" x14ac:dyDescent="0.25">
      <c r="A130" t="s">
        <v>564</v>
      </c>
      <c r="B130" t="s">
        <v>565</v>
      </c>
      <c r="C130" t="s">
        <v>96</v>
      </c>
      <c r="D130" t="s">
        <v>81</v>
      </c>
      <c r="E130" t="s">
        <v>566</v>
      </c>
      <c r="F130" t="s">
        <v>25</v>
      </c>
      <c r="G130" s="2">
        <v>48823</v>
      </c>
      <c r="H130">
        <v>635.57000000000005</v>
      </c>
      <c r="I130" t="s">
        <v>73</v>
      </c>
      <c r="J130">
        <v>35128.15</v>
      </c>
      <c r="K130">
        <v>1761.07</v>
      </c>
      <c r="L130" s="2">
        <v>45055</v>
      </c>
      <c r="M130" t="s">
        <v>136</v>
      </c>
      <c r="N130">
        <v>0.27</v>
      </c>
      <c r="O130">
        <v>0.28000000000000003</v>
      </c>
      <c r="P130" s="2">
        <v>46482</v>
      </c>
      <c r="Q130" t="s">
        <v>567</v>
      </c>
      <c r="R130">
        <v>184.13</v>
      </c>
      <c r="S130">
        <v>1276.4000000000001</v>
      </c>
      <c r="T130" t="s">
        <v>29</v>
      </c>
    </row>
    <row r="131" spans="1:20" x14ac:dyDescent="0.25">
      <c r="A131" t="s">
        <v>568</v>
      </c>
      <c r="B131" t="s">
        <v>569</v>
      </c>
      <c r="C131" t="s">
        <v>96</v>
      </c>
      <c r="D131" t="s">
        <v>23</v>
      </c>
      <c r="E131" t="s">
        <v>570</v>
      </c>
      <c r="F131" t="s">
        <v>42</v>
      </c>
      <c r="G131" s="2">
        <v>48853</v>
      </c>
      <c r="H131">
        <v>10459.57</v>
      </c>
      <c r="I131" t="s">
        <v>55</v>
      </c>
      <c r="J131">
        <v>39810.050000000003</v>
      </c>
      <c r="K131">
        <v>594.16</v>
      </c>
      <c r="L131" s="2">
        <v>45056</v>
      </c>
      <c r="M131" t="s">
        <v>56</v>
      </c>
      <c r="N131">
        <v>0.17</v>
      </c>
      <c r="O131">
        <v>0.25</v>
      </c>
      <c r="P131" s="2">
        <v>46497</v>
      </c>
      <c r="Q131" t="s">
        <v>571</v>
      </c>
      <c r="R131">
        <v>1148.76</v>
      </c>
      <c r="S131">
        <v>3315.66</v>
      </c>
      <c r="T131" t="s">
        <v>29</v>
      </c>
    </row>
    <row r="132" spans="1:20" x14ac:dyDescent="0.25">
      <c r="A132" t="s">
        <v>572</v>
      </c>
      <c r="B132" t="s">
        <v>573</v>
      </c>
      <c r="C132" t="s">
        <v>53</v>
      </c>
      <c r="D132" t="s">
        <v>81</v>
      </c>
      <c r="E132" t="s">
        <v>574</v>
      </c>
      <c r="F132" t="s">
        <v>35</v>
      </c>
      <c r="G132" s="2">
        <v>48884</v>
      </c>
      <c r="H132">
        <v>8639.51</v>
      </c>
      <c r="I132" t="s">
        <v>87</v>
      </c>
      <c r="J132">
        <v>44511.27</v>
      </c>
      <c r="K132">
        <v>723.53</v>
      </c>
      <c r="L132" s="2">
        <v>45057</v>
      </c>
      <c r="M132" t="s">
        <v>49</v>
      </c>
      <c r="N132">
        <v>0.26</v>
      </c>
      <c r="O132">
        <v>0.25</v>
      </c>
      <c r="P132" s="2">
        <v>46512</v>
      </c>
      <c r="Q132" t="s">
        <v>575</v>
      </c>
      <c r="R132">
        <v>1193.82</v>
      </c>
      <c r="S132">
        <v>148.03</v>
      </c>
      <c r="T132" t="s">
        <v>29</v>
      </c>
    </row>
    <row r="133" spans="1:20" x14ac:dyDescent="0.25">
      <c r="A133" t="s">
        <v>576</v>
      </c>
      <c r="B133" t="s">
        <v>577</v>
      </c>
      <c r="C133" t="s">
        <v>22</v>
      </c>
      <c r="D133" t="s">
        <v>81</v>
      </c>
      <c r="E133" t="s">
        <v>578</v>
      </c>
      <c r="F133" t="s">
        <v>25</v>
      </c>
      <c r="G133" s="2">
        <v>48914</v>
      </c>
      <c r="H133">
        <v>4831.1000000000004</v>
      </c>
      <c r="I133" t="s">
        <v>36</v>
      </c>
      <c r="J133">
        <v>16965.96</v>
      </c>
      <c r="K133">
        <v>3809.94</v>
      </c>
      <c r="L133" s="2">
        <v>45058</v>
      </c>
      <c r="M133" t="s">
        <v>56</v>
      </c>
      <c r="N133">
        <v>0.49</v>
      </c>
      <c r="O133">
        <v>0.83</v>
      </c>
      <c r="P133" s="2">
        <v>46527</v>
      </c>
      <c r="Q133" t="s">
        <v>579</v>
      </c>
      <c r="R133">
        <v>3375.87</v>
      </c>
      <c r="S133">
        <v>2385.08</v>
      </c>
      <c r="T133" t="s">
        <v>29</v>
      </c>
    </row>
    <row r="134" spans="1:20" x14ac:dyDescent="0.25">
      <c r="A134" t="s">
        <v>580</v>
      </c>
      <c r="B134" t="s">
        <v>581</v>
      </c>
      <c r="C134" t="s">
        <v>96</v>
      </c>
      <c r="D134" t="s">
        <v>81</v>
      </c>
      <c r="E134" t="s">
        <v>582</v>
      </c>
      <c r="F134" t="s">
        <v>42</v>
      </c>
      <c r="G134" s="2">
        <v>48945</v>
      </c>
      <c r="H134">
        <v>2837.37</v>
      </c>
      <c r="I134" t="s">
        <v>36</v>
      </c>
      <c r="J134">
        <v>18841.59</v>
      </c>
      <c r="K134">
        <v>3094.91</v>
      </c>
      <c r="L134" s="2">
        <v>45059</v>
      </c>
      <c r="M134" t="s">
        <v>37</v>
      </c>
      <c r="N134">
        <v>0.27</v>
      </c>
      <c r="O134">
        <v>0.7</v>
      </c>
      <c r="P134" s="2">
        <v>46542</v>
      </c>
      <c r="Q134" t="s">
        <v>583</v>
      </c>
      <c r="R134">
        <v>147.57</v>
      </c>
      <c r="S134">
        <v>920.04</v>
      </c>
      <c r="T134" t="s">
        <v>29</v>
      </c>
    </row>
    <row r="135" spans="1:20" x14ac:dyDescent="0.25">
      <c r="A135" t="s">
        <v>584</v>
      </c>
      <c r="B135" t="s">
        <v>585</v>
      </c>
      <c r="C135" t="s">
        <v>109</v>
      </c>
      <c r="D135" t="s">
        <v>23</v>
      </c>
      <c r="E135" t="s">
        <v>586</v>
      </c>
      <c r="F135" t="s">
        <v>42</v>
      </c>
      <c r="G135" s="2">
        <v>48976</v>
      </c>
      <c r="H135">
        <v>7083.5</v>
      </c>
      <c r="I135" t="s">
        <v>87</v>
      </c>
      <c r="J135">
        <v>4789.7</v>
      </c>
      <c r="K135">
        <v>514.6</v>
      </c>
      <c r="L135" s="2">
        <v>45060</v>
      </c>
      <c r="M135" t="s">
        <v>68</v>
      </c>
      <c r="N135">
        <v>0.2</v>
      </c>
      <c r="O135">
        <v>0.56999999999999995</v>
      </c>
      <c r="P135" s="2">
        <v>46557</v>
      </c>
      <c r="Q135" t="s">
        <v>587</v>
      </c>
      <c r="R135">
        <v>565.34</v>
      </c>
      <c r="S135">
        <v>482.27</v>
      </c>
      <c r="T135" t="s">
        <v>44</v>
      </c>
    </row>
    <row r="136" spans="1:20" x14ac:dyDescent="0.25">
      <c r="A136" t="s">
        <v>588</v>
      </c>
      <c r="B136" t="s">
        <v>589</v>
      </c>
      <c r="C136" t="s">
        <v>96</v>
      </c>
      <c r="D136" t="s">
        <v>23</v>
      </c>
      <c r="E136" t="s">
        <v>590</v>
      </c>
      <c r="F136" t="s">
        <v>35</v>
      </c>
      <c r="G136" s="2">
        <v>49004</v>
      </c>
      <c r="H136">
        <v>18886.740000000002</v>
      </c>
      <c r="I136" t="s">
        <v>55</v>
      </c>
      <c r="J136">
        <v>28956.18</v>
      </c>
      <c r="K136">
        <v>429.69</v>
      </c>
      <c r="L136" s="2">
        <v>45061</v>
      </c>
      <c r="M136" t="s">
        <v>136</v>
      </c>
      <c r="N136">
        <v>0.34</v>
      </c>
      <c r="O136">
        <v>0.42</v>
      </c>
      <c r="P136" s="2">
        <v>46572</v>
      </c>
      <c r="Q136" t="s">
        <v>591</v>
      </c>
      <c r="R136">
        <v>4009.58</v>
      </c>
      <c r="S136">
        <v>307.81</v>
      </c>
      <c r="T136" t="s">
        <v>44</v>
      </c>
    </row>
    <row r="137" spans="1:20" x14ac:dyDescent="0.25">
      <c r="A137" t="s">
        <v>592</v>
      </c>
      <c r="B137" t="s">
        <v>593</v>
      </c>
      <c r="C137" t="s">
        <v>109</v>
      </c>
      <c r="D137" t="s">
        <v>33</v>
      </c>
      <c r="E137" t="s">
        <v>594</v>
      </c>
      <c r="F137" t="s">
        <v>42</v>
      </c>
      <c r="G137" s="2">
        <v>49035</v>
      </c>
      <c r="H137">
        <v>6802.46</v>
      </c>
      <c r="I137" t="s">
        <v>73</v>
      </c>
      <c r="J137">
        <v>1893.52</v>
      </c>
      <c r="K137">
        <v>3507.84</v>
      </c>
      <c r="L137" s="2">
        <v>45062</v>
      </c>
      <c r="M137" t="s">
        <v>49</v>
      </c>
      <c r="N137">
        <v>0.16</v>
      </c>
      <c r="O137">
        <v>0.89</v>
      </c>
      <c r="P137" s="2">
        <v>46587</v>
      </c>
      <c r="Q137" t="s">
        <v>595</v>
      </c>
      <c r="R137">
        <v>933.8</v>
      </c>
      <c r="S137">
        <v>2785.16</v>
      </c>
      <c r="T137" t="s">
        <v>44</v>
      </c>
    </row>
    <row r="138" spans="1:20" x14ac:dyDescent="0.25">
      <c r="A138" t="s">
        <v>596</v>
      </c>
      <c r="B138" t="s">
        <v>597</v>
      </c>
      <c r="C138" t="s">
        <v>53</v>
      </c>
      <c r="D138" t="s">
        <v>81</v>
      </c>
      <c r="E138" t="s">
        <v>598</v>
      </c>
      <c r="F138" t="s">
        <v>35</v>
      </c>
      <c r="G138" s="2">
        <v>49065</v>
      </c>
      <c r="H138">
        <v>10616.42</v>
      </c>
      <c r="I138" t="s">
        <v>87</v>
      </c>
      <c r="J138">
        <v>23333.34</v>
      </c>
      <c r="K138">
        <v>373.09</v>
      </c>
      <c r="L138" s="2">
        <v>45063</v>
      </c>
      <c r="M138" t="s">
        <v>37</v>
      </c>
      <c r="N138">
        <v>0.08</v>
      </c>
      <c r="O138">
        <v>0.45</v>
      </c>
      <c r="P138" s="2">
        <v>46602</v>
      </c>
      <c r="Q138" t="s">
        <v>599</v>
      </c>
      <c r="R138">
        <v>3281.09</v>
      </c>
      <c r="S138">
        <v>1359.5</v>
      </c>
      <c r="T138" t="s">
        <v>44</v>
      </c>
    </row>
    <row r="139" spans="1:20" x14ac:dyDescent="0.25">
      <c r="A139" t="s">
        <v>600</v>
      </c>
      <c r="B139" t="s">
        <v>601</v>
      </c>
      <c r="C139" t="s">
        <v>60</v>
      </c>
      <c r="D139" t="s">
        <v>66</v>
      </c>
      <c r="E139" t="s">
        <v>602</v>
      </c>
      <c r="F139" t="s">
        <v>35</v>
      </c>
      <c r="G139" s="2">
        <v>49096</v>
      </c>
      <c r="H139">
        <v>14208.87</v>
      </c>
      <c r="I139" t="s">
        <v>73</v>
      </c>
      <c r="J139">
        <v>27177.97</v>
      </c>
      <c r="K139">
        <v>4111.08</v>
      </c>
      <c r="L139" s="2">
        <v>45064</v>
      </c>
      <c r="M139" t="s">
        <v>182</v>
      </c>
      <c r="N139">
        <v>0.11</v>
      </c>
      <c r="O139">
        <v>0.83</v>
      </c>
      <c r="P139" s="2">
        <v>46617</v>
      </c>
      <c r="Q139" t="s">
        <v>603</v>
      </c>
      <c r="R139">
        <v>1229</v>
      </c>
      <c r="S139">
        <v>2899.07</v>
      </c>
      <c r="T139" t="s">
        <v>29</v>
      </c>
    </row>
    <row r="140" spans="1:20" x14ac:dyDescent="0.25">
      <c r="A140" t="s">
        <v>604</v>
      </c>
      <c r="B140" t="s">
        <v>605</v>
      </c>
      <c r="C140" t="s">
        <v>60</v>
      </c>
      <c r="D140" t="s">
        <v>23</v>
      </c>
      <c r="E140" t="s">
        <v>606</v>
      </c>
      <c r="F140" t="s">
        <v>25</v>
      </c>
      <c r="G140" s="2">
        <v>49126</v>
      </c>
      <c r="H140">
        <v>7590.78</v>
      </c>
      <c r="I140" t="s">
        <v>73</v>
      </c>
      <c r="J140">
        <v>14398.41</v>
      </c>
      <c r="K140">
        <v>3534.15</v>
      </c>
      <c r="L140" s="2">
        <v>45065</v>
      </c>
      <c r="M140" t="s">
        <v>141</v>
      </c>
      <c r="N140">
        <v>0.11</v>
      </c>
      <c r="O140">
        <v>0.5</v>
      </c>
      <c r="P140" s="2">
        <v>46632</v>
      </c>
      <c r="Q140" t="s">
        <v>607</v>
      </c>
      <c r="R140">
        <v>542.23</v>
      </c>
      <c r="S140">
        <v>261.43</v>
      </c>
      <c r="T140" t="s">
        <v>44</v>
      </c>
    </row>
    <row r="141" spans="1:20" x14ac:dyDescent="0.25">
      <c r="A141" t="s">
        <v>608</v>
      </c>
      <c r="B141" t="s">
        <v>609</v>
      </c>
      <c r="C141" t="s">
        <v>96</v>
      </c>
      <c r="D141" t="s">
        <v>130</v>
      </c>
      <c r="E141" t="s">
        <v>610</v>
      </c>
      <c r="F141" t="s">
        <v>25</v>
      </c>
      <c r="G141" s="2">
        <v>49157</v>
      </c>
      <c r="H141">
        <v>19449.75</v>
      </c>
      <c r="I141" t="s">
        <v>73</v>
      </c>
      <c r="J141">
        <v>29582.58</v>
      </c>
      <c r="K141">
        <v>415.93</v>
      </c>
      <c r="L141" s="2">
        <v>45066</v>
      </c>
      <c r="M141" t="s">
        <v>56</v>
      </c>
      <c r="N141">
        <v>0.12</v>
      </c>
      <c r="O141">
        <v>0.44</v>
      </c>
      <c r="P141" s="2">
        <v>46647</v>
      </c>
      <c r="Q141" t="s">
        <v>611</v>
      </c>
      <c r="R141">
        <v>1253.7</v>
      </c>
      <c r="S141">
        <v>1261.1600000000001</v>
      </c>
      <c r="T141" t="s">
        <v>44</v>
      </c>
    </row>
    <row r="142" spans="1:20" x14ac:dyDescent="0.25">
      <c r="A142" t="s">
        <v>612</v>
      </c>
      <c r="B142" t="s">
        <v>613</v>
      </c>
      <c r="C142" t="s">
        <v>109</v>
      </c>
      <c r="D142" t="s">
        <v>130</v>
      </c>
      <c r="E142" t="s">
        <v>614</v>
      </c>
      <c r="F142" t="s">
        <v>42</v>
      </c>
      <c r="G142" s="2">
        <v>49188</v>
      </c>
      <c r="H142">
        <v>19267.72</v>
      </c>
      <c r="I142" t="s">
        <v>55</v>
      </c>
      <c r="J142">
        <v>1621.96</v>
      </c>
      <c r="K142">
        <v>433.34</v>
      </c>
      <c r="L142" s="2">
        <v>45067</v>
      </c>
      <c r="M142" t="s">
        <v>136</v>
      </c>
      <c r="N142">
        <v>0.11</v>
      </c>
      <c r="O142">
        <v>0.52</v>
      </c>
      <c r="P142" s="2">
        <v>46662</v>
      </c>
      <c r="Q142" t="s">
        <v>615</v>
      </c>
      <c r="R142">
        <v>3625.22</v>
      </c>
      <c r="S142">
        <v>2157.9699999999998</v>
      </c>
      <c r="T142" t="s">
        <v>44</v>
      </c>
    </row>
    <row r="143" spans="1:20" x14ac:dyDescent="0.25">
      <c r="A143" t="s">
        <v>616</v>
      </c>
      <c r="B143" t="s">
        <v>617</v>
      </c>
      <c r="C143" t="s">
        <v>32</v>
      </c>
      <c r="D143" t="s">
        <v>130</v>
      </c>
      <c r="E143" t="s">
        <v>618</v>
      </c>
      <c r="F143" t="s">
        <v>35</v>
      </c>
      <c r="G143" s="2">
        <v>49218</v>
      </c>
      <c r="H143">
        <v>5409.75</v>
      </c>
      <c r="I143" t="s">
        <v>55</v>
      </c>
      <c r="J143">
        <v>1963.67</v>
      </c>
      <c r="K143">
        <v>4933.33</v>
      </c>
      <c r="L143" s="2">
        <v>45068</v>
      </c>
      <c r="M143" t="s">
        <v>136</v>
      </c>
      <c r="N143">
        <v>0.34</v>
      </c>
      <c r="O143">
        <v>0.37</v>
      </c>
      <c r="P143" s="2">
        <v>46677</v>
      </c>
      <c r="Q143" t="s">
        <v>619</v>
      </c>
      <c r="R143">
        <v>4285.7</v>
      </c>
      <c r="S143">
        <v>3162.89</v>
      </c>
      <c r="T143" t="s">
        <v>44</v>
      </c>
    </row>
    <row r="144" spans="1:20" x14ac:dyDescent="0.25">
      <c r="A144" t="s">
        <v>620</v>
      </c>
      <c r="B144" t="s">
        <v>621</v>
      </c>
      <c r="C144" t="s">
        <v>32</v>
      </c>
      <c r="D144" t="s">
        <v>47</v>
      </c>
      <c r="E144" t="s">
        <v>622</v>
      </c>
      <c r="F144" t="s">
        <v>35</v>
      </c>
      <c r="G144" s="2">
        <v>49249</v>
      </c>
      <c r="H144">
        <v>10196.35</v>
      </c>
      <c r="I144" t="s">
        <v>73</v>
      </c>
      <c r="J144">
        <v>41147.769999999997</v>
      </c>
      <c r="K144">
        <v>1877.61</v>
      </c>
      <c r="L144" s="2">
        <v>45069</v>
      </c>
      <c r="M144" t="s">
        <v>68</v>
      </c>
      <c r="N144">
        <v>0.13</v>
      </c>
      <c r="O144">
        <v>0.77</v>
      </c>
      <c r="P144" s="2">
        <v>46692</v>
      </c>
      <c r="Q144" t="s">
        <v>623</v>
      </c>
      <c r="R144">
        <v>4159.59</v>
      </c>
      <c r="S144">
        <v>1275.01</v>
      </c>
      <c r="T144" t="s">
        <v>44</v>
      </c>
    </row>
    <row r="145" spans="1:20" x14ac:dyDescent="0.25">
      <c r="A145" t="s">
        <v>624</v>
      </c>
      <c r="B145" t="s">
        <v>625</v>
      </c>
      <c r="C145" t="s">
        <v>32</v>
      </c>
      <c r="D145" t="s">
        <v>33</v>
      </c>
      <c r="E145" t="s">
        <v>626</v>
      </c>
      <c r="F145" t="s">
        <v>25</v>
      </c>
      <c r="G145" s="2">
        <v>49279</v>
      </c>
      <c r="H145">
        <v>6367.13</v>
      </c>
      <c r="I145" t="s">
        <v>26</v>
      </c>
      <c r="J145">
        <v>18073.509999999998</v>
      </c>
      <c r="K145">
        <v>1859.5</v>
      </c>
      <c r="L145" s="2">
        <v>45070</v>
      </c>
      <c r="M145" t="s">
        <v>56</v>
      </c>
      <c r="N145">
        <v>0.21</v>
      </c>
      <c r="O145">
        <v>0.55000000000000004</v>
      </c>
      <c r="P145" s="2">
        <v>46707</v>
      </c>
      <c r="Q145" t="s">
        <v>627</v>
      </c>
      <c r="R145">
        <v>2016.06</v>
      </c>
      <c r="S145">
        <v>2503.5700000000002</v>
      </c>
      <c r="T145" t="s">
        <v>44</v>
      </c>
    </row>
    <row r="146" spans="1:20" x14ac:dyDescent="0.25">
      <c r="A146" t="s">
        <v>628</v>
      </c>
      <c r="B146" t="s">
        <v>629</v>
      </c>
      <c r="C146" t="s">
        <v>60</v>
      </c>
      <c r="D146" t="s">
        <v>130</v>
      </c>
      <c r="E146" t="s">
        <v>630</v>
      </c>
      <c r="F146" t="s">
        <v>25</v>
      </c>
      <c r="G146" s="2">
        <v>49310</v>
      </c>
      <c r="H146">
        <v>6054.39</v>
      </c>
      <c r="I146" t="s">
        <v>36</v>
      </c>
      <c r="J146">
        <v>6440.32</v>
      </c>
      <c r="K146">
        <v>4065.87</v>
      </c>
      <c r="L146" s="2">
        <v>45071</v>
      </c>
      <c r="M146" t="s">
        <v>182</v>
      </c>
      <c r="N146">
        <v>0.45</v>
      </c>
      <c r="O146">
        <v>0.31</v>
      </c>
      <c r="P146" s="2">
        <v>46722</v>
      </c>
      <c r="Q146" t="s">
        <v>631</v>
      </c>
      <c r="R146">
        <v>3357.02</v>
      </c>
      <c r="S146">
        <v>3543.91</v>
      </c>
      <c r="T146" t="s">
        <v>44</v>
      </c>
    </row>
    <row r="147" spans="1:20" x14ac:dyDescent="0.25">
      <c r="A147" t="s">
        <v>632</v>
      </c>
      <c r="B147" t="s">
        <v>633</v>
      </c>
      <c r="C147" t="s">
        <v>22</v>
      </c>
      <c r="D147" t="s">
        <v>33</v>
      </c>
      <c r="E147" t="s">
        <v>634</v>
      </c>
      <c r="F147" t="s">
        <v>35</v>
      </c>
      <c r="G147" s="2">
        <v>49341</v>
      </c>
      <c r="H147">
        <v>1219.3</v>
      </c>
      <c r="I147" t="s">
        <v>55</v>
      </c>
      <c r="J147">
        <v>26159.94</v>
      </c>
      <c r="K147">
        <v>4736.7700000000004</v>
      </c>
      <c r="L147" s="2">
        <v>45072</v>
      </c>
      <c r="M147" t="s">
        <v>68</v>
      </c>
      <c r="N147">
        <v>0.26</v>
      </c>
      <c r="O147">
        <v>0.91</v>
      </c>
      <c r="P147" s="2">
        <v>46737</v>
      </c>
      <c r="Q147" t="s">
        <v>635</v>
      </c>
      <c r="R147">
        <v>1064.67</v>
      </c>
      <c r="S147">
        <v>2463.4499999999998</v>
      </c>
      <c r="T147" t="s">
        <v>29</v>
      </c>
    </row>
    <row r="148" spans="1:20" x14ac:dyDescent="0.25">
      <c r="A148" t="s">
        <v>636</v>
      </c>
      <c r="B148" t="s">
        <v>637</v>
      </c>
      <c r="C148" t="s">
        <v>60</v>
      </c>
      <c r="D148" t="s">
        <v>130</v>
      </c>
      <c r="E148" t="s">
        <v>638</v>
      </c>
      <c r="F148" t="s">
        <v>25</v>
      </c>
      <c r="G148" s="2">
        <v>49369</v>
      </c>
      <c r="H148">
        <v>12386.5</v>
      </c>
      <c r="I148" t="s">
        <v>26</v>
      </c>
      <c r="J148">
        <v>38522.68</v>
      </c>
      <c r="K148">
        <v>4930.1499999999996</v>
      </c>
      <c r="L148" s="2">
        <v>45073</v>
      </c>
      <c r="M148" t="s">
        <v>136</v>
      </c>
      <c r="N148">
        <v>0.35</v>
      </c>
      <c r="O148">
        <v>0.45</v>
      </c>
      <c r="P148" s="2">
        <v>46752</v>
      </c>
      <c r="Q148" t="s">
        <v>639</v>
      </c>
      <c r="R148">
        <v>1501.08</v>
      </c>
      <c r="S148">
        <v>931.84</v>
      </c>
      <c r="T148" t="s">
        <v>29</v>
      </c>
    </row>
    <row r="149" spans="1:20" x14ac:dyDescent="0.25">
      <c r="A149" t="s">
        <v>640</v>
      </c>
      <c r="B149" t="s">
        <v>641</v>
      </c>
      <c r="C149" t="s">
        <v>22</v>
      </c>
      <c r="D149" t="s">
        <v>66</v>
      </c>
      <c r="E149" t="s">
        <v>642</v>
      </c>
      <c r="F149" t="s">
        <v>42</v>
      </c>
      <c r="G149" s="2">
        <v>49400</v>
      </c>
      <c r="H149">
        <v>10302.24</v>
      </c>
      <c r="I149" t="s">
        <v>26</v>
      </c>
      <c r="J149">
        <v>10869.47</v>
      </c>
      <c r="K149">
        <v>3769.36</v>
      </c>
      <c r="L149" s="2">
        <v>45074</v>
      </c>
      <c r="M149" t="s">
        <v>62</v>
      </c>
      <c r="N149">
        <v>0.13</v>
      </c>
      <c r="O149">
        <v>0.59</v>
      </c>
      <c r="P149" s="2">
        <v>46767</v>
      </c>
      <c r="Q149" t="s">
        <v>643</v>
      </c>
      <c r="R149">
        <v>4486.8599999999997</v>
      </c>
      <c r="S149">
        <v>97.6</v>
      </c>
      <c r="T149" t="s">
        <v>29</v>
      </c>
    </row>
    <row r="150" spans="1:20" x14ac:dyDescent="0.25">
      <c r="A150" t="s">
        <v>644</v>
      </c>
      <c r="B150" t="s">
        <v>645</v>
      </c>
      <c r="C150" t="s">
        <v>109</v>
      </c>
      <c r="D150" t="s">
        <v>33</v>
      </c>
      <c r="E150" t="s">
        <v>646</v>
      </c>
      <c r="F150" t="s">
        <v>35</v>
      </c>
      <c r="G150" s="2">
        <v>49430</v>
      </c>
      <c r="H150">
        <v>1503.84</v>
      </c>
      <c r="I150" t="s">
        <v>36</v>
      </c>
      <c r="J150">
        <v>31182.23</v>
      </c>
      <c r="K150">
        <v>1887.54</v>
      </c>
      <c r="L150" s="2">
        <v>45075</v>
      </c>
      <c r="M150" t="s">
        <v>182</v>
      </c>
      <c r="N150">
        <v>0.14000000000000001</v>
      </c>
      <c r="O150">
        <v>0.92</v>
      </c>
      <c r="P150" s="2">
        <v>46782</v>
      </c>
      <c r="Q150" t="s">
        <v>647</v>
      </c>
      <c r="R150">
        <v>114.36</v>
      </c>
      <c r="S150">
        <v>3480.4</v>
      </c>
      <c r="T150" t="s">
        <v>29</v>
      </c>
    </row>
    <row r="151" spans="1:20" x14ac:dyDescent="0.25">
      <c r="A151" t="s">
        <v>648</v>
      </c>
      <c r="B151" t="s">
        <v>649</v>
      </c>
      <c r="C151" t="s">
        <v>96</v>
      </c>
      <c r="D151" t="s">
        <v>130</v>
      </c>
      <c r="E151" t="s">
        <v>650</v>
      </c>
      <c r="F151" t="s">
        <v>25</v>
      </c>
      <c r="G151" s="2">
        <v>49461</v>
      </c>
      <c r="H151">
        <v>5933.61</v>
      </c>
      <c r="I151" t="s">
        <v>73</v>
      </c>
      <c r="J151">
        <v>4358.84</v>
      </c>
      <c r="K151">
        <v>426.67</v>
      </c>
      <c r="L151" s="2">
        <v>45076</v>
      </c>
      <c r="M151" t="s">
        <v>136</v>
      </c>
      <c r="N151">
        <v>7.0000000000000007E-2</v>
      </c>
      <c r="O151">
        <v>0.66</v>
      </c>
      <c r="P151" s="2">
        <v>46797</v>
      </c>
      <c r="Q151" t="s">
        <v>651</v>
      </c>
      <c r="R151">
        <v>473.27</v>
      </c>
      <c r="S151">
        <v>85.08</v>
      </c>
      <c r="T151" t="s">
        <v>44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M E A A B Q S w M E F A A C A A g A u b U 0 W 4 0 f 8 3 i m A A A A 9 w A A A B I A H A B D b 2 5 m a W c v U G F j a 2 F n Z S 5 4 b W w g o h g A K K A U A A A A A A A A A A A A A A A A A A A A A A A A A A A A h Y 8 x D o I w G I W v Q r r T F i R E y E 8 Z H F z E m J g Y 1 6 Z W a I R i a L H c z c E j e Q U x i r o 5 v u 9 9 w 3 v 3 6 w 3 y o a m 9 i + y M a n W G A k y R J 7 V o D 0 q X G e r t 0 Z + j n M G G i x M v p T f K 2 q S D O W S o s v a c E u K c w 2 6 G 2 6 4 k I a U B 2 R e r r a h k w 9 F H V v 9 l X 2 l j u R Y S M d i 9 x r A Q J z E O k j i K M A U y U S i U / h r h O P j Z / k B Y 9 L X t O 8 m k 9 t d L I F M E 8 j 7 B H l B L A w Q U A A I A C A C 5 t T 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b U 0 W 7 D q n r S r A Q A A 0 A M A A B M A H A B G b 3 J t d W x h c y 9 T Z W N 0 a W 9 u M S 5 t I K I Y A C i g F A A A A A A A A A A A A A A A A A A A A A A A A A A A A H V T T Y v b M B C 9 B / I f h H t J w I R u o J c u P h R n S 0 + l r b O n T R E T a Z w V 1 U f Q j N K G Z f 9 7 5 T h k 0 9 r x x f a 8 m f e e Z k a E i k 3 w o u n f d / f T y X R C z x B R i 8 T G G o I D S g f E G K U G B k I W l b D I 0 4 n I T x N S V J g j N R 0 W q 6 C S Q 8 + z z 8 b i o g 6 e 8 w / N i v r j 5 p E w 0 u a x e f i x W Y X f 3 g b Q t L k l s F B 0 K O b l 0 w q t c S Y D V V E W p a i D T c 5 T t X x f i g e v g j Z + V 9 0 t P y x L 8 T 0 F x o a P F q u 3 z 8 X X 4 P H n v O y d v i u + x e A y p s U X B J 3 t F N n 2 G r Y 5 8 Y y c 4 7 P + U K V 4 O s c / W d s o s B C p 4 p i u K e t n 8 L v M u D 7 u 8 Y 1 u H c F T G 6 L r H X c g z U b 0 y 5 e X Q l m T m y S N z g f k n C g Y / / B r K S 6 I B 4 c D z H i d i O N x A N i g o B v k A N g a a 8 d U T j P g o + y i o 0 W 5 y X K P 0 Y R L b Z 4 S n m B w I W W H X R Z e U J / c F u M J Z 4 i m b W W e 1 J B a B U / J 7 a + 9 X l X u E X 5 J j Q 7 8 G G 8 i 2 G G 3 L D i w d J b U S G p 4 m r x b M l 5 V / S 9 4 A 8 O 2 7 W 7 H 4 Y Z k X u C u R y O 9 N T o P 0 L Q G t e y T R s h B c Q J 7 G y c G T v Q P 9 e t 8 O j F + d A X v / w J Q S w E C L Q A U A A I A C A C 5 t T R b j R / z e K Y A A A D 3 A A A A E g A A A A A A A A A A A A A A A A A A A A A A Q 2 9 u Z m l n L 1 B h Y 2 t h Z 2 U u e G 1 s U E s B A i 0 A F A A C A A g A u b U 0 W w / K 6 a u k A A A A 6 Q A A A B M A A A A A A A A A A A A A A A A A 8 g A A A F t D b 2 5 0 Z W 5 0 X 1 R 5 c G V z X S 5 4 b W x Q S w E C L Q A U A A I A C A C 5 t T R b s O q e t K s B A A D Q A w A A E w A A A A A A A A A A A A A A A A D j A Q A A R m 9 y b X V s Y X M v U 2 V j d G l v b j E u b V B L B Q Y A A A A A A w A D A M I A A A D 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F g A A A A A A A G M 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X R p b G l z Y X Z l X 2 1 h c 3 R l c l 9 k Y X R h c 2 V 0 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V 0 a W x p c 2 F 2 Z V 9 t Y X N 0 Z X J f Z G F 0 Y X N l d 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T U w I i A v P j x F b n R y e S B U e X B l P S J G a W x s R X J y b 3 J D b 2 R l I i B W Y W x 1 Z T 0 i c 1 V u a 2 5 v d 2 4 i I C 8 + P E V u d H J 5 I F R 5 c G U 9 I k Z p b G x F c n J v c k N v d W 5 0 I i B W Y W x 1 Z T 0 i b D A i I C 8 + P E V u d H J 5 I F R 5 c G U 9 I k Z p b G x M Y X N 0 V X B k Y X R l Z C I g V m F s d W U 9 I m Q y M D I 1 L T A 5 L T I w V D I x O j Q 1 O j U x L j I 2 O T E z M T J a I i A v P j x F b n R y e S B U e X B l P S J G a W x s Q 2 9 s d W 1 u V H l w Z X M i I F Z h b H V l P S J z Q m d Z R 0 J n W U d D U V V H Q l F V S k J n V U Z D U V l G Q l F Z P S I g L z 4 8 R W 5 0 c n k g V H l w Z T 0 i R m l s b E N v b H V t b k 5 h b W V z I i B W Y W x 1 Z T 0 i c 1 s m c X V v d D t j b G l l b n R f a W Q m c X V v d D s s J n F 1 b 3 Q 7 Y 2 x p Z W 5 0 X 2 5 h b W U m c X V v d D s s J n F 1 b 3 Q 7 a W 5 k d X N 0 c n k m c X V v d D s s J n F 1 b 3 Q 7 b G 9 j Y X R p b 2 4 m c X V v d D s s J n F 1 b 3 Q 7 Y m l s b F 9 p Z C Z x d W 9 0 O y w m c X V v d D t 1 d G l s a X R 5 X 3 R 5 c G U m c X V v d D s s J n F 1 b 3 Q 7 Y m l s b G l u Z 1 9 w Z X J p b 2 Q m c X V v d D s s J n F 1 b 3 Q 7 Y W 1 v d W 5 0 X 2 J p b G x l Z C Z x d W 9 0 O y w m c X V v d D t 0 Y X J p Z m Z f Y 2 9 k Z S Z x d W 9 0 O y w m c X V v d D t j b 2 5 z d W 1 w d G l v b i Z x d W 9 0 O y w m c X V v d D t w Z W F r X 2 R l b W F u Z C Z x d W 9 0 O y w m c X V v d D t 1 c 2 F n Z V 9 k Y X R l J n F 1 b 3 Q 7 L C Z x d W 9 0 O 3 R h c m l m Z l 9 k Z X N j J n F 1 b 3 Q 7 L C Z x d W 9 0 O 2 J h c 2 V f c m F 0 Z S Z x d W 9 0 O y w m c X V v d D t w Z W F r X 3 J h d G U m c X V v d D s s J n F 1 b 3 Q 7 Z W Z m Z W N 0 a X Z l X 2 R h d G U m c X V v d D s s J n F 1 b 3 Q 7 c 2 F 2 a W 5 n X 2 l k J n F 1 b 3 Q 7 L C Z x d W 9 0 O 2 l k Z W 5 0 a W Z p Z W R f c 2 F 2 a W 5 n J n F 1 b 3 Q 7 L C Z x d W 9 0 O 2 F j d H V h b F 9 z Y X Z p b m c m c X V v d D s s J n F 1 b 3 Q 7 c 3 R h d H V z 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3 V 0 a W x p c 2 F 2 Z V 9 t Y X N 0 Z X J f Z G F 0 Y X N l d C 9 D a G F u Z 2 V k I F R 5 c G U u e 2 N s a W V u d F 9 p Z C w w f S Z x d W 9 0 O y w m c X V v d D t T Z W N 0 a W 9 u M S 9 1 d G l s a X N h d m V f b W F z d G V y X 2 R h d G F z Z X Q v Q 2 h h b m d l Z C B U e X B l L n t j b G l l b n R f b m F t Z S w x f S Z x d W 9 0 O y w m c X V v d D t T Z W N 0 a W 9 u M S 9 1 d G l s a X N h d m V f b W F z d G V y X 2 R h d G F z Z X Q v Q 2 h h b m d l Z C B U e X B l L n t p b m R 1 c 3 R y e S w y f S Z x d W 9 0 O y w m c X V v d D t T Z W N 0 a W 9 u M S 9 1 d G l s a X N h d m V f b W F z d G V y X 2 R h d G F z Z X Q v Q 2 h h b m d l Z C B U e X B l L n t s b 2 N h d G l v b i w z f S Z x d W 9 0 O y w m c X V v d D t T Z W N 0 a W 9 u M S 9 1 d G l s a X N h d m V f b W F z d G V y X 2 R h d G F z Z X Q v Q 2 h h b m d l Z C B U e X B l L n t i a W x s X 2 l k L D R 9 J n F 1 b 3 Q 7 L C Z x d W 9 0 O 1 N l Y 3 R p b 2 4 x L 3 V 0 a W x p c 2 F 2 Z V 9 t Y X N 0 Z X J f Z G F 0 Y X N l d C 9 D a G F u Z 2 V k I F R 5 c G U u e 3 V 0 a W x p d H l f d H l w Z S w 1 f S Z x d W 9 0 O y w m c X V v d D t T Z W N 0 a W 9 u M S 9 1 d G l s a X N h d m V f b W F z d G V y X 2 R h d G F z Z X Q v Q 2 h h b m d l Z C B U e X B l L n t i a W x s a W 5 n X 3 B l c m l v Z C w 2 f S Z x d W 9 0 O y w m c X V v d D t T Z W N 0 a W 9 u M S 9 1 d G l s a X N h d m V f b W F z d G V y X 2 R h d G F z Z X Q v Q 2 h h b m d l Z C B U e X B l L n t h b W 9 1 b n R f Y m l s b G V k L D d 9 J n F 1 b 3 Q 7 L C Z x d W 9 0 O 1 N l Y 3 R p b 2 4 x L 3 V 0 a W x p c 2 F 2 Z V 9 t Y X N 0 Z X J f Z G F 0 Y X N l d C 9 D a G F u Z 2 V k I F R 5 c G U u e 3 R h c m l m Z l 9 j b 2 R l L D h 9 J n F 1 b 3 Q 7 L C Z x d W 9 0 O 1 N l Y 3 R p b 2 4 x L 3 V 0 a W x p c 2 F 2 Z V 9 t Y X N 0 Z X J f Z G F 0 Y X N l d C 9 D a G F u Z 2 V k I F R 5 c G U u e 2 N v b n N 1 b X B 0 a W 9 u L D l 9 J n F 1 b 3 Q 7 L C Z x d W 9 0 O 1 N l Y 3 R p b 2 4 x L 3 V 0 a W x p c 2 F 2 Z V 9 t Y X N 0 Z X J f Z G F 0 Y X N l d C 9 D a G F u Z 2 V k I F R 5 c G U u e 3 B l Y W t f Z G V t Y W 5 k L D E w f S Z x d W 9 0 O y w m c X V v d D t T Z W N 0 a W 9 u M S 9 1 d G l s a X N h d m V f b W F z d G V y X 2 R h d G F z Z X Q v Q 2 h h b m d l Z C B U e X B l L n t 1 c 2 F n Z V 9 k Y X R l L D E x f S Z x d W 9 0 O y w m c X V v d D t T Z W N 0 a W 9 u M S 9 1 d G l s a X N h d m V f b W F z d G V y X 2 R h d G F z Z X Q v Q 2 h h b m d l Z C B U e X B l L n t 0 Y X J p Z m Z f Z G V z Y y w x M n 0 m c X V v d D s s J n F 1 b 3 Q 7 U 2 V j d G l v b j E v d X R p b G l z Y X Z l X 2 1 h c 3 R l c l 9 k Y X R h c 2 V 0 L 0 N o Y W 5 n Z W Q g V H l w Z S 5 7 Y m F z Z V 9 y Y X R l L D E z f S Z x d W 9 0 O y w m c X V v d D t T Z W N 0 a W 9 u M S 9 1 d G l s a X N h d m V f b W F z d G V y X 2 R h d G F z Z X Q v Q 2 h h b m d l Z C B U e X B l L n t w Z W F r X 3 J h d G U s M T R 9 J n F 1 b 3 Q 7 L C Z x d W 9 0 O 1 N l Y 3 R p b 2 4 x L 3 V 0 a W x p c 2 F 2 Z V 9 t Y X N 0 Z X J f Z G F 0 Y X N l d C 9 D a G F u Z 2 V k I F R 5 c G U u e 2 V m Z m V j d G l 2 Z V 9 k Y X R l L D E 1 f S Z x d W 9 0 O y w m c X V v d D t T Z W N 0 a W 9 u M S 9 1 d G l s a X N h d m V f b W F z d G V y X 2 R h d G F z Z X Q v Q 2 h h b m d l Z C B U e X B l L n t z Y X Z p b m d f a W Q s M T Z 9 J n F 1 b 3 Q 7 L C Z x d W 9 0 O 1 N l Y 3 R p b 2 4 x L 3 V 0 a W x p c 2 F 2 Z V 9 t Y X N 0 Z X J f Z G F 0 Y X N l d C 9 D a G F u Z 2 V k I F R 5 c G U u e 2 l k Z W 5 0 a W Z p Z W R f c 2 F 2 a W 5 n L D E 3 f S Z x d W 9 0 O y w m c X V v d D t T Z W N 0 a W 9 u M S 9 1 d G l s a X N h d m V f b W F z d G V y X 2 R h d G F z Z X Q v Q 2 h h b m d l Z C B U e X B l L n t h Y 3 R 1 Y W x f c 2 F 2 a W 5 n L D E 4 f S Z x d W 9 0 O y w m c X V v d D t T Z W N 0 a W 9 u M S 9 1 d G l s a X N h d m V f b W F z d G V y X 2 R h d G F z Z X Q v Q 2 h h b m d l Z C B U e X B l L n t z d G F 0 d X M s M T l 9 J n F 1 b 3 Q 7 X S w m c X V v d D t D b 2 x 1 b W 5 D b 3 V u d C Z x d W 9 0 O z o y M C w m c X V v d D t L Z X l D b 2 x 1 b W 5 O Y W 1 l c y Z x d W 9 0 O z p b X S w m c X V v d D t D b 2 x 1 b W 5 J Z G V u d G l 0 a W V z J n F 1 b 3 Q 7 O l s m c X V v d D t T Z W N 0 a W 9 u M S 9 1 d G l s a X N h d m V f b W F z d G V y X 2 R h d G F z Z X Q v Q 2 h h b m d l Z C B U e X B l L n t j b G l l b n R f a W Q s M H 0 m c X V v d D s s J n F 1 b 3 Q 7 U 2 V j d G l v b j E v d X R p b G l z Y X Z l X 2 1 h c 3 R l c l 9 k Y X R h c 2 V 0 L 0 N o Y W 5 n Z W Q g V H l w Z S 5 7 Y 2 x p Z W 5 0 X 2 5 h b W U s M X 0 m c X V v d D s s J n F 1 b 3 Q 7 U 2 V j d G l v b j E v d X R p b G l z Y X Z l X 2 1 h c 3 R l c l 9 k Y X R h c 2 V 0 L 0 N o Y W 5 n Z W Q g V H l w Z S 5 7 a W 5 k d X N 0 c n k s M n 0 m c X V v d D s s J n F 1 b 3 Q 7 U 2 V j d G l v b j E v d X R p b G l z Y X Z l X 2 1 h c 3 R l c l 9 k Y X R h c 2 V 0 L 0 N o Y W 5 n Z W Q g V H l w Z S 5 7 b G 9 j Y X R p b 2 4 s M 3 0 m c X V v d D s s J n F 1 b 3 Q 7 U 2 V j d G l v b j E v d X R p b G l z Y X Z l X 2 1 h c 3 R l c l 9 k Y X R h c 2 V 0 L 0 N o Y W 5 n Z W Q g V H l w Z S 5 7 Y m l s b F 9 p Z C w 0 f S Z x d W 9 0 O y w m c X V v d D t T Z W N 0 a W 9 u M S 9 1 d G l s a X N h d m V f b W F z d G V y X 2 R h d G F z Z X Q v Q 2 h h b m d l Z C B U e X B l L n t 1 d G l s a X R 5 X 3 R 5 c G U s N X 0 m c X V v d D s s J n F 1 b 3 Q 7 U 2 V j d G l v b j E v d X R p b G l z Y X Z l X 2 1 h c 3 R l c l 9 k Y X R h c 2 V 0 L 0 N o Y W 5 n Z W Q g V H l w Z S 5 7 Y m l s b G l u Z 1 9 w Z X J p b 2 Q s N n 0 m c X V v d D s s J n F 1 b 3 Q 7 U 2 V j d G l v b j E v d X R p b G l z Y X Z l X 2 1 h c 3 R l c l 9 k Y X R h c 2 V 0 L 0 N o Y W 5 n Z W Q g V H l w Z S 5 7 Y W 1 v d W 5 0 X 2 J p b G x l Z C w 3 f S Z x d W 9 0 O y w m c X V v d D t T Z W N 0 a W 9 u M S 9 1 d G l s a X N h d m V f b W F z d G V y X 2 R h d G F z Z X Q v Q 2 h h b m d l Z C B U e X B l L n t 0 Y X J p Z m Z f Y 2 9 k Z S w 4 f S Z x d W 9 0 O y w m c X V v d D t T Z W N 0 a W 9 u M S 9 1 d G l s a X N h d m V f b W F z d G V y X 2 R h d G F z Z X Q v Q 2 h h b m d l Z C B U e X B l L n t j b 2 5 z d W 1 w d G l v b i w 5 f S Z x d W 9 0 O y w m c X V v d D t T Z W N 0 a W 9 u M S 9 1 d G l s a X N h d m V f b W F z d G V y X 2 R h d G F z Z X Q v Q 2 h h b m d l Z C B U e X B l L n t w Z W F r X 2 R l b W F u Z C w x M H 0 m c X V v d D s s J n F 1 b 3 Q 7 U 2 V j d G l v b j E v d X R p b G l z Y X Z l X 2 1 h c 3 R l c l 9 k Y X R h c 2 V 0 L 0 N o Y W 5 n Z W Q g V H l w Z S 5 7 d X N h Z 2 V f Z G F 0 Z S w x M X 0 m c X V v d D s s J n F 1 b 3 Q 7 U 2 V j d G l v b j E v d X R p b G l z Y X Z l X 2 1 h c 3 R l c l 9 k Y X R h c 2 V 0 L 0 N o Y W 5 n Z W Q g V H l w Z S 5 7 d G F y a W Z m X 2 R l c 2 M s M T J 9 J n F 1 b 3 Q 7 L C Z x d W 9 0 O 1 N l Y 3 R p b 2 4 x L 3 V 0 a W x p c 2 F 2 Z V 9 t Y X N 0 Z X J f Z G F 0 Y X N l d C 9 D a G F u Z 2 V k I F R 5 c G U u e 2 J h c 2 V f c m F 0 Z S w x M 3 0 m c X V v d D s s J n F 1 b 3 Q 7 U 2 V j d G l v b j E v d X R p b G l z Y X Z l X 2 1 h c 3 R l c l 9 k Y X R h c 2 V 0 L 0 N o Y W 5 n Z W Q g V H l w Z S 5 7 c G V h a 1 9 y Y X R l L D E 0 f S Z x d W 9 0 O y w m c X V v d D t T Z W N 0 a W 9 u M S 9 1 d G l s a X N h d m V f b W F z d G V y X 2 R h d G F z Z X Q v Q 2 h h b m d l Z C B U e X B l L n t l Z m Z l Y 3 R p d m V f Z G F 0 Z S w x N X 0 m c X V v d D s s J n F 1 b 3 Q 7 U 2 V j d G l v b j E v d X R p b G l z Y X Z l X 2 1 h c 3 R l c l 9 k Y X R h c 2 V 0 L 0 N o Y W 5 n Z W Q g V H l w Z S 5 7 c 2 F 2 a W 5 n X 2 l k L D E 2 f S Z x d W 9 0 O y w m c X V v d D t T Z W N 0 a W 9 u M S 9 1 d G l s a X N h d m V f b W F z d G V y X 2 R h d G F z Z X Q v Q 2 h h b m d l Z C B U e X B l L n t p Z G V u d G l m a W V k X 3 N h d m l u Z y w x N 3 0 m c X V v d D s s J n F 1 b 3 Q 7 U 2 V j d G l v b j E v d X R p b G l z Y X Z l X 2 1 h c 3 R l c l 9 k Y X R h c 2 V 0 L 0 N o Y W 5 n Z W Q g V H l w Z S 5 7 Y W N 0 d W F s X 3 N h d m l u Z y w x O H 0 m c X V v d D s s J n F 1 b 3 Q 7 U 2 V j d G l v b j E v d X R p b G l z Y X Z l X 2 1 h c 3 R l c l 9 k Y X R h c 2 V 0 L 0 N o Y W 5 n Z W Q g V H l w Z S 5 7 c 3 R h d H V z L D E 5 f S Z x d W 9 0 O 1 0 s J n F 1 b 3 Q 7 U m V s Y X R p b 2 5 z a G l w S W 5 m b y Z x d W 9 0 O z p b X X 0 i I C 8 + P C 9 T d G F i b G V F b n R y a W V z P j w v S X R l b T 4 8 S X R l b T 4 8 S X R l b U x v Y 2 F 0 a W 9 u P j x J d G V t V H l w Z T 5 G b 3 J t d W x h P C 9 J d G V t V H l w Z T 4 8 S X R l b V B h d G g + U 2 V j d G l v b j E v d X R p b G l z Y X Z l X 2 1 h c 3 R l c l 9 k Y X R h c 2 V 0 L 1 N v d X J j Z T w v S X R l b V B h d G g + P C 9 J d G V t T G 9 j Y X R p b 2 4 + P F N 0 Y W J s Z U V u d H J p Z X M g L z 4 8 L 0 l 0 Z W 0 + P E l 0 Z W 0 + P E l 0 Z W 1 M b 2 N h d G l v b j 4 8 S X R l b V R 5 c G U + R m 9 y b X V s Y T w v S X R l b V R 5 c G U + P E l 0 Z W 1 Q Y X R o P l N l Y 3 R p b 2 4 x L 3 V 0 a W x p c 2 F 2 Z V 9 t Y X N 0 Z X J f Z G F 0 Y X N l d C 9 Q c m 9 t b 3 R l Z C U y M E h l Y W R l c n M 8 L 0 l 0 Z W 1 Q Y X R o P j w v S X R l b U x v Y 2 F 0 a W 9 u P j x T d G F i b G V F b n R y a W V z I C 8 + P C 9 J d G V t P j x J d G V t P j x J d G V t T G 9 j Y X R p b 2 4 + P E l 0 Z W 1 U e X B l P k Z v c m 1 1 b G E 8 L 0 l 0 Z W 1 U e X B l P j x J d G V t U G F 0 a D 5 T Z W N 0 a W 9 u M S 9 1 d G l s a X N h d m V f b W F z d G V y X 2 R h d G F z Z X Q v Q 2 h h b m d l Z C U y M F R 5 c G U 8 L 0 l 0 Z W 1 Q Y X R o P j w v S X R l b U x v Y 2 F 0 a W 9 u P j x T d G F i b G V F b n R y a W V z I C 8 + P C 9 J d G V t P j w v S X R l b X M + P C 9 M b 2 N h b F B h Y 2 t h Z 2 V N Z X R h Z G F 0 Y U Z p b G U + F g A A A F B L B Q Y A A A A A A A A A A A A A A A A A A A A A A A A m A Q A A A Q A A A N C M n d 8 B F d E R j H o A w E / C l + s B A A A A 5 M k r y g + h y 0 K 5 2 H 9 P t / X D F w A A A A A C A A A A A A A Q Z g A A A A E A A C A A A A C j t i O 7 q C y 6 t C 4 l 0 m Q G N x q Y L H X 7 w A 5 k r G C 5 7 z j X p e x 3 d g A A A A A O g A A A A A I A A C A A A A B H K s c k K n h L E O 6 5 X Z l 2 K d Z 6 7 7 Y i 2 3 0 d T A Q N / K + e N p E U g V A A A A C W n n d H P k m 7 B w e n x I 4 U J 1 k 0 l N U D m H 5 W O U l a s + S A / n W P j i g P Q V 4 w u N t U 9 8 o 7 M U 4 4 B 6 3 b U Z H w p b V 4 M P a 8 v V 0 G y P + u 6 n 7 y T g y r b C + y C F L P m w o p u 0 A A A A C x v y l 1 s m n M h 4 a e s X s r K j w 7 C H m 4 2 1 f o l 2 P Z w 4 B 0 x 4 Z 8 g Q s e E s r m L D R C b J A / T T R w i 3 U 9 n N c 4 b 0 T q 5 V l b r M 8 V K f 0 F < / D a t a M a s h u p > 
</file>

<file path=customXml/itemProps1.xml><?xml version="1.0" encoding="utf-8"?>
<ds:datastoreItem xmlns:ds="http://schemas.openxmlformats.org/officeDocument/2006/customXml" ds:itemID="{23915BD3-0EB8-41AF-B14F-6FBACCE0A29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Sheet1</vt:lpstr>
      <vt:lpstr>Sheet3</vt:lpstr>
      <vt:lpstr>Sheet4</vt:lpstr>
      <vt:lpstr>Sheet2</vt:lpstr>
      <vt:lpstr>casesopened</vt:lpstr>
      <vt:lpstr>SavingsRealization</vt:lpstr>
      <vt:lpstr>Totalactualsavings</vt:lpstr>
      <vt:lpstr>TotalidentifiedSavings</vt:lpstr>
      <vt:lpstr>totalutility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2025-09-20T17:26:32Z</dcterms:created>
  <dcterms:modified xsi:type="dcterms:W3CDTF">2025-09-22T23:11:24Z</dcterms:modified>
</cp:coreProperties>
</file>