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red\Documents\GitHub\GeoPyTool\DataFileSamples\"/>
    </mc:Choice>
  </mc:AlternateContent>
  <xr:revisionPtr revIDLastSave="0" documentId="13_ncr:1_{4CD97EDF-560C-46ED-81D8-6CB52597B3F2}" xr6:coauthVersionLast="43" xr6:coauthVersionMax="43" xr10:uidLastSave="{00000000-0000-0000-0000-000000000000}"/>
  <bookViews>
    <workbookView xWindow="1035" yWindow="2055" windowWidth="12150" windowHeight="20955" tabRatio="500" xr2:uid="{00000000-000D-0000-FFFF-FFFF00000000}"/>
  </bookViews>
  <sheets>
    <sheet name="工作表3" sheetId="4" r:id="rId1"/>
    <sheet name="工作表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" i="4"/>
</calcChain>
</file>

<file path=xl/sharedStrings.xml><?xml version="1.0" encoding="utf-8"?>
<sst xmlns="http://schemas.openxmlformats.org/spreadsheetml/2006/main" count="264" uniqueCount="136">
  <si>
    <t>Author</t>
  </si>
  <si>
    <t>Label</t>
    <phoneticPr fontId="3" type="noConversion"/>
  </si>
  <si>
    <t>Marker</t>
    <phoneticPr fontId="3" type="noConversion"/>
  </si>
  <si>
    <t>Color</t>
    <phoneticPr fontId="3" type="noConversion"/>
  </si>
  <si>
    <t>Size</t>
    <phoneticPr fontId="3" type="noConversion"/>
  </si>
  <si>
    <t>Alpha</t>
    <phoneticPr fontId="3" type="noConversion"/>
  </si>
  <si>
    <t>Style</t>
    <phoneticPr fontId="3" type="noConversion"/>
  </si>
  <si>
    <t>Width</t>
    <phoneticPr fontId="3" type="noConversion"/>
  </si>
  <si>
    <t>MnO</t>
  </si>
  <si>
    <t>MgO</t>
  </si>
  <si>
    <t>CaO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</si>
  <si>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</si>
  <si>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</si>
  <si>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</si>
  <si>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</si>
  <si>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</si>
  <si>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</si>
  <si>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</si>
  <si>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</si>
  <si>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</si>
  <si>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</si>
  <si>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</si>
  <si>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</si>
  <si>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</si>
  <si>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</si>
  <si>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</si>
  <si>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</si>
  <si>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</si>
  <si>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</si>
  <si>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</si>
  <si>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Nb</t>
  </si>
  <si>
    <t>Th</t>
  </si>
  <si>
    <t>Ta</t>
  </si>
  <si>
    <t>red</t>
  </si>
  <si>
    <t>s</t>
    <phoneticPr fontId="3" type="noConversion"/>
  </si>
  <si>
    <t>Loi</t>
  </si>
  <si>
    <t>Total</t>
  </si>
  <si>
    <t>Mg#</t>
    <phoneticPr fontId="3" type="noConversion"/>
  </si>
  <si>
    <t>Li</t>
  </si>
  <si>
    <t>Be</t>
  </si>
  <si>
    <t>Sc</t>
  </si>
  <si>
    <t>V</t>
  </si>
  <si>
    <t>Cr</t>
  </si>
  <si>
    <t>Co</t>
  </si>
  <si>
    <t>Ni</t>
  </si>
  <si>
    <t>Cu</t>
  </si>
  <si>
    <t>Zn</t>
  </si>
  <si>
    <t>Ga</t>
  </si>
  <si>
    <t>Ge</t>
  </si>
  <si>
    <t>Cs</t>
  </si>
  <si>
    <t>III</t>
  </si>
  <si>
    <t>Pb</t>
  </si>
  <si>
    <t>U</t>
  </si>
  <si>
    <t>ZHAO Zhong-hua, .etc. 2011</t>
  </si>
  <si>
    <t>ZHAO Zhong-hua, .etc. 2011</t>
    <phoneticPr fontId="3" type="noConversion"/>
  </si>
  <si>
    <t>o</t>
  </si>
  <si>
    <t>blue</t>
  </si>
  <si>
    <t>-</t>
  </si>
  <si>
    <t>d</t>
  </si>
  <si>
    <t>--</t>
  </si>
  <si>
    <t>green</t>
  </si>
  <si>
    <t>:</t>
  </si>
  <si>
    <t>*</t>
  </si>
  <si>
    <t>^</t>
  </si>
  <si>
    <t>yellow</t>
    <phoneticPr fontId="3" type="noConversion"/>
  </si>
  <si>
    <r>
      <t>SiO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</si>
  <si>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TiO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phoneticPr fontId="3" type="noConversion"/>
  </si>
  <si>
    <r>
      <t>Al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</si>
  <si>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TFe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3</t>
    </r>
    <phoneticPr fontId="3" type="noConversion"/>
  </si>
  <si>
    <r>
      <t>Na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</si>
  <si>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K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phoneticPr fontId="3" type="noConversion"/>
  </si>
  <si>
    <r>
      <t>P</t>
    </r>
    <r>
      <rPr>
        <vertAlign val="subscript"/>
        <sz val="11"/>
        <color theme="0"/>
        <rFont val="DengXian"/>
        <family val="3"/>
        <charset val="134"/>
        <scheme val="minor"/>
      </rPr>
      <t>2</t>
    </r>
    <r>
      <rPr>
        <sz val="12"/>
        <color theme="0"/>
        <rFont val="DengXian"/>
        <family val="2"/>
        <charset val="134"/>
        <scheme val="minor"/>
      </rPr>
      <t>O</t>
    </r>
    <r>
      <rPr>
        <vertAlign val="subscript"/>
        <sz val="11"/>
        <color theme="0"/>
        <rFont val="DengXian"/>
        <family val="3"/>
        <charset val="134"/>
        <scheme val="minor"/>
      </rPr>
      <t>5</t>
    </r>
    <phoneticPr fontId="3" type="noConversion"/>
  </si>
  <si>
    <t>Width</t>
  </si>
  <si>
    <t>Style</t>
  </si>
  <si>
    <t>Alpha</t>
  </si>
  <si>
    <t>Size</t>
  </si>
  <si>
    <t>Color</t>
  </si>
  <si>
    <t>Marker</t>
  </si>
  <si>
    <t>Label</t>
  </si>
  <si>
    <t>Mg#</t>
  </si>
  <si>
    <t>Zhang SH2016</t>
  </si>
  <si>
    <t>Wang chong 2016</t>
  </si>
  <si>
    <t>Age(ma)</t>
    <phoneticPr fontId="3" type="noConversion"/>
  </si>
  <si>
    <t>Li(ppm)</t>
    <phoneticPr fontId="3" type="noConversion"/>
  </si>
  <si>
    <t>Be(ppm)</t>
    <phoneticPr fontId="3" type="noConversion"/>
  </si>
  <si>
    <t>Sc(ppm)</t>
    <phoneticPr fontId="3" type="noConversion"/>
  </si>
  <si>
    <t>V(ppm)</t>
    <phoneticPr fontId="3" type="noConversion"/>
  </si>
  <si>
    <t>Cr(ppm)</t>
    <phoneticPr fontId="3" type="noConversion"/>
  </si>
  <si>
    <t>Ni(ppm)</t>
    <phoneticPr fontId="3" type="noConversion"/>
  </si>
  <si>
    <t>Co(ppm)</t>
    <phoneticPr fontId="3" type="noConversion"/>
  </si>
  <si>
    <t>Cu(ppm)</t>
    <phoneticPr fontId="3" type="noConversion"/>
  </si>
  <si>
    <t>Zn(ppm)</t>
    <phoneticPr fontId="3" type="noConversion"/>
  </si>
  <si>
    <t>Ga(ppm)</t>
    <phoneticPr fontId="3" type="noConversion"/>
  </si>
  <si>
    <t>Rb(ppm)</t>
    <phoneticPr fontId="3" type="noConversion"/>
  </si>
  <si>
    <t>Y(ppm)</t>
    <phoneticPr fontId="3" type="noConversion"/>
  </si>
  <si>
    <t>Sr(ppm)</t>
    <phoneticPr fontId="3" type="noConversion"/>
  </si>
  <si>
    <t>Zr(ppm)</t>
    <phoneticPr fontId="3" type="noConversion"/>
  </si>
  <si>
    <t>Nb(ppm)</t>
    <phoneticPr fontId="3" type="noConversion"/>
  </si>
  <si>
    <t>Cs(ppm)</t>
    <phoneticPr fontId="3" type="noConversion"/>
  </si>
  <si>
    <t>La(ppm)</t>
    <phoneticPr fontId="3" type="noConversion"/>
  </si>
  <si>
    <t>Ba(ppm)</t>
    <phoneticPr fontId="3" type="noConversion"/>
  </si>
  <si>
    <t>Ce(ppm)</t>
    <phoneticPr fontId="3" type="noConversion"/>
  </si>
  <si>
    <t>Pr(ppm)</t>
    <phoneticPr fontId="3" type="noConversion"/>
  </si>
  <si>
    <t>Sm(ppm)</t>
    <phoneticPr fontId="3" type="noConversion"/>
  </si>
  <si>
    <t>Gd(ppm)</t>
    <phoneticPr fontId="3" type="noConversion"/>
  </si>
  <si>
    <t>Nd(ppm)</t>
    <phoneticPr fontId="3" type="noConversion"/>
  </si>
  <si>
    <t>Eu(ppm)</t>
    <phoneticPr fontId="3" type="noConversion"/>
  </si>
  <si>
    <t>Tb(ppm)</t>
    <phoneticPr fontId="3" type="noConversion"/>
  </si>
  <si>
    <t>Er(ppm)</t>
    <phoneticPr fontId="3" type="noConversion"/>
  </si>
  <si>
    <t>Hf(ppm)</t>
    <phoneticPr fontId="3" type="noConversion"/>
  </si>
  <si>
    <t>Dy(ppm)</t>
    <phoneticPr fontId="3" type="noConversion"/>
  </si>
  <si>
    <t>Ta(ppm)</t>
    <phoneticPr fontId="3" type="noConversion"/>
  </si>
  <si>
    <t>Pb(ppm)</t>
    <phoneticPr fontId="3" type="noConversion"/>
  </si>
  <si>
    <t>Ho(ppm)</t>
    <phoneticPr fontId="3" type="noConversion"/>
  </si>
  <si>
    <t>Tm(ppm)</t>
    <phoneticPr fontId="3" type="noConversion"/>
  </si>
  <si>
    <t>Lu(ppm)</t>
    <phoneticPr fontId="3" type="noConversion"/>
  </si>
  <si>
    <t>Tl(ppm)</t>
    <phoneticPr fontId="3" type="noConversion"/>
  </si>
  <si>
    <t>Yb(ppm)</t>
    <phoneticPr fontId="3" type="noConversion"/>
  </si>
  <si>
    <t>Th(ppm)</t>
    <phoneticPr fontId="3" type="noConversion"/>
  </si>
  <si>
    <t>U(ppm)</t>
    <phoneticPr fontId="3" type="noConversion"/>
  </si>
  <si>
    <t>SiO2(wt%)</t>
    <phoneticPr fontId="3" type="noConversion"/>
  </si>
  <si>
    <t>TiO2(wt%)</t>
    <phoneticPr fontId="3" type="noConversion"/>
  </si>
  <si>
    <t>Al2O3(wt%)</t>
    <phoneticPr fontId="3" type="noConversion"/>
  </si>
  <si>
    <t>Fe2O3(wt%)</t>
    <phoneticPr fontId="3" type="noConversion"/>
  </si>
  <si>
    <t>FeO(wt%)</t>
    <phoneticPr fontId="3" type="noConversion"/>
  </si>
  <si>
    <t>MnO(wt%)</t>
    <phoneticPr fontId="3" type="noConversion"/>
  </si>
  <si>
    <t>MgO(wt%)</t>
    <phoneticPr fontId="3" type="noConversion"/>
  </si>
  <si>
    <t>CaO(wt%)</t>
    <phoneticPr fontId="3" type="noConversion"/>
  </si>
  <si>
    <t>Na2O(wt%)</t>
    <phoneticPr fontId="3" type="noConversion"/>
  </si>
  <si>
    <t>K2O(wt%)</t>
    <phoneticPr fontId="3" type="noConversion"/>
  </si>
  <si>
    <t>P2O5(wt%)</t>
    <phoneticPr fontId="3" type="noConversion"/>
  </si>
  <si>
    <t>LOI(wt%)</t>
    <phoneticPr fontId="3" type="noConversion"/>
  </si>
  <si>
    <t>Total(wt%)</t>
    <phoneticPr fontId="3" type="noConversion"/>
  </si>
  <si>
    <t>K(ppm)</t>
    <phoneticPr fontId="3" type="noConversion"/>
  </si>
  <si>
    <t>P(ppm)</t>
    <phoneticPr fontId="3" type="noConversion"/>
  </si>
  <si>
    <t>Ti(ppm)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</si>
</sst>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DengXian"/>
      <family val="2"/>
      <charset val="134"/>
      <scheme val="minor"/>
    </font>
    <font>
      <sz val="10"/>
      <name val="宋体"/>
      <family val="3"/>
      <charset val="134"/>
    </font>
    <font>
      <sz val="14"/>
      <color theme="0"/>
      <name val="Times New Roman"/>
      <family val="1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2"/>
      <color theme="0"/>
      <name val="DengXian"/>
      <family val="2"/>
      <charset val="134"/>
      <scheme val="minor"/>
    </font>
    <font>
      <vertAlign val="subscript"/>
      <sz val="11"/>
      <color theme="0"/>
      <name val="DengXian"/>
      <family val="3"/>
      <charset val="134"/>
      <scheme val="minor"/>
    </font>
    <font>
      <sz val="16"/>
      <color theme="1"/>
      <name val="Times Roman"/>
    </font>
    <font>
      <sz val="16"/>
      <color rgb="FF000000"/>
      <name val="Times Roman"/>
    </font>
    <font>
      <sz val="16"/>
      <color theme="1"/>
      <name val="DengXian"/>
      <family val="2"/>
      <charset val="134"/>
      <scheme val="minor"/>
    </font>
    <font>
      <b/>
      <sz val="16"/>
      <color rgb="FFFF0000"/>
      <name val="Times Roman"/>
    </font>
    <font>
      <b/>
      <sz val="16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0" xfId="0" applyFont="1"/>
    <xf numFmtId="0" fontId="7" fillId="2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3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</cellXfs>
  <cellStyles count="6">
    <cellStyle name="常规" xfId="0" builtinId="0"/>
    <cellStyle name="常规_REE配分模式" xfId="1" xr:uid="{00000000-0005-0000-0000-000001000000}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B8B1-FF18-6F43-9034-BB1C05C25552}">
  <dimension ref="A1:BJ27"/>
  <sheetViews>
    <sheetView tabSelected="1" topLeftCell="H1" workbookViewId="0">
      <selection activeCell="K2" sqref="K2:K27"/>
    </sheetView>
  </sheetViews>
  <sheetFormatPr defaultColWidth="11.07421875" defaultRowHeight="15.5"/>
  <cols>
    <col min="1" max="2" width="10.4609375" bestFit="1" customWidth="1"/>
    <col min="3" max="3" width="13.4609375" bestFit="1" customWidth="1"/>
    <col min="4" max="4" width="8.15234375" bestFit="1" customWidth="1"/>
    <col min="5" max="5" width="11.4609375" bestFit="1" customWidth="1"/>
    <col min="6" max="6" width="9.4609375" bestFit="1" customWidth="1"/>
    <col min="7" max="7" width="11" bestFit="1" customWidth="1"/>
    <col min="8" max="8" width="14.84375" bestFit="1" customWidth="1"/>
    <col min="9" max="9" width="19.3046875" bestFit="1" customWidth="1"/>
    <col min="10" max="10" width="19.69140625" bestFit="1" customWidth="1"/>
    <col min="11" max="11" width="19.69140625" customWidth="1"/>
    <col min="12" max="12" width="21.69140625" bestFit="1" customWidth="1"/>
    <col min="13" max="13" width="22" bestFit="1" customWidth="1"/>
    <col min="14" max="14" width="18.15234375" bestFit="1" customWidth="1"/>
    <col min="15" max="15" width="19.84375" bestFit="1" customWidth="1"/>
    <col min="16" max="16" width="19.69140625" bestFit="1" customWidth="1"/>
    <col min="17" max="17" width="18.84375" bestFit="1" customWidth="1"/>
    <col min="18" max="18" width="20.69140625" bestFit="1" customWidth="1"/>
    <col min="19" max="19" width="19.15234375" bestFit="1" customWidth="1"/>
    <col min="20" max="20" width="20.3046875" bestFit="1" customWidth="1"/>
    <col min="21" max="22" width="20.3046875" customWidth="1"/>
    <col min="23" max="23" width="18.15234375" bestFit="1" customWidth="1"/>
    <col min="24" max="24" width="19.84375" bestFit="1" customWidth="1"/>
    <col min="25" max="25" width="8.84375" bestFit="1" customWidth="1"/>
    <col min="26" max="26" width="14.4609375" bestFit="1" customWidth="1"/>
    <col min="27" max="27" width="15" bestFit="1" customWidth="1"/>
    <col min="28" max="28" width="14.69140625" bestFit="1" customWidth="1"/>
    <col min="29" max="29" width="13.4609375" bestFit="1" customWidth="1"/>
    <col min="30" max="30" width="15.15234375" bestFit="1" customWidth="1"/>
    <col min="31" max="31" width="15.3046875" bestFit="1" customWidth="1"/>
    <col min="32" max="32" width="14.69140625" bestFit="1" customWidth="1"/>
    <col min="33" max="33" width="15.69140625" bestFit="1" customWidth="1"/>
    <col min="34" max="34" width="15.3046875" bestFit="1" customWidth="1"/>
    <col min="35" max="35" width="15.84375" bestFit="1" customWidth="1"/>
    <col min="36" max="36" width="15.69140625" bestFit="1" customWidth="1"/>
    <col min="37" max="37" width="14.69140625" bestFit="1" customWidth="1"/>
    <col min="38" max="38" width="13.4609375" bestFit="1" customWidth="1"/>
    <col min="39" max="39" width="15" bestFit="1" customWidth="1"/>
    <col min="40" max="40" width="15.69140625" bestFit="1" customWidth="1"/>
    <col min="41" max="41" width="15" bestFit="1" customWidth="1"/>
    <col min="42" max="44" width="15.15234375" bestFit="1" customWidth="1"/>
    <col min="45" max="45" width="14.84375" bestFit="1" customWidth="1"/>
    <col min="46" max="46" width="15.69140625" bestFit="1" customWidth="1"/>
    <col min="47" max="47" width="16.15234375" bestFit="1" customWidth="1"/>
    <col min="48" max="48" width="15.3046875" bestFit="1" customWidth="1"/>
    <col min="49" max="49" width="16" bestFit="1" customWidth="1"/>
    <col min="50" max="51" width="15.3046875" bestFit="1" customWidth="1"/>
    <col min="52" max="52" width="15.84375" bestFit="1" customWidth="1"/>
    <col min="53" max="53" width="15" bestFit="1" customWidth="1"/>
    <col min="54" max="54" width="16.4609375" bestFit="1" customWidth="1"/>
    <col min="55" max="55" width="15.69140625" bestFit="1" customWidth="1"/>
    <col min="56" max="56" width="15.3046875" bestFit="1" customWidth="1"/>
    <col min="57" max="58" width="15.15234375" bestFit="1" customWidth="1"/>
    <col min="59" max="59" width="14.4609375" bestFit="1" customWidth="1"/>
    <col min="60" max="60" width="15.15234375" bestFit="1" customWidth="1"/>
    <col min="61" max="61" width="15.3046875" bestFit="1" customWidth="1"/>
    <col min="62" max="62" width="13.4609375" bestFit="1" customWidth="1"/>
  </cols>
  <sheetData>
    <row r="1" spans="1:62" s="9" customFormat="1" ht="20">
      <c r="A1" s="10" t="s">
        <v>78</v>
      </c>
      <c r="B1" s="10" t="s">
        <v>76</v>
      </c>
      <c r="C1" s="10" t="s">
        <v>77</v>
      </c>
      <c r="D1" s="10" t="s">
        <v>75</v>
      </c>
      <c r="E1" s="11" t="s">
        <v>72</v>
      </c>
      <c r="F1" s="10" t="s">
        <v>73</v>
      </c>
      <c r="G1" s="10" t="s">
        <v>74</v>
      </c>
      <c r="H1" s="12" t="s">
        <v>82</v>
      </c>
      <c r="I1" s="12" t="s">
        <v>120</v>
      </c>
      <c r="J1" s="12" t="s">
        <v>121</v>
      </c>
      <c r="K1" s="12" t="s">
        <v>135</v>
      </c>
      <c r="L1" s="12" t="s">
        <v>122</v>
      </c>
      <c r="M1" s="12" t="s">
        <v>123</v>
      </c>
      <c r="N1" s="12" t="s">
        <v>124</v>
      </c>
      <c r="O1" s="12" t="s">
        <v>125</v>
      </c>
      <c r="P1" s="12" t="s">
        <v>126</v>
      </c>
      <c r="Q1" s="12" t="s">
        <v>127</v>
      </c>
      <c r="R1" s="12" t="s">
        <v>128</v>
      </c>
      <c r="S1" s="12" t="s">
        <v>129</v>
      </c>
      <c r="T1" s="12" t="s">
        <v>130</v>
      </c>
      <c r="U1" s="12" t="s">
        <v>133</v>
      </c>
      <c r="V1" s="12" t="s">
        <v>134</v>
      </c>
      <c r="W1" s="12" t="s">
        <v>131</v>
      </c>
      <c r="X1" s="12" t="s">
        <v>132</v>
      </c>
      <c r="Y1" s="12" t="s">
        <v>79</v>
      </c>
      <c r="Z1" s="12" t="s">
        <v>83</v>
      </c>
      <c r="AA1" s="12" t="s">
        <v>84</v>
      </c>
      <c r="AB1" s="12" t="s">
        <v>85</v>
      </c>
      <c r="AC1" s="12" t="s">
        <v>86</v>
      </c>
      <c r="AD1" s="12" t="s">
        <v>87</v>
      </c>
      <c r="AE1" s="12" t="s">
        <v>89</v>
      </c>
      <c r="AF1" s="12" t="s">
        <v>88</v>
      </c>
      <c r="AG1" s="12" t="s">
        <v>90</v>
      </c>
      <c r="AH1" s="12" t="s">
        <v>91</v>
      </c>
      <c r="AI1" s="12" t="s">
        <v>92</v>
      </c>
      <c r="AJ1" s="12" t="s">
        <v>93</v>
      </c>
      <c r="AK1" s="12" t="s">
        <v>95</v>
      </c>
      <c r="AL1" s="12" t="s">
        <v>94</v>
      </c>
      <c r="AM1" s="12" t="s">
        <v>96</v>
      </c>
      <c r="AN1" s="12" t="s">
        <v>97</v>
      </c>
      <c r="AO1" s="12" t="s">
        <v>98</v>
      </c>
      <c r="AP1" s="12" t="s">
        <v>100</v>
      </c>
      <c r="AQ1" s="12" t="s">
        <v>99</v>
      </c>
      <c r="AR1" s="12" t="s">
        <v>101</v>
      </c>
      <c r="AS1" s="12" t="s">
        <v>102</v>
      </c>
      <c r="AT1" s="12" t="s">
        <v>105</v>
      </c>
      <c r="AU1" s="12" t="s">
        <v>103</v>
      </c>
      <c r="AV1" s="12" t="s">
        <v>106</v>
      </c>
      <c r="AW1" s="12" t="s">
        <v>104</v>
      </c>
      <c r="AX1" s="12" t="s">
        <v>107</v>
      </c>
      <c r="AY1" s="12" t="s">
        <v>110</v>
      </c>
      <c r="AZ1" s="12" t="s">
        <v>113</v>
      </c>
      <c r="BA1" s="12" t="s">
        <v>108</v>
      </c>
      <c r="BB1" s="12" t="s">
        <v>114</v>
      </c>
      <c r="BC1" s="12" t="s">
        <v>117</v>
      </c>
      <c r="BD1" s="12" t="s">
        <v>115</v>
      </c>
      <c r="BE1" s="12" t="s">
        <v>109</v>
      </c>
      <c r="BF1" s="12" t="s">
        <v>111</v>
      </c>
      <c r="BG1" s="12" t="s">
        <v>116</v>
      </c>
      <c r="BH1" s="12" t="s">
        <v>112</v>
      </c>
      <c r="BI1" s="12" t="s">
        <v>118</v>
      </c>
      <c r="BJ1" s="12" t="s">
        <v>119</v>
      </c>
    </row>
    <row r="2" spans="1:62" s="9" customFormat="1" ht="20.5">
      <c r="A2" s="7" t="s">
        <v>80</v>
      </c>
      <c r="B2" s="7" t="s">
        <v>33</v>
      </c>
      <c r="C2" s="7" t="s">
        <v>55</v>
      </c>
      <c r="D2" s="7">
        <v>10</v>
      </c>
      <c r="E2" s="7">
        <v>1</v>
      </c>
      <c r="F2" s="7" t="s">
        <v>57</v>
      </c>
      <c r="G2" s="7">
        <v>0.6</v>
      </c>
      <c r="H2" s="8">
        <v>890</v>
      </c>
      <c r="I2" s="8">
        <v>48.17</v>
      </c>
      <c r="J2" s="8">
        <v>2.56</v>
      </c>
      <c r="K2" s="8">
        <f>J2*0.599342898*10000</f>
        <v>15343.1781888</v>
      </c>
      <c r="L2" s="8">
        <v>13.01</v>
      </c>
      <c r="M2" s="8">
        <v>14.47</v>
      </c>
      <c r="N2" s="8">
        <v>5.51</v>
      </c>
      <c r="O2" s="8">
        <v>0.21</v>
      </c>
      <c r="P2" s="8">
        <v>5.26</v>
      </c>
      <c r="Q2" s="8">
        <v>8.35</v>
      </c>
      <c r="R2" s="8">
        <v>1.88</v>
      </c>
      <c r="S2" s="8">
        <v>0.72</v>
      </c>
      <c r="T2" s="8">
        <v>0.23</v>
      </c>
      <c r="U2" s="8">
        <f>S2*0.830147777*10000</f>
        <v>5977.0639943999995</v>
      </c>
      <c r="V2" s="8">
        <f>T2*0.436420668*10000</f>
        <v>1003.7675364000002</v>
      </c>
      <c r="W2" s="8">
        <v>5.05</v>
      </c>
      <c r="X2" s="8">
        <v>99.91</v>
      </c>
      <c r="Y2" s="8">
        <v>41.9</v>
      </c>
      <c r="Z2" s="8">
        <v>15</v>
      </c>
      <c r="AA2" s="8">
        <v>0.85</v>
      </c>
      <c r="AB2" s="8">
        <v>37.4</v>
      </c>
      <c r="AC2" s="8">
        <v>368</v>
      </c>
      <c r="AD2" s="8">
        <v>117</v>
      </c>
      <c r="AE2" s="8">
        <v>45.2</v>
      </c>
      <c r="AF2" s="8">
        <v>69.400000000000006</v>
      </c>
      <c r="AG2" s="8">
        <v>53.5</v>
      </c>
      <c r="AH2" s="8">
        <v>100</v>
      </c>
      <c r="AI2" s="8">
        <v>19.399999999999999</v>
      </c>
      <c r="AJ2" s="8">
        <v>18.399999999999999</v>
      </c>
      <c r="AK2" s="8">
        <v>357</v>
      </c>
      <c r="AL2" s="8">
        <v>29.7</v>
      </c>
      <c r="AM2" s="8">
        <v>130</v>
      </c>
      <c r="AN2" s="8">
        <v>12.6</v>
      </c>
      <c r="AO2" s="8">
        <v>0.83</v>
      </c>
      <c r="AP2" s="8">
        <v>188</v>
      </c>
      <c r="AQ2" s="8">
        <v>11.4</v>
      </c>
      <c r="AR2" s="8">
        <v>28.2</v>
      </c>
      <c r="AS2" s="8">
        <v>3.95</v>
      </c>
      <c r="AT2" s="8">
        <v>18.399999999999999</v>
      </c>
      <c r="AU2" s="8">
        <v>5.08</v>
      </c>
      <c r="AV2" s="8">
        <v>1.79</v>
      </c>
      <c r="AW2" s="8">
        <v>5.24</v>
      </c>
      <c r="AX2" s="8">
        <v>0.88</v>
      </c>
      <c r="AY2" s="8">
        <v>5.58</v>
      </c>
      <c r="AZ2" s="8">
        <v>1.1000000000000001</v>
      </c>
      <c r="BA2" s="8">
        <v>2.96</v>
      </c>
      <c r="BB2" s="8">
        <v>0.44</v>
      </c>
      <c r="BC2" s="8">
        <v>2.68</v>
      </c>
      <c r="BD2" s="8">
        <v>0.39</v>
      </c>
      <c r="BE2" s="8">
        <v>3.38</v>
      </c>
      <c r="BF2" s="8">
        <v>0.77</v>
      </c>
      <c r="BG2" s="8">
        <v>0.06</v>
      </c>
      <c r="BH2" s="8">
        <v>3.17</v>
      </c>
      <c r="BI2" s="8">
        <v>1.85</v>
      </c>
      <c r="BJ2" s="8">
        <v>0.41</v>
      </c>
    </row>
    <row r="3" spans="1:62" s="9" customFormat="1" ht="20.5">
      <c r="A3" s="7" t="s">
        <v>80</v>
      </c>
      <c r="B3" s="7" t="s">
        <v>33</v>
      </c>
      <c r="C3" s="7" t="s">
        <v>55</v>
      </c>
      <c r="D3" s="7">
        <v>10</v>
      </c>
      <c r="E3" s="7">
        <v>1</v>
      </c>
      <c r="F3" s="7" t="s">
        <v>57</v>
      </c>
      <c r="G3" s="7">
        <v>0.6</v>
      </c>
      <c r="H3" s="8">
        <v>920</v>
      </c>
      <c r="I3" s="8">
        <v>50.56</v>
      </c>
      <c r="J3" s="8">
        <v>2.25</v>
      </c>
      <c r="K3" s="8">
        <f t="shared" ref="K3:K27" si="0">J3*0.599342898*10000</f>
        <v>13485.215204999999</v>
      </c>
      <c r="L3" s="8">
        <v>13.42</v>
      </c>
      <c r="M3" s="8">
        <v>12.71</v>
      </c>
      <c r="N3" s="8">
        <v>9.11</v>
      </c>
      <c r="O3" s="8">
        <v>0.19</v>
      </c>
      <c r="P3" s="8">
        <v>5.37</v>
      </c>
      <c r="Q3" s="8">
        <v>10.14</v>
      </c>
      <c r="R3" s="8">
        <v>2.44</v>
      </c>
      <c r="S3" s="8">
        <v>0.77</v>
      </c>
      <c r="T3" s="8">
        <v>0.24</v>
      </c>
      <c r="U3" s="8">
        <f t="shared" ref="U3:U27" si="1">S3*0.830147777*10000</f>
        <v>6392.1378828999996</v>
      </c>
      <c r="V3" s="8">
        <f t="shared" ref="V3:V27" si="2">T3*0.436420668*10000</f>
        <v>1047.4096032</v>
      </c>
      <c r="W3" s="8">
        <v>1.89</v>
      </c>
      <c r="X3" s="8">
        <v>99.97</v>
      </c>
      <c r="Y3" s="8">
        <v>45.6</v>
      </c>
      <c r="Z3" s="8">
        <v>19.600000000000001</v>
      </c>
      <c r="AA3" s="8">
        <v>1</v>
      </c>
      <c r="AB3" s="8">
        <v>43.2</v>
      </c>
      <c r="AC3" s="8">
        <v>357</v>
      </c>
      <c r="AD3" s="8">
        <v>49</v>
      </c>
      <c r="AE3" s="8">
        <v>43.7</v>
      </c>
      <c r="AF3" s="8">
        <v>39.200000000000003</v>
      </c>
      <c r="AG3" s="8">
        <v>32.799999999999997</v>
      </c>
      <c r="AH3" s="8">
        <v>96.8</v>
      </c>
      <c r="AI3" s="8">
        <v>21.8</v>
      </c>
      <c r="AJ3" s="8">
        <v>21.5</v>
      </c>
      <c r="AK3" s="8">
        <v>305</v>
      </c>
      <c r="AL3" s="8">
        <v>36.1</v>
      </c>
      <c r="AM3" s="8">
        <v>157</v>
      </c>
      <c r="AN3" s="8">
        <v>13.5</v>
      </c>
      <c r="AO3" s="8">
        <v>0.49</v>
      </c>
      <c r="AP3" s="8">
        <v>171</v>
      </c>
      <c r="AQ3" s="8">
        <v>14</v>
      </c>
      <c r="AR3" s="8">
        <v>34.9</v>
      </c>
      <c r="AS3" s="8">
        <v>4.83</v>
      </c>
      <c r="AT3" s="8">
        <v>22.3</v>
      </c>
      <c r="AU3" s="8">
        <v>5.8</v>
      </c>
      <c r="AV3" s="8">
        <v>1.97</v>
      </c>
      <c r="AW3" s="8">
        <v>6.49</v>
      </c>
      <c r="AX3" s="8">
        <v>1.08</v>
      </c>
      <c r="AY3" s="8">
        <v>6.54</v>
      </c>
      <c r="AZ3" s="8">
        <v>1.28</v>
      </c>
      <c r="BA3" s="8">
        <v>3.56</v>
      </c>
      <c r="BB3" s="8">
        <v>0.51</v>
      </c>
      <c r="BC3" s="8">
        <v>3.11</v>
      </c>
      <c r="BD3" s="8">
        <v>0.47</v>
      </c>
      <c r="BE3" s="8">
        <v>4.05</v>
      </c>
      <c r="BF3" s="8">
        <v>0.84</v>
      </c>
      <c r="BG3" s="8">
        <v>6.3E-2</v>
      </c>
      <c r="BH3" s="8">
        <v>2.2200000000000002</v>
      </c>
      <c r="BI3" s="8">
        <v>2.2599999999999998</v>
      </c>
      <c r="BJ3" s="8">
        <v>0.46</v>
      </c>
    </row>
    <row r="4" spans="1:62" s="9" customFormat="1" ht="20.5">
      <c r="A4" s="7" t="s">
        <v>80</v>
      </c>
      <c r="B4" s="7" t="s">
        <v>33</v>
      </c>
      <c r="C4" s="7" t="s">
        <v>55</v>
      </c>
      <c r="D4" s="7">
        <v>10</v>
      </c>
      <c r="E4" s="7">
        <v>1</v>
      </c>
      <c r="F4" s="7" t="s">
        <v>57</v>
      </c>
      <c r="G4" s="7">
        <v>0.6</v>
      </c>
      <c r="H4" s="8">
        <v>920</v>
      </c>
      <c r="I4" s="8">
        <v>47.44</v>
      </c>
      <c r="J4" s="8">
        <v>3.83</v>
      </c>
      <c r="K4" s="8">
        <f t="shared" si="0"/>
        <v>22954.832993399999</v>
      </c>
      <c r="L4" s="8">
        <v>11.8</v>
      </c>
      <c r="M4" s="8">
        <v>18.190000000000001</v>
      </c>
      <c r="N4" s="8">
        <v>7.83</v>
      </c>
      <c r="O4" s="8">
        <v>0.24</v>
      </c>
      <c r="P4" s="8">
        <v>4.7</v>
      </c>
      <c r="Q4" s="8">
        <v>8.52</v>
      </c>
      <c r="R4" s="8">
        <v>2.29</v>
      </c>
      <c r="S4" s="8">
        <v>0.73</v>
      </c>
      <c r="T4" s="8">
        <v>0.3</v>
      </c>
      <c r="U4" s="8">
        <f t="shared" si="1"/>
        <v>6060.0787720999997</v>
      </c>
      <c r="V4" s="8">
        <f t="shared" si="2"/>
        <v>1309.2620039999999</v>
      </c>
      <c r="W4" s="8">
        <v>1.95</v>
      </c>
      <c r="X4" s="8">
        <v>99.99</v>
      </c>
      <c r="Y4" s="8">
        <v>33.9</v>
      </c>
      <c r="Z4" s="8">
        <v>24.1</v>
      </c>
      <c r="AA4" s="8">
        <v>1.0900000000000001</v>
      </c>
      <c r="AB4" s="8">
        <v>39.1</v>
      </c>
      <c r="AC4" s="8">
        <v>546</v>
      </c>
      <c r="AD4" s="8">
        <v>1.4</v>
      </c>
      <c r="AE4" s="8">
        <v>48.3</v>
      </c>
      <c r="AF4" s="8">
        <v>16.8</v>
      </c>
      <c r="AG4" s="8">
        <v>43.8</v>
      </c>
      <c r="AH4" s="8">
        <v>125</v>
      </c>
      <c r="AI4" s="8">
        <v>22.4</v>
      </c>
      <c r="AJ4" s="8">
        <v>19</v>
      </c>
      <c r="AK4" s="8">
        <v>219</v>
      </c>
      <c r="AL4" s="8">
        <v>38</v>
      </c>
      <c r="AM4" s="8">
        <v>173</v>
      </c>
      <c r="AN4" s="8">
        <v>16.3</v>
      </c>
      <c r="AO4" s="8">
        <v>1.1100000000000001</v>
      </c>
      <c r="AP4" s="8">
        <v>116</v>
      </c>
      <c r="AQ4" s="8">
        <v>16.3</v>
      </c>
      <c r="AR4" s="8">
        <v>38.200000000000003</v>
      </c>
      <c r="AS4" s="8">
        <v>5.25</v>
      </c>
      <c r="AT4" s="8">
        <v>24.2</v>
      </c>
      <c r="AU4" s="8">
        <v>6.47</v>
      </c>
      <c r="AV4" s="8">
        <v>2.33</v>
      </c>
      <c r="AW4" s="8">
        <v>7.01</v>
      </c>
      <c r="AX4" s="8">
        <v>1.1599999999999999</v>
      </c>
      <c r="AY4" s="8">
        <v>6.87</v>
      </c>
      <c r="AZ4" s="8">
        <v>1.4</v>
      </c>
      <c r="BA4" s="8">
        <v>3.85</v>
      </c>
      <c r="BB4" s="8">
        <v>0.56000000000000005</v>
      </c>
      <c r="BC4" s="8">
        <v>3.33</v>
      </c>
      <c r="BD4" s="8">
        <v>0.5</v>
      </c>
      <c r="BE4" s="8">
        <v>4.47</v>
      </c>
      <c r="BF4" s="8">
        <v>0.98</v>
      </c>
      <c r="BG4" s="8">
        <v>9.7000000000000003E-2</v>
      </c>
      <c r="BH4" s="8">
        <v>2.62</v>
      </c>
      <c r="BI4" s="8">
        <v>2.36</v>
      </c>
      <c r="BJ4" s="8">
        <v>0.52</v>
      </c>
    </row>
    <row r="5" spans="1:62" s="9" customFormat="1" ht="20.5">
      <c r="A5" s="7" t="s">
        <v>80</v>
      </c>
      <c r="B5" s="7" t="s">
        <v>33</v>
      </c>
      <c r="C5" s="7" t="s">
        <v>55</v>
      </c>
      <c r="D5" s="7">
        <v>10</v>
      </c>
      <c r="E5" s="7">
        <v>1</v>
      </c>
      <c r="F5" s="7" t="s">
        <v>57</v>
      </c>
      <c r="G5" s="7">
        <v>0.6</v>
      </c>
      <c r="H5" s="8">
        <v>920</v>
      </c>
      <c r="I5" s="8">
        <v>49.15</v>
      </c>
      <c r="J5" s="8">
        <v>4.2300000000000004</v>
      </c>
      <c r="K5" s="8">
        <f t="shared" si="0"/>
        <v>25352.204585399999</v>
      </c>
      <c r="L5" s="8">
        <v>11.9</v>
      </c>
      <c r="M5" s="8">
        <v>16.670000000000002</v>
      </c>
      <c r="N5" s="8">
        <v>5.47</v>
      </c>
      <c r="O5" s="8">
        <v>0.21</v>
      </c>
      <c r="P5" s="8">
        <v>3.5</v>
      </c>
      <c r="Q5" s="8">
        <v>6.95</v>
      </c>
      <c r="R5" s="8">
        <v>2.59</v>
      </c>
      <c r="S5" s="8">
        <v>1.38</v>
      </c>
      <c r="T5" s="8">
        <v>0.56999999999999995</v>
      </c>
      <c r="U5" s="8">
        <f t="shared" si="1"/>
        <v>11456.039322599998</v>
      </c>
      <c r="V5" s="8">
        <f t="shared" si="2"/>
        <v>2487.5978076000001</v>
      </c>
      <c r="W5" s="8">
        <v>2.81</v>
      </c>
      <c r="X5" s="8">
        <v>99.96</v>
      </c>
      <c r="Y5" s="8">
        <v>29.4</v>
      </c>
      <c r="Z5" s="8">
        <v>24</v>
      </c>
      <c r="AA5" s="8">
        <v>1.82</v>
      </c>
      <c r="AB5" s="8">
        <v>32.6</v>
      </c>
      <c r="AC5" s="8">
        <v>424</v>
      </c>
      <c r="AD5" s="8">
        <v>7.83</v>
      </c>
      <c r="AE5" s="8">
        <v>39.299999999999997</v>
      </c>
      <c r="AF5" s="8">
        <v>21.3</v>
      </c>
      <c r="AG5" s="8">
        <v>32</v>
      </c>
      <c r="AH5" s="8">
        <v>197</v>
      </c>
      <c r="AI5" s="8">
        <v>22.6</v>
      </c>
      <c r="AJ5" s="8">
        <v>46</v>
      </c>
      <c r="AK5" s="8">
        <v>336</v>
      </c>
      <c r="AL5" s="8">
        <v>50.3</v>
      </c>
      <c r="AM5" s="8">
        <v>261</v>
      </c>
      <c r="AN5" s="8">
        <v>28.5</v>
      </c>
      <c r="AO5" s="8">
        <v>1.53</v>
      </c>
      <c r="AP5" s="8">
        <v>401</v>
      </c>
      <c r="AQ5" s="8">
        <v>32.5</v>
      </c>
      <c r="AR5" s="8">
        <v>68.3</v>
      </c>
      <c r="AS5" s="8">
        <v>9.25</v>
      </c>
      <c r="AT5" s="8">
        <v>40.6</v>
      </c>
      <c r="AU5" s="8">
        <v>9.84</v>
      </c>
      <c r="AV5" s="8">
        <v>3.22</v>
      </c>
      <c r="AW5" s="8">
        <v>10.199999999999999</v>
      </c>
      <c r="AX5" s="8">
        <v>1.57</v>
      </c>
      <c r="AY5" s="8">
        <v>9.4700000000000006</v>
      </c>
      <c r="AZ5" s="8">
        <v>1.82</v>
      </c>
      <c r="BA5" s="8">
        <v>4.97</v>
      </c>
      <c r="BB5" s="8">
        <v>0.7</v>
      </c>
      <c r="BC5" s="8">
        <v>4.37</v>
      </c>
      <c r="BD5" s="8">
        <v>0.63</v>
      </c>
      <c r="BE5" s="8">
        <v>6.56</v>
      </c>
      <c r="BF5" s="8">
        <v>1.69</v>
      </c>
      <c r="BG5" s="8">
        <v>0.22</v>
      </c>
      <c r="BH5" s="8">
        <v>14.1</v>
      </c>
      <c r="BI5" s="8">
        <v>5.55</v>
      </c>
      <c r="BJ5" s="8">
        <v>1.23</v>
      </c>
    </row>
    <row r="6" spans="1:62" s="9" customFormat="1" ht="20.5">
      <c r="A6" s="7" t="s">
        <v>80</v>
      </c>
      <c r="B6" s="7" t="s">
        <v>33</v>
      </c>
      <c r="C6" s="7" t="s">
        <v>55</v>
      </c>
      <c r="D6" s="7">
        <v>10</v>
      </c>
      <c r="E6" s="7">
        <v>1</v>
      </c>
      <c r="F6" s="7" t="s">
        <v>57</v>
      </c>
      <c r="G6" s="7">
        <v>0.6</v>
      </c>
      <c r="H6" s="8">
        <v>920</v>
      </c>
      <c r="I6" s="8">
        <v>47.92</v>
      </c>
      <c r="J6" s="8">
        <v>4.05</v>
      </c>
      <c r="K6" s="8">
        <f t="shared" si="0"/>
        <v>24273.387369</v>
      </c>
      <c r="L6" s="8">
        <v>12.16</v>
      </c>
      <c r="M6" s="8">
        <v>17.43</v>
      </c>
      <c r="N6" s="8">
        <v>8.9499999999999993</v>
      </c>
      <c r="O6" s="8">
        <v>0.19</v>
      </c>
      <c r="P6" s="8">
        <v>3.82</v>
      </c>
      <c r="Q6" s="8">
        <v>5.98</v>
      </c>
      <c r="R6" s="8">
        <v>3.04</v>
      </c>
      <c r="S6" s="8">
        <v>0.71</v>
      </c>
      <c r="T6" s="8">
        <v>0.42</v>
      </c>
      <c r="U6" s="8">
        <f t="shared" si="1"/>
        <v>5894.0492166999993</v>
      </c>
      <c r="V6" s="8">
        <f t="shared" si="2"/>
        <v>1832.9668056</v>
      </c>
      <c r="W6" s="8">
        <v>4.25</v>
      </c>
      <c r="X6" s="8">
        <v>99.96</v>
      </c>
      <c r="Y6" s="8">
        <v>30.3</v>
      </c>
      <c r="Z6" s="8">
        <v>22.3</v>
      </c>
      <c r="AA6" s="8">
        <v>1.33</v>
      </c>
      <c r="AB6" s="8">
        <v>32.5</v>
      </c>
      <c r="AC6" s="8">
        <v>406</v>
      </c>
      <c r="AD6" s="8">
        <v>42.3</v>
      </c>
      <c r="AE6" s="8">
        <v>40.4</v>
      </c>
      <c r="AF6" s="8">
        <v>36.299999999999997</v>
      </c>
      <c r="AG6" s="8">
        <v>26.1</v>
      </c>
      <c r="AH6" s="8">
        <v>109</v>
      </c>
      <c r="AI6" s="8">
        <v>21.9</v>
      </c>
      <c r="AJ6" s="8">
        <v>28.5</v>
      </c>
      <c r="AK6" s="8">
        <v>432</v>
      </c>
      <c r="AL6" s="8">
        <v>45.8</v>
      </c>
      <c r="AM6" s="8">
        <v>223</v>
      </c>
      <c r="AN6" s="8">
        <v>23.4</v>
      </c>
      <c r="AO6" s="8">
        <v>1.23</v>
      </c>
      <c r="AP6" s="8">
        <v>161</v>
      </c>
      <c r="AQ6" s="8">
        <v>22.1</v>
      </c>
      <c r="AR6" s="8">
        <v>48.9</v>
      </c>
      <c r="AS6" s="8">
        <v>6.9</v>
      </c>
      <c r="AT6" s="8">
        <v>30.9</v>
      </c>
      <c r="AU6" s="8">
        <v>7.69</v>
      </c>
      <c r="AV6" s="8">
        <v>2.73</v>
      </c>
      <c r="AW6" s="8">
        <v>8.42</v>
      </c>
      <c r="AX6" s="8">
        <v>1.38</v>
      </c>
      <c r="AY6" s="8">
        <v>8.42</v>
      </c>
      <c r="AZ6" s="8">
        <v>1.65</v>
      </c>
      <c r="BA6" s="8">
        <v>4.6100000000000003</v>
      </c>
      <c r="BB6" s="8">
        <v>0.65</v>
      </c>
      <c r="BC6" s="8">
        <v>3.96</v>
      </c>
      <c r="BD6" s="8">
        <v>0.57999999999999996</v>
      </c>
      <c r="BE6" s="8">
        <v>5.76</v>
      </c>
      <c r="BF6" s="8">
        <v>1.32</v>
      </c>
      <c r="BG6" s="8">
        <v>0.13</v>
      </c>
      <c r="BH6" s="8">
        <v>1.48</v>
      </c>
      <c r="BI6" s="8">
        <v>3.63</v>
      </c>
      <c r="BJ6" s="8">
        <v>0.78</v>
      </c>
    </row>
    <row r="7" spans="1:62" s="9" customFormat="1" ht="20.5">
      <c r="A7" s="7" t="s">
        <v>80</v>
      </c>
      <c r="B7" s="7" t="s">
        <v>33</v>
      </c>
      <c r="C7" s="7" t="s">
        <v>55</v>
      </c>
      <c r="D7" s="7">
        <v>10</v>
      </c>
      <c r="E7" s="7">
        <v>1</v>
      </c>
      <c r="F7" s="7" t="s">
        <v>57</v>
      </c>
      <c r="G7" s="7">
        <v>0.6</v>
      </c>
      <c r="H7" s="8">
        <v>920</v>
      </c>
      <c r="I7" s="8">
        <v>54.77</v>
      </c>
      <c r="J7" s="8">
        <v>2.17</v>
      </c>
      <c r="K7" s="8">
        <f t="shared" si="0"/>
        <v>13005.740886599999</v>
      </c>
      <c r="L7" s="8">
        <v>12.34</v>
      </c>
      <c r="M7" s="8">
        <v>14.3</v>
      </c>
      <c r="N7" s="8">
        <v>2.15</v>
      </c>
      <c r="O7" s="8">
        <v>0.14000000000000001</v>
      </c>
      <c r="P7" s="8">
        <v>1.26</v>
      </c>
      <c r="Q7" s="8">
        <v>2.92</v>
      </c>
      <c r="R7" s="8">
        <v>2.57</v>
      </c>
      <c r="S7" s="8">
        <v>1.91</v>
      </c>
      <c r="T7" s="8">
        <v>0.79</v>
      </c>
      <c r="U7" s="8">
        <f t="shared" si="1"/>
        <v>15855.822540699999</v>
      </c>
      <c r="V7" s="8">
        <f t="shared" si="2"/>
        <v>3447.7232772000007</v>
      </c>
      <c r="W7" s="8">
        <v>6.78</v>
      </c>
      <c r="X7" s="8">
        <v>99.94</v>
      </c>
      <c r="Y7" s="8">
        <v>14.9</v>
      </c>
      <c r="Z7" s="8">
        <v>17.2</v>
      </c>
      <c r="AA7" s="8">
        <v>2.56</v>
      </c>
      <c r="AB7" s="8">
        <v>18.3</v>
      </c>
      <c r="AC7" s="8">
        <v>45.9</v>
      </c>
      <c r="AD7" s="8">
        <v>0.56000000000000005</v>
      </c>
      <c r="AE7" s="8">
        <v>16.899999999999999</v>
      </c>
      <c r="AF7" s="8">
        <v>0.51</v>
      </c>
      <c r="AG7" s="8">
        <v>7.09</v>
      </c>
      <c r="AH7" s="8">
        <v>138</v>
      </c>
      <c r="AI7" s="8">
        <v>25</v>
      </c>
      <c r="AJ7" s="8">
        <v>62.1</v>
      </c>
      <c r="AK7" s="8">
        <v>198</v>
      </c>
      <c r="AL7" s="8">
        <v>65.400000000000006</v>
      </c>
      <c r="AM7" s="8">
        <v>424</v>
      </c>
      <c r="AN7" s="8">
        <v>31.5</v>
      </c>
      <c r="AO7" s="8">
        <v>1.88</v>
      </c>
      <c r="AP7" s="8">
        <v>377</v>
      </c>
      <c r="AQ7" s="8">
        <v>41.9</v>
      </c>
      <c r="AR7" s="8">
        <v>88.2</v>
      </c>
      <c r="AS7" s="8">
        <v>12.3</v>
      </c>
      <c r="AT7" s="8">
        <v>53.6</v>
      </c>
      <c r="AU7" s="8">
        <v>12.5</v>
      </c>
      <c r="AV7" s="8">
        <v>3.78</v>
      </c>
      <c r="AW7" s="8">
        <v>13.1</v>
      </c>
      <c r="AX7" s="8">
        <v>2.1</v>
      </c>
      <c r="AY7" s="8">
        <v>12.6</v>
      </c>
      <c r="AZ7" s="8">
        <v>2.4700000000000002</v>
      </c>
      <c r="BA7" s="8">
        <v>6.57</v>
      </c>
      <c r="BB7" s="8">
        <v>0.93</v>
      </c>
      <c r="BC7" s="8">
        <v>5.81</v>
      </c>
      <c r="BD7" s="8">
        <v>0.85</v>
      </c>
      <c r="BE7" s="8">
        <v>10.6</v>
      </c>
      <c r="BF7" s="8">
        <v>1.68</v>
      </c>
      <c r="BG7" s="8">
        <v>0.25</v>
      </c>
      <c r="BH7" s="8">
        <v>7.1</v>
      </c>
      <c r="BI7" s="8">
        <v>9.91</v>
      </c>
      <c r="BJ7" s="8">
        <v>1.98</v>
      </c>
    </row>
    <row r="8" spans="1:62" s="9" customFormat="1" ht="20.5">
      <c r="A8" s="7" t="s">
        <v>80</v>
      </c>
      <c r="B8" s="7" t="s">
        <v>33</v>
      </c>
      <c r="C8" s="7" t="s">
        <v>55</v>
      </c>
      <c r="D8" s="7">
        <v>10</v>
      </c>
      <c r="E8" s="7">
        <v>1</v>
      </c>
      <c r="F8" s="7" t="s">
        <v>57</v>
      </c>
      <c r="G8" s="7">
        <v>0.6</v>
      </c>
      <c r="H8" s="8">
        <v>920</v>
      </c>
      <c r="I8" s="8">
        <v>50.93</v>
      </c>
      <c r="J8" s="8">
        <v>3.71</v>
      </c>
      <c r="K8" s="8">
        <f t="shared" si="0"/>
        <v>22235.621515799998</v>
      </c>
      <c r="L8" s="8">
        <v>11.98</v>
      </c>
      <c r="M8" s="8">
        <v>17.010000000000002</v>
      </c>
      <c r="N8" s="8">
        <v>10.39</v>
      </c>
      <c r="O8" s="8">
        <v>0.24</v>
      </c>
      <c r="P8" s="8">
        <v>3.27</v>
      </c>
      <c r="Q8" s="8">
        <v>6.28</v>
      </c>
      <c r="R8" s="8">
        <v>2.75</v>
      </c>
      <c r="S8" s="8">
        <v>0.84</v>
      </c>
      <c r="T8" s="8">
        <v>0.42</v>
      </c>
      <c r="U8" s="8">
        <f t="shared" si="1"/>
        <v>6973.2413267999991</v>
      </c>
      <c r="V8" s="8">
        <f t="shared" si="2"/>
        <v>1832.9668056</v>
      </c>
      <c r="W8" s="8">
        <v>2.58</v>
      </c>
      <c r="X8" s="8">
        <v>100</v>
      </c>
      <c r="Y8" s="8">
        <v>27.6</v>
      </c>
      <c r="Z8" s="8">
        <v>20.2</v>
      </c>
      <c r="AA8" s="8">
        <v>1.47</v>
      </c>
      <c r="AB8" s="8">
        <v>35.799999999999997</v>
      </c>
      <c r="AC8" s="8">
        <v>254</v>
      </c>
      <c r="AD8" s="8">
        <v>0.53</v>
      </c>
      <c r="AE8" s="8">
        <v>37.799999999999997</v>
      </c>
      <c r="AF8" s="8">
        <v>0.76</v>
      </c>
      <c r="AG8" s="8">
        <v>5.83</v>
      </c>
      <c r="AH8" s="8">
        <v>137</v>
      </c>
      <c r="AI8" s="8">
        <v>24.2</v>
      </c>
      <c r="AJ8" s="8">
        <v>21.2</v>
      </c>
      <c r="AK8" s="8">
        <v>199</v>
      </c>
      <c r="AL8" s="8">
        <v>52.6</v>
      </c>
      <c r="AM8" s="8">
        <v>256</v>
      </c>
      <c r="AN8" s="8">
        <v>26.3</v>
      </c>
      <c r="AO8" s="8">
        <v>1.1200000000000001</v>
      </c>
      <c r="AP8" s="8">
        <v>138</v>
      </c>
      <c r="AQ8" s="8">
        <v>24.8</v>
      </c>
      <c r="AR8" s="8">
        <v>57.2</v>
      </c>
      <c r="AS8" s="8">
        <v>7.78</v>
      </c>
      <c r="AT8" s="8">
        <v>35.4</v>
      </c>
      <c r="AU8" s="8">
        <v>9.27</v>
      </c>
      <c r="AV8" s="8">
        <v>3.05</v>
      </c>
      <c r="AW8" s="8">
        <v>10</v>
      </c>
      <c r="AX8" s="8">
        <v>1.59</v>
      </c>
      <c r="AY8" s="8">
        <v>9.94</v>
      </c>
      <c r="AZ8" s="8">
        <v>1.95</v>
      </c>
      <c r="BA8" s="8">
        <v>5.3</v>
      </c>
      <c r="BB8" s="8">
        <v>0.78</v>
      </c>
      <c r="BC8" s="8">
        <v>4.66</v>
      </c>
      <c r="BD8" s="8">
        <v>0.69</v>
      </c>
      <c r="BE8" s="8">
        <v>6.65</v>
      </c>
      <c r="BF8" s="8">
        <v>1.49</v>
      </c>
      <c r="BG8" s="8">
        <v>8.5999999999999993E-2</v>
      </c>
      <c r="BH8" s="8">
        <v>1.3</v>
      </c>
      <c r="BI8" s="8">
        <v>3.57</v>
      </c>
      <c r="BJ8" s="8">
        <v>0.76</v>
      </c>
    </row>
    <row r="9" spans="1:62" s="9" customFormat="1" ht="20.5">
      <c r="A9" s="7" t="s">
        <v>80</v>
      </c>
      <c r="B9" s="7" t="s">
        <v>33</v>
      </c>
      <c r="C9" s="7" t="s">
        <v>55</v>
      </c>
      <c r="D9" s="7">
        <v>10</v>
      </c>
      <c r="E9" s="7">
        <v>1</v>
      </c>
      <c r="F9" s="7" t="s">
        <v>57</v>
      </c>
      <c r="G9" s="7">
        <v>0.6</v>
      </c>
      <c r="H9" s="8">
        <v>920</v>
      </c>
      <c r="I9" s="8">
        <v>49.73</v>
      </c>
      <c r="J9" s="8">
        <v>3.19</v>
      </c>
      <c r="K9" s="8">
        <f t="shared" si="0"/>
        <v>19119.0384462</v>
      </c>
      <c r="L9" s="8">
        <v>12.37</v>
      </c>
      <c r="M9" s="8">
        <v>14.79</v>
      </c>
      <c r="N9" s="8">
        <v>11</v>
      </c>
      <c r="O9" s="8">
        <v>0.2</v>
      </c>
      <c r="P9" s="8">
        <v>5.37</v>
      </c>
      <c r="Q9" s="8">
        <v>8.5500000000000007</v>
      </c>
      <c r="R9" s="8">
        <v>2.85</v>
      </c>
      <c r="S9" s="8">
        <v>0.81</v>
      </c>
      <c r="T9" s="8">
        <v>0.32</v>
      </c>
      <c r="U9" s="8">
        <f t="shared" si="1"/>
        <v>6724.1969937000003</v>
      </c>
      <c r="V9" s="8">
        <f t="shared" si="2"/>
        <v>1396.5461376000003</v>
      </c>
      <c r="W9" s="8">
        <v>1.78</v>
      </c>
      <c r="X9" s="8">
        <v>99.95</v>
      </c>
      <c r="Y9" s="8">
        <v>41.8</v>
      </c>
      <c r="Z9" s="8">
        <v>18.8</v>
      </c>
      <c r="AA9" s="8">
        <v>1.37</v>
      </c>
      <c r="AB9" s="8">
        <v>31.9</v>
      </c>
      <c r="AC9" s="8">
        <v>340</v>
      </c>
      <c r="AD9" s="8">
        <v>52.4</v>
      </c>
      <c r="AE9" s="8">
        <v>48.6</v>
      </c>
      <c r="AF9" s="8">
        <v>49.4</v>
      </c>
      <c r="AG9" s="8">
        <v>150</v>
      </c>
      <c r="AH9" s="8">
        <v>232</v>
      </c>
      <c r="AI9" s="8">
        <v>18.5</v>
      </c>
      <c r="AJ9" s="8">
        <v>15.8</v>
      </c>
      <c r="AK9" s="8">
        <v>285</v>
      </c>
      <c r="AL9" s="8">
        <v>34.200000000000003</v>
      </c>
      <c r="AM9" s="8">
        <v>215</v>
      </c>
      <c r="AN9" s="8">
        <v>28.4</v>
      </c>
      <c r="AO9" s="8">
        <v>0.62</v>
      </c>
      <c r="AP9" s="8">
        <v>186</v>
      </c>
      <c r="AQ9" s="8">
        <v>24.3</v>
      </c>
      <c r="AR9" s="8">
        <v>55.1</v>
      </c>
      <c r="AS9" s="8">
        <v>7.15</v>
      </c>
      <c r="AT9" s="8">
        <v>30.9</v>
      </c>
      <c r="AU9" s="8">
        <v>7.12</v>
      </c>
      <c r="AV9" s="8">
        <v>2.08</v>
      </c>
      <c r="AW9" s="8">
        <v>6.97</v>
      </c>
      <c r="AX9" s="8">
        <v>1.1100000000000001</v>
      </c>
      <c r="AY9" s="8">
        <v>6.64</v>
      </c>
      <c r="AZ9" s="8">
        <v>1.27</v>
      </c>
      <c r="BA9" s="8">
        <v>3.33</v>
      </c>
      <c r="BB9" s="8">
        <v>0.47</v>
      </c>
      <c r="BC9" s="8">
        <v>2.85</v>
      </c>
      <c r="BD9" s="8">
        <v>0.41</v>
      </c>
      <c r="BE9" s="8">
        <v>5.44</v>
      </c>
      <c r="BF9" s="8">
        <v>1.65</v>
      </c>
      <c r="BG9" s="8">
        <v>7.1999999999999995E-2</v>
      </c>
      <c r="BH9" s="8">
        <v>4.54</v>
      </c>
      <c r="BI9" s="8">
        <v>3.91</v>
      </c>
      <c r="BJ9" s="8">
        <v>0.91</v>
      </c>
    </row>
    <row r="10" spans="1:62" s="9" customFormat="1" ht="20.5">
      <c r="A10" s="7" t="s">
        <v>80</v>
      </c>
      <c r="B10" s="7" t="s">
        <v>33</v>
      </c>
      <c r="C10" s="7" t="s">
        <v>55</v>
      </c>
      <c r="D10" s="7">
        <v>10</v>
      </c>
      <c r="E10" s="7">
        <v>1</v>
      </c>
      <c r="F10" s="7" t="s">
        <v>57</v>
      </c>
      <c r="G10" s="7">
        <v>0.6</v>
      </c>
      <c r="H10" s="8">
        <v>910</v>
      </c>
      <c r="I10" s="8">
        <v>45.62</v>
      </c>
      <c r="J10" s="8">
        <v>4.0599999999999996</v>
      </c>
      <c r="K10" s="8">
        <f t="shared" si="0"/>
        <v>24333.321658799996</v>
      </c>
      <c r="L10" s="8">
        <v>13.14</v>
      </c>
      <c r="M10" s="8">
        <v>16.899999999999999</v>
      </c>
      <c r="N10" s="8">
        <v>5.01</v>
      </c>
      <c r="O10" s="8">
        <v>0.21</v>
      </c>
      <c r="P10" s="8">
        <v>4.97</v>
      </c>
      <c r="Q10" s="8">
        <v>9.52</v>
      </c>
      <c r="R10" s="8">
        <v>2.46</v>
      </c>
      <c r="S10" s="8">
        <v>1.37</v>
      </c>
      <c r="T10" s="8">
        <v>0.28999999999999998</v>
      </c>
      <c r="U10" s="8">
        <f t="shared" si="1"/>
        <v>11373.024544900001</v>
      </c>
      <c r="V10" s="8">
        <f t="shared" si="2"/>
        <v>1265.6199371999999</v>
      </c>
      <c r="W10" s="8">
        <v>1.44</v>
      </c>
      <c r="X10" s="8">
        <v>99.98</v>
      </c>
      <c r="Y10" s="8">
        <v>36.799999999999997</v>
      </c>
      <c r="Z10" s="8">
        <v>15.5</v>
      </c>
      <c r="AA10" s="8">
        <v>0.95</v>
      </c>
      <c r="AB10" s="8">
        <v>43.9</v>
      </c>
      <c r="AC10" s="8">
        <v>692</v>
      </c>
      <c r="AD10" s="8">
        <v>18.100000000000001</v>
      </c>
      <c r="AE10" s="8">
        <v>52.7</v>
      </c>
      <c r="AF10" s="8">
        <v>48.6</v>
      </c>
      <c r="AG10" s="8">
        <v>223</v>
      </c>
      <c r="AH10" s="8">
        <v>141</v>
      </c>
      <c r="AI10" s="8">
        <v>23</v>
      </c>
      <c r="AJ10" s="8">
        <v>47.6</v>
      </c>
      <c r="AK10" s="8">
        <v>359</v>
      </c>
      <c r="AL10" s="8">
        <v>30.3</v>
      </c>
      <c r="AM10" s="8">
        <v>150</v>
      </c>
      <c r="AN10" s="8">
        <v>23.3</v>
      </c>
      <c r="AO10" s="8">
        <v>1.94</v>
      </c>
      <c r="AP10" s="8">
        <v>326</v>
      </c>
      <c r="AQ10" s="8">
        <v>20.2</v>
      </c>
      <c r="AR10" s="8">
        <v>44.3</v>
      </c>
      <c r="AS10" s="8">
        <v>5.69</v>
      </c>
      <c r="AT10" s="8">
        <v>24.6</v>
      </c>
      <c r="AU10" s="8">
        <v>5.85</v>
      </c>
      <c r="AV10" s="8">
        <v>2.13</v>
      </c>
      <c r="AW10" s="8">
        <v>5.9</v>
      </c>
      <c r="AX10" s="8">
        <v>0.97</v>
      </c>
      <c r="AY10" s="8">
        <v>5.73</v>
      </c>
      <c r="AZ10" s="8">
        <v>1.1000000000000001</v>
      </c>
      <c r="BA10" s="8">
        <v>3.01</v>
      </c>
      <c r="BB10" s="8">
        <v>0.43</v>
      </c>
      <c r="BC10" s="8">
        <v>2.66</v>
      </c>
      <c r="BD10" s="8">
        <v>0.39</v>
      </c>
      <c r="BE10" s="8">
        <v>3.77</v>
      </c>
      <c r="BF10" s="8">
        <v>1.31</v>
      </c>
      <c r="BG10" s="8">
        <v>0.17</v>
      </c>
      <c r="BH10" s="8">
        <v>4.91</v>
      </c>
      <c r="BI10" s="8">
        <v>2.06</v>
      </c>
      <c r="BJ10" s="8">
        <v>0.44</v>
      </c>
    </row>
    <row r="11" spans="1:62" s="9" customFormat="1" ht="20.5">
      <c r="A11" s="7" t="s">
        <v>80</v>
      </c>
      <c r="B11" s="7" t="s">
        <v>33</v>
      </c>
      <c r="C11" s="7" t="s">
        <v>55</v>
      </c>
      <c r="D11" s="7">
        <v>10</v>
      </c>
      <c r="E11" s="7">
        <v>1</v>
      </c>
      <c r="F11" s="7" t="s">
        <v>57</v>
      </c>
      <c r="G11" s="7">
        <v>0.6</v>
      </c>
      <c r="H11" s="8">
        <v>890</v>
      </c>
      <c r="I11" s="8">
        <v>47.52</v>
      </c>
      <c r="J11" s="8">
        <v>1.6</v>
      </c>
      <c r="K11" s="8">
        <f t="shared" si="0"/>
        <v>9589.4863679999999</v>
      </c>
      <c r="L11" s="8">
        <v>14.38</v>
      </c>
      <c r="M11" s="8">
        <v>11.38</v>
      </c>
      <c r="N11" s="8">
        <v>4.84</v>
      </c>
      <c r="O11" s="8">
        <v>0.16</v>
      </c>
      <c r="P11" s="8">
        <v>6.71</v>
      </c>
      <c r="Q11" s="8">
        <v>10.56</v>
      </c>
      <c r="R11" s="8">
        <v>2.2200000000000002</v>
      </c>
      <c r="S11" s="8">
        <v>0.71</v>
      </c>
      <c r="T11" s="8">
        <v>0.14000000000000001</v>
      </c>
      <c r="U11" s="8">
        <f t="shared" si="1"/>
        <v>5894.0492166999993</v>
      </c>
      <c r="V11" s="8">
        <f t="shared" si="2"/>
        <v>610.98893520000013</v>
      </c>
      <c r="W11" s="8">
        <v>4.57</v>
      </c>
      <c r="X11" s="8">
        <v>99.95</v>
      </c>
      <c r="Y11" s="8">
        <v>53.9</v>
      </c>
      <c r="Z11" s="8">
        <v>27.2</v>
      </c>
      <c r="AA11" s="8">
        <v>0.43</v>
      </c>
      <c r="AB11" s="8">
        <v>39.9</v>
      </c>
      <c r="AC11" s="8">
        <v>289</v>
      </c>
      <c r="AD11" s="8">
        <v>239</v>
      </c>
      <c r="AE11" s="8">
        <v>49.1</v>
      </c>
      <c r="AF11" s="8">
        <v>101</v>
      </c>
      <c r="AG11" s="8">
        <v>78</v>
      </c>
      <c r="AH11" s="8">
        <v>72.2</v>
      </c>
      <c r="AI11" s="8">
        <v>16.8</v>
      </c>
      <c r="AJ11" s="8">
        <v>38.799999999999997</v>
      </c>
      <c r="AK11" s="8">
        <v>485</v>
      </c>
      <c r="AL11" s="8">
        <v>20.9</v>
      </c>
      <c r="AM11" s="8">
        <v>70.599999999999994</v>
      </c>
      <c r="AN11" s="8">
        <v>5.9</v>
      </c>
      <c r="AO11" s="8">
        <v>1.22</v>
      </c>
      <c r="AP11" s="8">
        <v>351</v>
      </c>
      <c r="AQ11" s="8">
        <v>7.04</v>
      </c>
      <c r="AR11" s="8">
        <v>16.5</v>
      </c>
      <c r="AS11" s="8">
        <v>2.4500000000000002</v>
      </c>
      <c r="AT11" s="8">
        <v>11.3</v>
      </c>
      <c r="AU11" s="8">
        <v>3.1</v>
      </c>
      <c r="AV11" s="8">
        <v>1.33</v>
      </c>
      <c r="AW11" s="8">
        <v>3.6</v>
      </c>
      <c r="AX11" s="8">
        <v>0.59</v>
      </c>
      <c r="AY11" s="8">
        <v>3.66</v>
      </c>
      <c r="AZ11" s="8">
        <v>0.76</v>
      </c>
      <c r="BA11" s="8">
        <v>2.0499999999999998</v>
      </c>
      <c r="BB11" s="8">
        <v>0.31</v>
      </c>
      <c r="BC11" s="8">
        <v>1.86</v>
      </c>
      <c r="BD11" s="8">
        <v>0.27</v>
      </c>
      <c r="BE11" s="8">
        <v>1.91</v>
      </c>
      <c r="BF11" s="8">
        <v>0.37</v>
      </c>
      <c r="BG11" s="8">
        <v>0.12</v>
      </c>
      <c r="BH11" s="8">
        <v>1.1499999999999999</v>
      </c>
      <c r="BI11" s="8">
        <v>0.64</v>
      </c>
      <c r="BJ11" s="8">
        <v>0.15</v>
      </c>
    </row>
    <row r="12" spans="1:62" s="9" customFormat="1" ht="20.5">
      <c r="A12" s="7" t="s">
        <v>80</v>
      </c>
      <c r="B12" s="7" t="s">
        <v>33</v>
      </c>
      <c r="C12" s="7" t="s">
        <v>55</v>
      </c>
      <c r="D12" s="7">
        <v>10</v>
      </c>
      <c r="E12" s="7">
        <v>1</v>
      </c>
      <c r="F12" s="7" t="s">
        <v>57</v>
      </c>
      <c r="G12" s="7">
        <v>0.6</v>
      </c>
      <c r="H12" s="8">
        <v>890</v>
      </c>
      <c r="I12" s="8">
        <v>46.88</v>
      </c>
      <c r="J12" s="8">
        <v>1.97</v>
      </c>
      <c r="K12" s="8">
        <f t="shared" si="0"/>
        <v>11807.055090599999</v>
      </c>
      <c r="L12" s="8">
        <v>13.57</v>
      </c>
      <c r="M12" s="8">
        <v>13.08</v>
      </c>
      <c r="N12" s="8">
        <v>3.98</v>
      </c>
      <c r="O12" s="8">
        <v>0.18</v>
      </c>
      <c r="P12" s="8">
        <v>5.15</v>
      </c>
      <c r="Q12" s="8">
        <v>10.210000000000001</v>
      </c>
      <c r="R12" s="8">
        <v>2.63</v>
      </c>
      <c r="S12" s="8">
        <v>0.48</v>
      </c>
      <c r="T12" s="8">
        <v>0.19</v>
      </c>
      <c r="U12" s="8">
        <f t="shared" si="1"/>
        <v>3984.7093295999998</v>
      </c>
      <c r="V12" s="8">
        <f t="shared" si="2"/>
        <v>829.1992692</v>
      </c>
      <c r="W12" s="8">
        <v>5.63</v>
      </c>
      <c r="X12" s="8">
        <v>99.96</v>
      </c>
      <c r="Y12" s="8">
        <v>43.8</v>
      </c>
      <c r="Z12" s="8">
        <v>17.7</v>
      </c>
      <c r="AA12" s="8">
        <v>0.52</v>
      </c>
      <c r="AB12" s="8">
        <v>36.700000000000003</v>
      </c>
      <c r="AC12" s="8">
        <v>312</v>
      </c>
      <c r="AD12" s="8">
        <v>83.2</v>
      </c>
      <c r="AE12" s="8">
        <v>57.9</v>
      </c>
      <c r="AF12" s="8">
        <v>65.7</v>
      </c>
      <c r="AG12" s="8">
        <v>90.4</v>
      </c>
      <c r="AH12" s="8">
        <v>77.5</v>
      </c>
      <c r="AI12" s="8">
        <v>19</v>
      </c>
      <c r="AJ12" s="8">
        <v>22.8</v>
      </c>
      <c r="AK12" s="8">
        <v>379</v>
      </c>
      <c r="AL12" s="8">
        <v>24.8</v>
      </c>
      <c r="AM12" s="8">
        <v>89.8</v>
      </c>
      <c r="AN12" s="8">
        <v>7.38</v>
      </c>
      <c r="AO12" s="8">
        <v>1.06</v>
      </c>
      <c r="AP12" s="8">
        <v>128</v>
      </c>
      <c r="AQ12" s="8">
        <v>9.42</v>
      </c>
      <c r="AR12" s="8">
        <v>23.4</v>
      </c>
      <c r="AS12" s="8">
        <v>3.24</v>
      </c>
      <c r="AT12" s="8">
        <v>14.7</v>
      </c>
      <c r="AU12" s="8">
        <v>3.96</v>
      </c>
      <c r="AV12" s="8">
        <v>1.64</v>
      </c>
      <c r="AW12" s="8">
        <v>4.3899999999999997</v>
      </c>
      <c r="AX12" s="8">
        <v>0.74</v>
      </c>
      <c r="AY12" s="8">
        <v>4.53</v>
      </c>
      <c r="AZ12" s="8">
        <v>0.93</v>
      </c>
      <c r="BA12" s="8">
        <v>2.65</v>
      </c>
      <c r="BB12" s="8">
        <v>0.35</v>
      </c>
      <c r="BC12" s="8">
        <v>2.23</v>
      </c>
      <c r="BD12" s="8">
        <v>0.32</v>
      </c>
      <c r="BE12" s="8">
        <v>2.39</v>
      </c>
      <c r="BF12" s="8">
        <v>0.45</v>
      </c>
      <c r="BG12" s="8">
        <v>8.5999999999999993E-2</v>
      </c>
      <c r="BH12" s="8">
        <v>5.38</v>
      </c>
      <c r="BI12" s="8">
        <v>0.85</v>
      </c>
      <c r="BJ12" s="8">
        <v>0.21</v>
      </c>
    </row>
    <row r="13" spans="1:62" s="9" customFormat="1" ht="20.5">
      <c r="A13" s="7" t="s">
        <v>80</v>
      </c>
      <c r="B13" s="7" t="s">
        <v>33</v>
      </c>
      <c r="C13" s="7" t="s">
        <v>55</v>
      </c>
      <c r="D13" s="7">
        <v>10</v>
      </c>
      <c r="E13" s="7">
        <v>1</v>
      </c>
      <c r="F13" s="7" t="s">
        <v>57</v>
      </c>
      <c r="G13" s="7">
        <v>0.6</v>
      </c>
      <c r="H13" s="8">
        <v>910</v>
      </c>
      <c r="I13" s="8">
        <v>48.24</v>
      </c>
      <c r="J13" s="8">
        <v>3.28</v>
      </c>
      <c r="K13" s="8">
        <f t="shared" si="0"/>
        <v>19658.447054399996</v>
      </c>
      <c r="L13" s="8">
        <v>12.55</v>
      </c>
      <c r="M13" s="8">
        <v>16.55</v>
      </c>
      <c r="N13" s="8">
        <v>4.37</v>
      </c>
      <c r="O13" s="8">
        <v>0.22</v>
      </c>
      <c r="P13" s="8">
        <v>4.32</v>
      </c>
      <c r="Q13" s="8">
        <v>8.84</v>
      </c>
      <c r="R13" s="8">
        <v>2.4300000000000002</v>
      </c>
      <c r="S13" s="8">
        <v>1.04</v>
      </c>
      <c r="T13" s="8">
        <v>0.45</v>
      </c>
      <c r="U13" s="8">
        <f t="shared" si="1"/>
        <v>8633.5368808000003</v>
      </c>
      <c r="V13" s="8">
        <f t="shared" si="2"/>
        <v>1963.893006</v>
      </c>
      <c r="W13" s="8">
        <v>2.06</v>
      </c>
      <c r="X13" s="8">
        <v>99.98</v>
      </c>
      <c r="Y13" s="8">
        <v>34.1</v>
      </c>
      <c r="Z13" s="8">
        <v>10.199999999999999</v>
      </c>
      <c r="AA13" s="8">
        <v>1.21</v>
      </c>
      <c r="AB13" s="8">
        <v>37.9</v>
      </c>
      <c r="AC13" s="8">
        <v>344</v>
      </c>
      <c r="AD13" s="8">
        <v>6.84</v>
      </c>
      <c r="AE13" s="8">
        <v>43.9</v>
      </c>
      <c r="AF13" s="8">
        <v>29.9</v>
      </c>
      <c r="AG13" s="8">
        <v>118</v>
      </c>
      <c r="AH13" s="8">
        <v>121</v>
      </c>
      <c r="AI13" s="8">
        <v>23.1</v>
      </c>
      <c r="AJ13" s="8">
        <v>28.1</v>
      </c>
      <c r="AK13" s="8">
        <v>285</v>
      </c>
      <c r="AL13" s="8">
        <v>43.9</v>
      </c>
      <c r="AM13" s="8">
        <v>209</v>
      </c>
      <c r="AN13" s="8">
        <v>23</v>
      </c>
      <c r="AO13" s="8">
        <v>4.66</v>
      </c>
      <c r="AP13" s="8">
        <v>328</v>
      </c>
      <c r="AQ13" s="8">
        <v>25.4</v>
      </c>
      <c r="AR13" s="8">
        <v>56.2</v>
      </c>
      <c r="AS13" s="8">
        <v>7.41</v>
      </c>
      <c r="AT13" s="8">
        <v>32.799999999999997</v>
      </c>
      <c r="AU13" s="8">
        <v>7.93</v>
      </c>
      <c r="AV13" s="8">
        <v>2.83</v>
      </c>
      <c r="AW13" s="8">
        <v>8.2899999999999991</v>
      </c>
      <c r="AX13" s="8">
        <v>1.36</v>
      </c>
      <c r="AY13" s="8">
        <v>8.11</v>
      </c>
      <c r="AZ13" s="8">
        <v>1.64</v>
      </c>
      <c r="BA13" s="8">
        <v>4.45</v>
      </c>
      <c r="BB13" s="8">
        <v>0.64</v>
      </c>
      <c r="BC13" s="8">
        <v>3.95</v>
      </c>
      <c r="BD13" s="8">
        <v>0.59</v>
      </c>
      <c r="BE13" s="8">
        <v>5.22</v>
      </c>
      <c r="BF13" s="8">
        <v>1.23</v>
      </c>
      <c r="BG13" s="8">
        <v>0.18</v>
      </c>
      <c r="BH13" s="8">
        <v>4.83</v>
      </c>
      <c r="BI13" s="8">
        <v>2.61</v>
      </c>
      <c r="BJ13" s="8">
        <v>0.56999999999999995</v>
      </c>
    </row>
    <row r="14" spans="1:62" s="9" customFormat="1" ht="20.5">
      <c r="A14" s="7" t="s">
        <v>80</v>
      </c>
      <c r="B14" s="7" t="s">
        <v>33</v>
      </c>
      <c r="C14" s="7" t="s">
        <v>55</v>
      </c>
      <c r="D14" s="7">
        <v>10</v>
      </c>
      <c r="E14" s="7">
        <v>1</v>
      </c>
      <c r="F14" s="7" t="s">
        <v>57</v>
      </c>
      <c r="G14" s="7">
        <v>0.6</v>
      </c>
      <c r="H14" s="8">
        <v>910</v>
      </c>
      <c r="I14" s="8">
        <v>47.35</v>
      </c>
      <c r="J14" s="8">
        <v>2.76</v>
      </c>
      <c r="K14" s="8">
        <f t="shared" si="0"/>
        <v>16541.863984799998</v>
      </c>
      <c r="L14" s="8">
        <v>14.24</v>
      </c>
      <c r="M14" s="8">
        <v>13.78</v>
      </c>
      <c r="N14" s="8">
        <v>5.04</v>
      </c>
      <c r="O14" s="8">
        <v>0.17</v>
      </c>
      <c r="P14" s="8">
        <v>4.6500000000000004</v>
      </c>
      <c r="Q14" s="8">
        <v>9.1199999999999992</v>
      </c>
      <c r="R14" s="8">
        <v>1.93</v>
      </c>
      <c r="S14" s="8">
        <v>0.69</v>
      </c>
      <c r="T14" s="8">
        <v>0.28000000000000003</v>
      </c>
      <c r="U14" s="8">
        <f t="shared" si="1"/>
        <v>5728.0196612999989</v>
      </c>
      <c r="V14" s="8">
        <f t="shared" si="2"/>
        <v>1221.9778704000003</v>
      </c>
      <c r="W14" s="8">
        <v>4.93</v>
      </c>
      <c r="X14" s="8">
        <v>99.9</v>
      </c>
      <c r="Y14" s="8">
        <v>40.1</v>
      </c>
      <c r="Z14" s="8">
        <v>13.6</v>
      </c>
      <c r="AA14" s="8">
        <v>0.92</v>
      </c>
      <c r="AB14" s="8">
        <v>36.799999999999997</v>
      </c>
      <c r="AC14" s="8">
        <v>354</v>
      </c>
      <c r="AD14" s="8">
        <v>262</v>
      </c>
      <c r="AE14" s="8">
        <v>39</v>
      </c>
      <c r="AF14" s="8">
        <v>74.2</v>
      </c>
      <c r="AG14" s="8">
        <v>35.9</v>
      </c>
      <c r="AH14" s="8">
        <v>104</v>
      </c>
      <c r="AI14" s="8">
        <v>21.2</v>
      </c>
      <c r="AJ14" s="8">
        <v>20.8</v>
      </c>
      <c r="AK14" s="8">
        <v>262</v>
      </c>
      <c r="AL14" s="8">
        <v>33.9</v>
      </c>
      <c r="AM14" s="8">
        <v>148</v>
      </c>
      <c r="AN14" s="8">
        <v>14.4</v>
      </c>
      <c r="AO14" s="8">
        <v>0.56999999999999995</v>
      </c>
      <c r="AP14" s="8">
        <v>172</v>
      </c>
      <c r="AQ14" s="8">
        <v>14.9</v>
      </c>
      <c r="AR14" s="8">
        <v>32.6</v>
      </c>
      <c r="AS14" s="8">
        <v>4.8499999999999996</v>
      </c>
      <c r="AT14" s="8">
        <v>22</v>
      </c>
      <c r="AU14" s="8">
        <v>5.7</v>
      </c>
      <c r="AV14" s="8">
        <v>1.99</v>
      </c>
      <c r="AW14" s="8">
        <v>6.27</v>
      </c>
      <c r="AX14" s="8">
        <v>1.02</v>
      </c>
      <c r="AY14" s="8">
        <v>6.22</v>
      </c>
      <c r="AZ14" s="8">
        <v>1.24</v>
      </c>
      <c r="BA14" s="8">
        <v>3.39</v>
      </c>
      <c r="BB14" s="8">
        <v>0.47</v>
      </c>
      <c r="BC14" s="8">
        <v>2.84</v>
      </c>
      <c r="BD14" s="8">
        <v>0.43</v>
      </c>
      <c r="BE14" s="8">
        <v>3.81</v>
      </c>
      <c r="BF14" s="8">
        <v>0.88</v>
      </c>
      <c r="BG14" s="8">
        <v>0.17</v>
      </c>
      <c r="BH14" s="8">
        <v>2.94</v>
      </c>
      <c r="BI14" s="8">
        <v>2.25</v>
      </c>
      <c r="BJ14" s="8">
        <v>0.45</v>
      </c>
    </row>
    <row r="15" spans="1:62" s="9" customFormat="1" ht="20.5">
      <c r="A15" s="7" t="s">
        <v>80</v>
      </c>
      <c r="B15" s="7" t="s">
        <v>33</v>
      </c>
      <c r="C15" s="7" t="s">
        <v>55</v>
      </c>
      <c r="D15" s="7">
        <v>10</v>
      </c>
      <c r="E15" s="7">
        <v>1</v>
      </c>
      <c r="F15" s="7" t="s">
        <v>57</v>
      </c>
      <c r="G15" s="7">
        <v>0.6</v>
      </c>
      <c r="H15" s="8">
        <v>910</v>
      </c>
      <c r="I15" s="8">
        <v>48.28</v>
      </c>
      <c r="J15" s="8">
        <v>2.87</v>
      </c>
      <c r="K15" s="8">
        <f t="shared" si="0"/>
        <v>17201.141172599997</v>
      </c>
      <c r="L15" s="8">
        <v>14.68</v>
      </c>
      <c r="M15" s="8">
        <v>16.079999999999998</v>
      </c>
      <c r="N15" s="8">
        <v>9.44</v>
      </c>
      <c r="O15" s="8">
        <v>0.2</v>
      </c>
      <c r="P15" s="8">
        <v>5.88</v>
      </c>
      <c r="Q15" s="8">
        <v>7.23</v>
      </c>
      <c r="R15" s="8">
        <v>1.92</v>
      </c>
      <c r="S15" s="8">
        <v>0.04</v>
      </c>
      <c r="T15" s="8">
        <v>0.37</v>
      </c>
      <c r="U15" s="8">
        <f t="shared" si="1"/>
        <v>332.05911079999998</v>
      </c>
      <c r="V15" s="8">
        <f t="shared" si="2"/>
        <v>1614.7564716000002</v>
      </c>
      <c r="W15" s="8">
        <v>2.4</v>
      </c>
      <c r="X15" s="8">
        <v>99.94</v>
      </c>
      <c r="Y15" s="8">
        <v>42</v>
      </c>
      <c r="Z15" s="8">
        <v>15.4</v>
      </c>
      <c r="AA15" s="8">
        <v>0.82</v>
      </c>
      <c r="AB15" s="8">
        <v>35.299999999999997</v>
      </c>
      <c r="AC15" s="8">
        <v>331</v>
      </c>
      <c r="AD15" s="8">
        <v>268</v>
      </c>
      <c r="AE15" s="8">
        <v>38.6</v>
      </c>
      <c r="AF15" s="8">
        <v>67</v>
      </c>
      <c r="AG15" s="8">
        <v>33.5</v>
      </c>
      <c r="AH15" s="8">
        <v>99.5</v>
      </c>
      <c r="AI15" s="8">
        <v>19.399999999999999</v>
      </c>
      <c r="AJ15" s="8">
        <v>21.6</v>
      </c>
      <c r="AK15" s="8">
        <v>239</v>
      </c>
      <c r="AL15" s="8">
        <v>28.9</v>
      </c>
      <c r="AM15" s="8">
        <v>130</v>
      </c>
      <c r="AN15" s="8">
        <v>12.1</v>
      </c>
      <c r="AO15" s="8">
        <v>0.68</v>
      </c>
      <c r="AP15" s="8">
        <v>414</v>
      </c>
      <c r="AQ15" s="8">
        <v>12.3</v>
      </c>
      <c r="AR15" s="8">
        <v>29.5</v>
      </c>
      <c r="AS15" s="8">
        <v>4.1900000000000004</v>
      </c>
      <c r="AT15" s="8">
        <v>19.3</v>
      </c>
      <c r="AU15" s="8">
        <v>5.0199999999999996</v>
      </c>
      <c r="AV15" s="8">
        <v>1.76</v>
      </c>
      <c r="AW15" s="8">
        <v>5.65</v>
      </c>
      <c r="AX15" s="8">
        <v>0.9</v>
      </c>
      <c r="AY15" s="8">
        <v>5.4</v>
      </c>
      <c r="AZ15" s="8">
        <v>1.07</v>
      </c>
      <c r="BA15" s="8">
        <v>3.03</v>
      </c>
      <c r="BB15" s="8">
        <v>0.42</v>
      </c>
      <c r="BC15" s="8">
        <v>2.62</v>
      </c>
      <c r="BD15" s="8">
        <v>0.37</v>
      </c>
      <c r="BE15" s="8">
        <v>3.27</v>
      </c>
      <c r="BF15" s="8">
        <v>0.73</v>
      </c>
      <c r="BG15" s="8">
        <v>0.15</v>
      </c>
      <c r="BH15" s="8">
        <v>4.3</v>
      </c>
      <c r="BI15" s="8">
        <v>2.0099999999999998</v>
      </c>
      <c r="BJ15" s="8">
        <v>0.45</v>
      </c>
    </row>
    <row r="16" spans="1:62" s="9" customFormat="1" ht="20.5">
      <c r="A16" s="7" t="s">
        <v>80</v>
      </c>
      <c r="B16" s="7" t="s">
        <v>33</v>
      </c>
      <c r="C16" s="7" t="s">
        <v>55</v>
      </c>
      <c r="D16" s="7">
        <v>10</v>
      </c>
      <c r="E16" s="7">
        <v>1</v>
      </c>
      <c r="F16" s="7" t="s">
        <v>57</v>
      </c>
      <c r="G16" s="7">
        <v>0.6</v>
      </c>
      <c r="H16" s="8">
        <v>920</v>
      </c>
      <c r="I16" s="8">
        <v>46.84</v>
      </c>
      <c r="J16" s="8">
        <v>2.75</v>
      </c>
      <c r="K16" s="8">
        <f t="shared" si="0"/>
        <v>16481.929694999999</v>
      </c>
      <c r="L16" s="8">
        <v>13.12</v>
      </c>
      <c r="M16" s="8">
        <v>14.21</v>
      </c>
      <c r="N16" s="8">
        <v>9.2200000000000006</v>
      </c>
      <c r="O16" s="8">
        <v>0.2</v>
      </c>
      <c r="P16" s="8">
        <v>6.34</v>
      </c>
      <c r="Q16" s="8">
        <v>8.8800000000000008</v>
      </c>
      <c r="R16" s="8">
        <v>1.87</v>
      </c>
      <c r="S16" s="8">
        <v>1.06</v>
      </c>
      <c r="T16" s="8">
        <v>0.28000000000000003</v>
      </c>
      <c r="U16" s="8">
        <f t="shared" si="1"/>
        <v>8799.5664362000007</v>
      </c>
      <c r="V16" s="8">
        <f t="shared" si="2"/>
        <v>1221.9778704000003</v>
      </c>
      <c r="W16" s="8">
        <v>4.38</v>
      </c>
      <c r="X16" s="8">
        <v>99.93</v>
      </c>
      <c r="Y16" s="8">
        <v>46.9</v>
      </c>
      <c r="Z16" s="8">
        <v>56</v>
      </c>
      <c r="AA16" s="8">
        <v>1.03</v>
      </c>
      <c r="AB16" s="8">
        <v>38.1</v>
      </c>
      <c r="AC16" s="8">
        <v>340</v>
      </c>
      <c r="AD16" s="8">
        <v>68.900000000000006</v>
      </c>
      <c r="AE16" s="8">
        <v>51</v>
      </c>
      <c r="AF16" s="8">
        <v>68.3</v>
      </c>
      <c r="AG16" s="8">
        <v>116</v>
      </c>
      <c r="AH16" s="8">
        <v>118</v>
      </c>
      <c r="AI16" s="8">
        <v>21.6</v>
      </c>
      <c r="AJ16" s="8">
        <v>0.36</v>
      </c>
      <c r="AK16" s="8">
        <v>634</v>
      </c>
      <c r="AL16" s="8">
        <v>34.200000000000003</v>
      </c>
      <c r="AM16" s="8">
        <v>159</v>
      </c>
      <c r="AN16" s="8">
        <v>15.9</v>
      </c>
      <c r="AO16" s="8">
        <v>0.14000000000000001</v>
      </c>
      <c r="AP16" s="8">
        <v>30.8</v>
      </c>
      <c r="AQ16" s="8">
        <v>19.7</v>
      </c>
      <c r="AR16" s="8">
        <v>43.3</v>
      </c>
      <c r="AS16" s="8">
        <v>5.75</v>
      </c>
      <c r="AT16" s="8">
        <v>25.5</v>
      </c>
      <c r="AU16" s="8">
        <v>6.26</v>
      </c>
      <c r="AV16" s="8">
        <v>2.25</v>
      </c>
      <c r="AW16" s="8">
        <v>6.61</v>
      </c>
      <c r="AX16" s="8">
        <v>1.1000000000000001</v>
      </c>
      <c r="AY16" s="8">
        <v>6.5</v>
      </c>
      <c r="AZ16" s="8">
        <v>1.29</v>
      </c>
      <c r="BA16" s="8">
        <v>3.57</v>
      </c>
      <c r="BB16" s="8">
        <v>0.51</v>
      </c>
      <c r="BC16" s="8">
        <v>3.05</v>
      </c>
      <c r="BD16" s="8">
        <v>0.46</v>
      </c>
      <c r="BE16" s="8">
        <v>4.09</v>
      </c>
      <c r="BF16" s="8">
        <v>0.96</v>
      </c>
      <c r="BG16" s="8">
        <v>4.0000000000000001E-3</v>
      </c>
      <c r="BH16" s="8">
        <v>4.13</v>
      </c>
      <c r="BI16" s="8">
        <v>2.02</v>
      </c>
      <c r="BJ16" s="8">
        <v>0.41</v>
      </c>
    </row>
    <row r="17" spans="1:62" s="9" customFormat="1" ht="20.5">
      <c r="A17" s="7" t="s">
        <v>80</v>
      </c>
      <c r="B17" s="7" t="s">
        <v>33</v>
      </c>
      <c r="C17" s="7" t="s">
        <v>55</v>
      </c>
      <c r="D17" s="7">
        <v>10</v>
      </c>
      <c r="E17" s="7">
        <v>1</v>
      </c>
      <c r="F17" s="7" t="s">
        <v>57</v>
      </c>
      <c r="G17" s="7">
        <v>0.6</v>
      </c>
      <c r="H17" s="8">
        <v>920</v>
      </c>
      <c r="I17" s="8">
        <v>46.24</v>
      </c>
      <c r="J17" s="8">
        <v>4.7</v>
      </c>
      <c r="K17" s="8">
        <f t="shared" si="0"/>
        <v>28169.116205999999</v>
      </c>
      <c r="L17" s="8">
        <v>14.45</v>
      </c>
      <c r="M17" s="8">
        <v>20.350000000000001</v>
      </c>
      <c r="N17" s="8">
        <v>4.4400000000000004</v>
      </c>
      <c r="O17" s="8">
        <v>0.22</v>
      </c>
      <c r="P17" s="8">
        <v>2.46</v>
      </c>
      <c r="Q17" s="8">
        <v>2.21</v>
      </c>
      <c r="R17" s="8">
        <v>1.3</v>
      </c>
      <c r="S17" s="8">
        <v>1.89</v>
      </c>
      <c r="T17" s="8">
        <v>0.6</v>
      </c>
      <c r="U17" s="8">
        <f t="shared" si="1"/>
        <v>15689.792985299999</v>
      </c>
      <c r="V17" s="8">
        <f t="shared" si="2"/>
        <v>2618.5240079999999</v>
      </c>
      <c r="W17" s="8">
        <v>5.31</v>
      </c>
      <c r="X17" s="8">
        <v>99.73</v>
      </c>
      <c r="Y17" s="8">
        <v>19.3</v>
      </c>
      <c r="Z17" s="8">
        <v>28.9</v>
      </c>
      <c r="AA17" s="8">
        <v>1.85</v>
      </c>
      <c r="AB17" s="8">
        <v>37.799999999999997</v>
      </c>
      <c r="AC17" s="8">
        <v>302</v>
      </c>
      <c r="AD17" s="8">
        <v>5.14</v>
      </c>
      <c r="AE17" s="8">
        <v>35.9</v>
      </c>
      <c r="AF17" s="8">
        <v>13.3</v>
      </c>
      <c r="AG17" s="8">
        <v>14.6</v>
      </c>
      <c r="AH17" s="8">
        <v>135</v>
      </c>
      <c r="AI17" s="8">
        <v>25.9</v>
      </c>
      <c r="AJ17" s="8">
        <v>55.3</v>
      </c>
      <c r="AK17" s="8">
        <v>155</v>
      </c>
      <c r="AL17" s="8">
        <v>51.2</v>
      </c>
      <c r="AM17" s="8">
        <v>262</v>
      </c>
      <c r="AN17" s="8">
        <v>3.82</v>
      </c>
      <c r="AO17" s="8">
        <v>1.48</v>
      </c>
      <c r="AP17" s="8">
        <v>657</v>
      </c>
      <c r="AQ17" s="8">
        <v>22.5</v>
      </c>
      <c r="AR17" s="8">
        <v>64.7</v>
      </c>
      <c r="AS17" s="8">
        <v>7.19</v>
      </c>
      <c r="AT17" s="8">
        <v>32.799999999999997</v>
      </c>
      <c r="AU17" s="8">
        <v>8.5299999999999994</v>
      </c>
      <c r="AV17" s="8">
        <v>2.4300000000000002</v>
      </c>
      <c r="AW17" s="8">
        <v>9.6300000000000008</v>
      </c>
      <c r="AX17" s="8">
        <v>1.59</v>
      </c>
      <c r="AY17" s="8">
        <v>9.65</v>
      </c>
      <c r="AZ17" s="8">
        <v>1.97</v>
      </c>
      <c r="BA17" s="8">
        <v>5.4</v>
      </c>
      <c r="BB17" s="8">
        <v>0.77</v>
      </c>
      <c r="BC17" s="8">
        <v>4.6900000000000004</v>
      </c>
      <c r="BD17" s="8">
        <v>0.71</v>
      </c>
      <c r="BE17" s="8">
        <v>6.84</v>
      </c>
      <c r="BF17" s="8">
        <v>0.12</v>
      </c>
      <c r="BG17" s="8">
        <v>0.36</v>
      </c>
      <c r="BH17" s="8">
        <v>2.61</v>
      </c>
      <c r="BI17" s="8">
        <v>4.4800000000000004</v>
      </c>
      <c r="BJ17" s="8">
        <v>2.3199999999999998</v>
      </c>
    </row>
    <row r="18" spans="1:62" s="9" customFormat="1" ht="20.5">
      <c r="A18" s="7" t="s">
        <v>80</v>
      </c>
      <c r="B18" s="7" t="s">
        <v>33</v>
      </c>
      <c r="C18" s="7" t="s">
        <v>55</v>
      </c>
      <c r="D18" s="7">
        <v>10</v>
      </c>
      <c r="E18" s="7">
        <v>1</v>
      </c>
      <c r="F18" s="7" t="s">
        <v>57</v>
      </c>
      <c r="G18" s="7">
        <v>0.6</v>
      </c>
      <c r="H18" s="8">
        <v>920</v>
      </c>
      <c r="I18" s="8">
        <v>47.89</v>
      </c>
      <c r="J18" s="8">
        <v>2.4900000000000002</v>
      </c>
      <c r="K18" s="8">
        <f t="shared" si="0"/>
        <v>14923.638160200002</v>
      </c>
      <c r="L18" s="8">
        <v>13.86</v>
      </c>
      <c r="M18" s="8">
        <v>13.46</v>
      </c>
      <c r="N18" s="8">
        <v>5.1100000000000003</v>
      </c>
      <c r="O18" s="8">
        <v>0.18</v>
      </c>
      <c r="P18" s="8">
        <v>6.21</v>
      </c>
      <c r="Q18" s="8">
        <v>10.06</v>
      </c>
      <c r="R18" s="8">
        <v>1.96</v>
      </c>
      <c r="S18" s="8">
        <v>0.69</v>
      </c>
      <c r="T18" s="8">
        <v>0.25</v>
      </c>
      <c r="U18" s="8">
        <f t="shared" si="1"/>
        <v>5728.0196612999989</v>
      </c>
      <c r="V18" s="8">
        <f t="shared" si="2"/>
        <v>1091.0516700000001</v>
      </c>
      <c r="W18" s="8">
        <v>2.94</v>
      </c>
      <c r="X18" s="8">
        <v>99.99</v>
      </c>
      <c r="Y18" s="8">
        <v>47.8</v>
      </c>
      <c r="Z18" s="8">
        <v>25.3</v>
      </c>
      <c r="AA18" s="8">
        <v>1.1000000000000001</v>
      </c>
      <c r="AB18" s="8">
        <v>35.200000000000003</v>
      </c>
      <c r="AC18" s="8">
        <v>367</v>
      </c>
      <c r="AD18" s="8">
        <v>155</v>
      </c>
      <c r="AE18" s="8">
        <v>48</v>
      </c>
      <c r="AF18" s="8">
        <v>84.4</v>
      </c>
      <c r="AG18" s="8">
        <v>25.8</v>
      </c>
      <c r="AH18" s="8">
        <v>112</v>
      </c>
      <c r="AI18" s="8">
        <v>21.3</v>
      </c>
      <c r="AJ18" s="8">
        <v>33.9</v>
      </c>
      <c r="AK18" s="8">
        <v>297</v>
      </c>
      <c r="AL18" s="8">
        <v>34</v>
      </c>
      <c r="AM18" s="8">
        <v>163</v>
      </c>
      <c r="AN18" s="8">
        <v>15.3</v>
      </c>
      <c r="AO18" s="8">
        <v>0.89</v>
      </c>
      <c r="AP18" s="8">
        <v>431</v>
      </c>
      <c r="AQ18" s="8">
        <v>14.9</v>
      </c>
      <c r="AR18" s="8">
        <v>37</v>
      </c>
      <c r="AS18" s="8">
        <v>4.9800000000000004</v>
      </c>
      <c r="AT18" s="8">
        <v>22.7</v>
      </c>
      <c r="AU18" s="8">
        <v>5.94</v>
      </c>
      <c r="AV18" s="8">
        <v>2.19</v>
      </c>
      <c r="AW18" s="8">
        <v>6.26</v>
      </c>
      <c r="AX18" s="8">
        <v>1.04</v>
      </c>
      <c r="AY18" s="8">
        <v>6.46</v>
      </c>
      <c r="AZ18" s="8">
        <v>1.27</v>
      </c>
      <c r="BA18" s="8">
        <v>3.44</v>
      </c>
      <c r="BB18" s="8">
        <v>0.48</v>
      </c>
      <c r="BC18" s="8">
        <v>3.08</v>
      </c>
      <c r="BD18" s="8">
        <v>0.44</v>
      </c>
      <c r="BE18" s="8">
        <v>4.18</v>
      </c>
      <c r="BF18" s="8">
        <v>0.93</v>
      </c>
      <c r="BG18" s="8">
        <v>0.24</v>
      </c>
      <c r="BH18" s="8">
        <v>2.2200000000000002</v>
      </c>
      <c r="BI18" s="8">
        <v>2.4300000000000002</v>
      </c>
      <c r="BJ18" s="8">
        <v>0.51</v>
      </c>
    </row>
    <row r="19" spans="1:62" s="9" customFormat="1" ht="20.5">
      <c r="A19" s="7" t="s">
        <v>80</v>
      </c>
      <c r="B19" s="7" t="s">
        <v>33</v>
      </c>
      <c r="C19" s="7" t="s">
        <v>55</v>
      </c>
      <c r="D19" s="7">
        <v>10</v>
      </c>
      <c r="E19" s="7">
        <v>1</v>
      </c>
      <c r="F19" s="7" t="s">
        <v>57</v>
      </c>
      <c r="G19" s="7">
        <v>0.6</v>
      </c>
      <c r="H19" s="8">
        <v>920</v>
      </c>
      <c r="I19" s="8">
        <v>51.93</v>
      </c>
      <c r="J19" s="8">
        <v>2.93</v>
      </c>
      <c r="K19" s="8">
        <f t="shared" si="0"/>
        <v>17560.746911400001</v>
      </c>
      <c r="L19" s="8">
        <v>12.21</v>
      </c>
      <c r="M19" s="8">
        <v>16.93</v>
      </c>
      <c r="N19" s="8">
        <v>8.76</v>
      </c>
      <c r="O19" s="8">
        <v>0.25</v>
      </c>
      <c r="P19" s="8">
        <v>2.89</v>
      </c>
      <c r="Q19" s="8">
        <v>4.57</v>
      </c>
      <c r="R19" s="8">
        <v>2.54</v>
      </c>
      <c r="S19" s="8">
        <v>1.1499999999999999</v>
      </c>
      <c r="T19" s="8">
        <v>0.62</v>
      </c>
      <c r="U19" s="8">
        <f t="shared" si="1"/>
        <v>9546.6994354999988</v>
      </c>
      <c r="V19" s="8">
        <f t="shared" si="2"/>
        <v>2705.8081416</v>
      </c>
      <c r="W19" s="8">
        <v>3.94</v>
      </c>
      <c r="X19" s="8">
        <v>99.96</v>
      </c>
      <c r="Y19" s="8">
        <v>25.3</v>
      </c>
      <c r="Z19" s="8">
        <v>21.6</v>
      </c>
      <c r="AA19" s="8">
        <v>1.99</v>
      </c>
      <c r="AB19" s="8">
        <v>25.7</v>
      </c>
      <c r="AC19" s="8">
        <v>148</v>
      </c>
      <c r="AD19" s="8">
        <v>0.67</v>
      </c>
      <c r="AE19" s="8">
        <v>25.3</v>
      </c>
      <c r="AF19" s="8">
        <v>0.67</v>
      </c>
      <c r="AG19" s="8">
        <v>5.83</v>
      </c>
      <c r="AH19" s="8">
        <v>113</v>
      </c>
      <c r="AI19" s="8">
        <v>25.6</v>
      </c>
      <c r="AJ19" s="8">
        <v>36.6</v>
      </c>
      <c r="AK19" s="8">
        <v>244</v>
      </c>
      <c r="AL19" s="8">
        <v>57.7</v>
      </c>
      <c r="AM19" s="8">
        <v>323</v>
      </c>
      <c r="AN19" s="8">
        <v>32.799999999999997</v>
      </c>
      <c r="AO19" s="8">
        <v>1.03</v>
      </c>
      <c r="AP19" s="8">
        <v>295</v>
      </c>
      <c r="AQ19" s="8">
        <v>29.7</v>
      </c>
      <c r="AR19" s="8">
        <v>66.400000000000006</v>
      </c>
      <c r="AS19" s="8">
        <v>9.16</v>
      </c>
      <c r="AT19" s="8">
        <v>41.1</v>
      </c>
      <c r="AU19" s="8">
        <v>10.4</v>
      </c>
      <c r="AV19" s="8">
        <v>3.41</v>
      </c>
      <c r="AW19" s="8">
        <v>11.1</v>
      </c>
      <c r="AX19" s="8">
        <v>1.75</v>
      </c>
      <c r="AY19" s="8">
        <v>10.7</v>
      </c>
      <c r="AZ19" s="8">
        <v>2.14</v>
      </c>
      <c r="BA19" s="8">
        <v>5.91</v>
      </c>
      <c r="BB19" s="8">
        <v>0.84</v>
      </c>
      <c r="BC19" s="8">
        <v>5.38</v>
      </c>
      <c r="BD19" s="8">
        <v>0.8</v>
      </c>
      <c r="BE19" s="8">
        <v>8.0399999999999991</v>
      </c>
      <c r="BF19" s="8">
        <v>1.73</v>
      </c>
      <c r="BG19" s="8">
        <v>0.25</v>
      </c>
      <c r="BH19" s="8">
        <v>1.55</v>
      </c>
      <c r="BI19" s="8">
        <v>4.79</v>
      </c>
      <c r="BJ19" s="8">
        <v>1.06</v>
      </c>
    </row>
    <row r="20" spans="1:62" s="9" customFormat="1" ht="20.5">
      <c r="A20" s="7" t="s">
        <v>81</v>
      </c>
      <c r="B20" s="7" t="s">
        <v>60</v>
      </c>
      <c r="C20" s="7" t="s">
        <v>62</v>
      </c>
      <c r="D20" s="7">
        <v>10</v>
      </c>
      <c r="E20" s="7">
        <v>1</v>
      </c>
      <c r="F20" s="7" t="s">
        <v>57</v>
      </c>
      <c r="G20" s="7">
        <v>0.6</v>
      </c>
      <c r="H20" s="8">
        <v>775</v>
      </c>
      <c r="I20" s="8">
        <v>49.9</v>
      </c>
      <c r="J20" s="8">
        <v>1.01</v>
      </c>
      <c r="K20" s="8">
        <f t="shared" si="0"/>
        <v>6053.3632697999992</v>
      </c>
      <c r="L20" s="8">
        <v>14.1</v>
      </c>
      <c r="M20" s="8">
        <v>12.8</v>
      </c>
      <c r="N20" s="8">
        <v>9.52</v>
      </c>
      <c r="O20" s="8">
        <v>0.2</v>
      </c>
      <c r="P20" s="8">
        <v>7.32</v>
      </c>
      <c r="Q20" s="8">
        <v>11.2</v>
      </c>
      <c r="R20" s="8">
        <v>1.99</v>
      </c>
      <c r="S20" s="8">
        <v>0.4</v>
      </c>
      <c r="T20" s="8">
        <v>0.08</v>
      </c>
      <c r="U20" s="8">
        <f t="shared" si="1"/>
        <v>3320.5911080000001</v>
      </c>
      <c r="V20" s="8">
        <f t="shared" si="2"/>
        <v>349.13653440000007</v>
      </c>
      <c r="W20" s="8">
        <v>0.68</v>
      </c>
      <c r="X20" s="8">
        <v>99.6</v>
      </c>
      <c r="Y20" s="8">
        <v>58</v>
      </c>
      <c r="Z20" s="8">
        <v>6.07</v>
      </c>
      <c r="AA20" s="8">
        <v>0.4</v>
      </c>
      <c r="AB20" s="8">
        <v>43.9</v>
      </c>
      <c r="AC20" s="8">
        <v>271</v>
      </c>
      <c r="AD20" s="8">
        <v>250</v>
      </c>
      <c r="AE20" s="8">
        <v>49.3</v>
      </c>
      <c r="AF20" s="8">
        <v>117</v>
      </c>
      <c r="AG20" s="8">
        <v>116</v>
      </c>
      <c r="AH20" s="8">
        <v>91.4</v>
      </c>
      <c r="AI20" s="8">
        <v>17.5</v>
      </c>
      <c r="AJ20" s="8">
        <v>11.5</v>
      </c>
      <c r="AK20" s="8">
        <v>190</v>
      </c>
      <c r="AL20" s="8">
        <v>22.5</v>
      </c>
      <c r="AM20" s="8">
        <v>69.599999999999994</v>
      </c>
      <c r="AN20" s="8">
        <v>4.4000000000000004</v>
      </c>
      <c r="AO20" s="8">
        <v>0.39</v>
      </c>
      <c r="AP20" s="8">
        <v>94.3</v>
      </c>
      <c r="AQ20" s="8">
        <v>8.67</v>
      </c>
      <c r="AR20" s="8">
        <v>16.3</v>
      </c>
      <c r="AS20" s="8">
        <v>2.69</v>
      </c>
      <c r="AT20" s="8">
        <v>12.4</v>
      </c>
      <c r="AU20" s="8">
        <v>3.18</v>
      </c>
      <c r="AV20" s="8">
        <v>1.08</v>
      </c>
      <c r="AW20" s="8">
        <v>3.69</v>
      </c>
      <c r="AX20" s="8">
        <v>0.65</v>
      </c>
      <c r="AY20" s="8">
        <v>4.1399999999999997</v>
      </c>
      <c r="AZ20" s="8">
        <v>0.85</v>
      </c>
      <c r="BA20" s="8">
        <v>2.35</v>
      </c>
      <c r="BB20" s="8">
        <v>0.35</v>
      </c>
      <c r="BC20" s="8">
        <v>2.21</v>
      </c>
      <c r="BD20" s="8">
        <v>0.34</v>
      </c>
      <c r="BE20" s="8">
        <v>2.0699999999999998</v>
      </c>
      <c r="BF20" s="8">
        <v>0.28999999999999998</v>
      </c>
      <c r="BG20" s="8">
        <v>0.1</v>
      </c>
      <c r="BH20" s="8">
        <v>1.94</v>
      </c>
      <c r="BI20" s="8">
        <v>1.08</v>
      </c>
      <c r="BJ20" s="8">
        <v>0.25</v>
      </c>
    </row>
    <row r="21" spans="1:62" s="9" customFormat="1" ht="20.5">
      <c r="A21" s="7" t="s">
        <v>81</v>
      </c>
      <c r="B21" s="7" t="s">
        <v>60</v>
      </c>
      <c r="C21" s="7" t="s">
        <v>62</v>
      </c>
      <c r="D21" s="7">
        <v>10</v>
      </c>
      <c r="E21" s="7">
        <v>1</v>
      </c>
      <c r="F21" s="7" t="s">
        <v>57</v>
      </c>
      <c r="G21" s="7">
        <v>0.6</v>
      </c>
      <c r="H21" s="8">
        <v>775</v>
      </c>
      <c r="I21" s="8">
        <v>49.6</v>
      </c>
      <c r="J21" s="8">
        <v>0.97</v>
      </c>
      <c r="K21" s="8">
        <f t="shared" si="0"/>
        <v>5813.6261106000002</v>
      </c>
      <c r="L21" s="8">
        <v>14</v>
      </c>
      <c r="M21" s="8">
        <v>12.4</v>
      </c>
      <c r="N21" s="8">
        <v>9.3000000000000007</v>
      </c>
      <c r="O21" s="8">
        <v>0.2</v>
      </c>
      <c r="P21" s="8">
        <v>7.65</v>
      </c>
      <c r="Q21" s="8">
        <v>11.6</v>
      </c>
      <c r="R21" s="8">
        <v>1.92</v>
      </c>
      <c r="S21" s="8">
        <v>0.39</v>
      </c>
      <c r="T21" s="8">
        <v>0.08</v>
      </c>
      <c r="U21" s="8">
        <f t="shared" si="1"/>
        <v>3237.5763302999999</v>
      </c>
      <c r="V21" s="8">
        <f t="shared" si="2"/>
        <v>349.13653440000007</v>
      </c>
      <c r="W21" s="8">
        <v>0.56000000000000005</v>
      </c>
      <c r="X21" s="8">
        <v>99.3</v>
      </c>
      <c r="Y21" s="8">
        <v>60</v>
      </c>
      <c r="Z21" s="8">
        <v>5.31</v>
      </c>
      <c r="AA21" s="8">
        <v>0.36</v>
      </c>
      <c r="AB21" s="8">
        <v>45.4</v>
      </c>
      <c r="AC21" s="8">
        <v>277</v>
      </c>
      <c r="AD21" s="8">
        <v>287</v>
      </c>
      <c r="AE21" s="8">
        <v>50</v>
      </c>
      <c r="AF21" s="8">
        <v>102</v>
      </c>
      <c r="AG21" s="8">
        <v>103</v>
      </c>
      <c r="AH21" s="8">
        <v>84</v>
      </c>
      <c r="AI21" s="8">
        <v>17.5</v>
      </c>
      <c r="AJ21" s="8">
        <v>13.5</v>
      </c>
      <c r="AK21" s="8">
        <v>186</v>
      </c>
      <c r="AL21" s="8">
        <v>20.2</v>
      </c>
      <c r="AM21" s="8">
        <v>62</v>
      </c>
      <c r="AN21" s="8">
        <v>3.82</v>
      </c>
      <c r="AO21" s="8">
        <v>0.51</v>
      </c>
      <c r="AP21" s="8">
        <v>91.4</v>
      </c>
      <c r="AQ21" s="8">
        <v>6.59</v>
      </c>
      <c r="AR21" s="8">
        <v>13.7</v>
      </c>
      <c r="AS21" s="8">
        <v>2.19</v>
      </c>
      <c r="AT21" s="8">
        <v>10</v>
      </c>
      <c r="AU21" s="8">
        <v>2.67</v>
      </c>
      <c r="AV21" s="8">
        <v>0.95</v>
      </c>
      <c r="AW21" s="8">
        <v>3.26</v>
      </c>
      <c r="AX21" s="8">
        <v>0.55000000000000004</v>
      </c>
      <c r="AY21" s="8">
        <v>3.52</v>
      </c>
      <c r="AZ21" s="8">
        <v>0.74</v>
      </c>
      <c r="BA21" s="8">
        <v>2.1</v>
      </c>
      <c r="BB21" s="8">
        <v>0.32</v>
      </c>
      <c r="BC21" s="8">
        <v>2</v>
      </c>
      <c r="BD21" s="8">
        <v>0.3</v>
      </c>
      <c r="BE21" s="8">
        <v>1.83</v>
      </c>
      <c r="BF21" s="8">
        <v>0.26</v>
      </c>
      <c r="BG21" s="8">
        <v>0.09</v>
      </c>
      <c r="BH21" s="8">
        <v>1.77</v>
      </c>
      <c r="BI21" s="8">
        <v>0.87</v>
      </c>
      <c r="BJ21" s="8">
        <v>0.21</v>
      </c>
    </row>
    <row r="22" spans="1:62" s="9" customFormat="1" ht="20.5">
      <c r="A22" s="7" t="s">
        <v>81</v>
      </c>
      <c r="B22" s="7" t="s">
        <v>60</v>
      </c>
      <c r="C22" s="7" t="s">
        <v>62</v>
      </c>
      <c r="D22" s="7">
        <v>10</v>
      </c>
      <c r="E22" s="7">
        <v>1</v>
      </c>
      <c r="F22" s="7" t="s">
        <v>57</v>
      </c>
      <c r="G22" s="7">
        <v>0.6</v>
      </c>
      <c r="H22" s="8">
        <v>775</v>
      </c>
      <c r="I22" s="8">
        <v>50</v>
      </c>
      <c r="J22" s="8">
        <v>1.19</v>
      </c>
      <c r="K22" s="8">
        <f t="shared" si="0"/>
        <v>7132.180486199999</v>
      </c>
      <c r="L22" s="8">
        <v>13.9</v>
      </c>
      <c r="M22" s="8">
        <v>13.9</v>
      </c>
      <c r="N22" s="8">
        <v>9.81</v>
      </c>
      <c r="O22" s="8">
        <v>0.21</v>
      </c>
      <c r="P22" s="8">
        <v>6.51</v>
      </c>
      <c r="Q22" s="8">
        <v>10.8</v>
      </c>
      <c r="R22" s="8">
        <v>2.13</v>
      </c>
      <c r="S22" s="8">
        <v>0.45</v>
      </c>
      <c r="T22" s="8">
        <v>0.1</v>
      </c>
      <c r="U22" s="8">
        <f t="shared" si="1"/>
        <v>3735.6649965000001</v>
      </c>
      <c r="V22" s="8">
        <f t="shared" si="2"/>
        <v>436.42066800000003</v>
      </c>
      <c r="W22" s="8">
        <v>0.32</v>
      </c>
      <c r="X22" s="8">
        <v>99.5</v>
      </c>
      <c r="Y22" s="8">
        <v>54</v>
      </c>
      <c r="Z22" s="8">
        <v>5.29</v>
      </c>
      <c r="AA22" s="8">
        <v>0.37</v>
      </c>
      <c r="AB22" s="8">
        <v>42.9</v>
      </c>
      <c r="AC22" s="8">
        <v>286</v>
      </c>
      <c r="AD22" s="8">
        <v>262</v>
      </c>
      <c r="AE22" s="8">
        <v>54.2</v>
      </c>
      <c r="AF22" s="8">
        <v>89.9</v>
      </c>
      <c r="AG22" s="8">
        <v>120</v>
      </c>
      <c r="AH22" s="8">
        <v>87.3</v>
      </c>
      <c r="AI22" s="8">
        <v>17.2</v>
      </c>
      <c r="AJ22" s="8">
        <v>12.1</v>
      </c>
      <c r="AK22" s="8">
        <v>182</v>
      </c>
      <c r="AL22" s="8">
        <v>20.2</v>
      </c>
      <c r="AM22" s="8">
        <v>67.599999999999994</v>
      </c>
      <c r="AN22" s="8">
        <v>4.07</v>
      </c>
      <c r="AO22" s="8">
        <v>0.65</v>
      </c>
      <c r="AP22" s="8">
        <v>96.3</v>
      </c>
      <c r="AQ22" s="8">
        <v>6.81</v>
      </c>
      <c r="AR22" s="8">
        <v>15.4</v>
      </c>
      <c r="AS22" s="8">
        <v>2.36</v>
      </c>
      <c r="AT22" s="8">
        <v>10.9</v>
      </c>
      <c r="AU22" s="8">
        <v>2.84</v>
      </c>
      <c r="AV22" s="8">
        <v>0.96</v>
      </c>
      <c r="AW22" s="8">
        <v>3.39</v>
      </c>
      <c r="AX22" s="8">
        <v>0.57999999999999996</v>
      </c>
      <c r="AY22" s="8">
        <v>3.73</v>
      </c>
      <c r="AZ22" s="8">
        <v>0.77</v>
      </c>
      <c r="BA22" s="8">
        <v>2.17</v>
      </c>
      <c r="BB22" s="8">
        <v>0.33</v>
      </c>
      <c r="BC22" s="8">
        <v>2.13</v>
      </c>
      <c r="BD22" s="8">
        <v>0.32</v>
      </c>
      <c r="BE22" s="8">
        <v>1.95</v>
      </c>
      <c r="BF22" s="8">
        <v>0.28000000000000003</v>
      </c>
      <c r="BG22" s="8">
        <v>0.11</v>
      </c>
      <c r="BH22" s="8">
        <v>1.86</v>
      </c>
      <c r="BI22" s="8">
        <v>0.98</v>
      </c>
      <c r="BJ22" s="8">
        <v>0.2</v>
      </c>
    </row>
    <row r="23" spans="1:62" s="9" customFormat="1" ht="20.5">
      <c r="A23" s="7" t="s">
        <v>81</v>
      </c>
      <c r="B23" s="7" t="s">
        <v>60</v>
      </c>
      <c r="C23" s="7" t="s">
        <v>62</v>
      </c>
      <c r="D23" s="7">
        <v>10</v>
      </c>
      <c r="E23" s="7">
        <v>1</v>
      </c>
      <c r="F23" s="7" t="s">
        <v>57</v>
      </c>
      <c r="G23" s="7">
        <v>0.6</v>
      </c>
      <c r="H23" s="8">
        <v>775</v>
      </c>
      <c r="I23" s="8">
        <v>49.6</v>
      </c>
      <c r="J23" s="8">
        <v>0.97</v>
      </c>
      <c r="K23" s="8">
        <f t="shared" si="0"/>
        <v>5813.6261106000002</v>
      </c>
      <c r="L23" s="8">
        <v>14</v>
      </c>
      <c r="M23" s="8">
        <v>12.5</v>
      </c>
      <c r="N23" s="8">
        <v>13.6</v>
      </c>
      <c r="O23" s="8">
        <v>0.2</v>
      </c>
      <c r="P23" s="8">
        <v>7.7</v>
      </c>
      <c r="Q23" s="8">
        <v>11.4</v>
      </c>
      <c r="R23" s="8">
        <v>2.04</v>
      </c>
      <c r="S23" s="8">
        <v>0.47</v>
      </c>
      <c r="T23" s="8">
        <v>0.08</v>
      </c>
      <c r="U23" s="8">
        <f t="shared" si="1"/>
        <v>3901.6945518999996</v>
      </c>
      <c r="V23" s="8">
        <f t="shared" si="2"/>
        <v>349.13653440000007</v>
      </c>
      <c r="W23" s="8">
        <v>0.42</v>
      </c>
      <c r="X23" s="8">
        <v>99.3</v>
      </c>
      <c r="Y23" s="8">
        <v>51</v>
      </c>
      <c r="Z23" s="8">
        <v>3.81</v>
      </c>
      <c r="AA23" s="8">
        <v>0.46</v>
      </c>
      <c r="AB23" s="8">
        <v>42.2</v>
      </c>
      <c r="AC23" s="8">
        <v>317</v>
      </c>
      <c r="AD23" s="8">
        <v>173</v>
      </c>
      <c r="AE23" s="8">
        <v>54.5</v>
      </c>
      <c r="AF23" s="8">
        <v>71.7</v>
      </c>
      <c r="AG23" s="8">
        <v>123</v>
      </c>
      <c r="AH23" s="8">
        <v>104</v>
      </c>
      <c r="AI23" s="8">
        <v>18.5</v>
      </c>
      <c r="AJ23" s="8">
        <v>15.8</v>
      </c>
      <c r="AK23" s="8">
        <v>195</v>
      </c>
      <c r="AL23" s="8">
        <v>23.3</v>
      </c>
      <c r="AM23" s="8">
        <v>85.7</v>
      </c>
      <c r="AN23" s="8">
        <v>5.08</v>
      </c>
      <c r="AO23" s="8">
        <v>0.56000000000000005</v>
      </c>
      <c r="AP23" s="8">
        <v>138</v>
      </c>
      <c r="AQ23" s="8">
        <v>8.8000000000000007</v>
      </c>
      <c r="AR23" s="8">
        <v>18.7</v>
      </c>
      <c r="AS23" s="8">
        <v>2.93</v>
      </c>
      <c r="AT23" s="8">
        <v>13</v>
      </c>
      <c r="AU23" s="8">
        <v>3.45</v>
      </c>
      <c r="AV23" s="8">
        <v>1.1100000000000001</v>
      </c>
      <c r="AW23" s="8">
        <v>3.98</v>
      </c>
      <c r="AX23" s="8">
        <v>0.69</v>
      </c>
      <c r="AY23" s="8">
        <v>4.53</v>
      </c>
      <c r="AZ23" s="8">
        <v>0.92</v>
      </c>
      <c r="BA23" s="8">
        <v>2.56</v>
      </c>
      <c r="BB23" s="8">
        <v>0.39</v>
      </c>
      <c r="BC23" s="8">
        <v>2.52</v>
      </c>
      <c r="BD23" s="8">
        <v>0.38</v>
      </c>
      <c r="BE23" s="8">
        <v>2.44</v>
      </c>
      <c r="BF23" s="8">
        <v>0.35</v>
      </c>
      <c r="BG23" s="8">
        <v>0.19</v>
      </c>
      <c r="BH23" s="8">
        <v>2.46</v>
      </c>
      <c r="BI23" s="8">
        <v>1.38</v>
      </c>
      <c r="BJ23" s="8">
        <v>0.28999999999999998</v>
      </c>
    </row>
    <row r="24" spans="1:62" s="9" customFormat="1" ht="20.5">
      <c r="A24" s="7" t="s">
        <v>81</v>
      </c>
      <c r="B24" s="7" t="s">
        <v>60</v>
      </c>
      <c r="C24" s="7" t="s">
        <v>62</v>
      </c>
      <c r="D24" s="7">
        <v>10</v>
      </c>
      <c r="E24" s="7">
        <v>1</v>
      </c>
      <c r="F24" s="7" t="s">
        <v>57</v>
      </c>
      <c r="G24" s="7">
        <v>0.6</v>
      </c>
      <c r="H24" s="8">
        <v>775</v>
      </c>
      <c r="I24" s="8">
        <v>50.4</v>
      </c>
      <c r="J24" s="8">
        <v>1.04</v>
      </c>
      <c r="K24" s="8">
        <f t="shared" si="0"/>
        <v>6233.1661391999996</v>
      </c>
      <c r="L24" s="8">
        <v>14.4</v>
      </c>
      <c r="M24" s="8">
        <v>12.4</v>
      </c>
      <c r="N24" s="8">
        <v>9.34</v>
      </c>
      <c r="O24" s="8">
        <v>0.19</v>
      </c>
      <c r="P24" s="8">
        <v>6.72</v>
      </c>
      <c r="Q24" s="8">
        <v>10.4</v>
      </c>
      <c r="R24" s="8">
        <v>2.38</v>
      </c>
      <c r="S24" s="8">
        <v>0.5</v>
      </c>
      <c r="T24" s="8">
        <v>0.1</v>
      </c>
      <c r="U24" s="8">
        <f t="shared" si="1"/>
        <v>4150.7388849999998</v>
      </c>
      <c r="V24" s="8">
        <f t="shared" si="2"/>
        <v>436.42066800000003</v>
      </c>
      <c r="W24" s="8">
        <v>1.08</v>
      </c>
      <c r="X24" s="8">
        <v>99.6</v>
      </c>
      <c r="Y24" s="8">
        <v>56</v>
      </c>
      <c r="Z24" s="8">
        <v>3.74</v>
      </c>
      <c r="AA24" s="8">
        <v>0.51</v>
      </c>
      <c r="AB24" s="8">
        <v>36.700000000000003</v>
      </c>
      <c r="AC24" s="8">
        <v>252</v>
      </c>
      <c r="AD24" s="8">
        <v>102</v>
      </c>
      <c r="AE24" s="8">
        <v>49.8</v>
      </c>
      <c r="AF24" s="8">
        <v>68.8</v>
      </c>
      <c r="AG24" s="8">
        <v>87.9</v>
      </c>
      <c r="AH24" s="8">
        <v>85.5</v>
      </c>
      <c r="AI24" s="8">
        <v>18.600000000000001</v>
      </c>
      <c r="AJ24" s="8">
        <v>15</v>
      </c>
      <c r="AK24" s="8">
        <v>232</v>
      </c>
      <c r="AL24" s="8">
        <v>19.8</v>
      </c>
      <c r="AM24" s="8">
        <v>78.8</v>
      </c>
      <c r="AN24" s="8">
        <v>4.4400000000000004</v>
      </c>
      <c r="AO24" s="8">
        <v>0.34</v>
      </c>
      <c r="AP24" s="8">
        <v>170</v>
      </c>
      <c r="AQ24" s="8">
        <v>6.82</v>
      </c>
      <c r="AR24" s="8">
        <v>15.7</v>
      </c>
      <c r="AS24" s="8">
        <v>2.2599999999999998</v>
      </c>
      <c r="AT24" s="8">
        <v>10.3</v>
      </c>
      <c r="AU24" s="8">
        <v>2.88</v>
      </c>
      <c r="AV24" s="8">
        <v>1.1000000000000001</v>
      </c>
      <c r="AW24" s="8">
        <v>3.4</v>
      </c>
      <c r="AX24" s="8">
        <v>0.59</v>
      </c>
      <c r="AY24" s="8">
        <v>3.6</v>
      </c>
      <c r="AZ24" s="8">
        <v>0.77</v>
      </c>
      <c r="BA24" s="8">
        <v>2.12</v>
      </c>
      <c r="BB24" s="8">
        <v>0.31</v>
      </c>
      <c r="BC24" s="8">
        <v>1.98</v>
      </c>
      <c r="BD24" s="8">
        <v>0.3</v>
      </c>
      <c r="BE24" s="8">
        <v>2.34</v>
      </c>
      <c r="BF24" s="8">
        <v>0.32</v>
      </c>
      <c r="BG24" s="8">
        <v>0.1</v>
      </c>
      <c r="BH24" s="8">
        <v>3.92</v>
      </c>
      <c r="BI24" s="8">
        <v>2.4700000000000002</v>
      </c>
      <c r="BJ24" s="8">
        <v>0.47</v>
      </c>
    </row>
    <row r="25" spans="1:62" s="9" customFormat="1" ht="20.5">
      <c r="A25" s="7" t="s">
        <v>81</v>
      </c>
      <c r="B25" s="7" t="s">
        <v>60</v>
      </c>
      <c r="C25" s="7" t="s">
        <v>62</v>
      </c>
      <c r="D25" s="7">
        <v>10</v>
      </c>
      <c r="E25" s="7">
        <v>1</v>
      </c>
      <c r="F25" s="7" t="s">
        <v>57</v>
      </c>
      <c r="G25" s="7">
        <v>0.6</v>
      </c>
      <c r="H25" s="8">
        <v>775</v>
      </c>
      <c r="I25" s="8">
        <v>50.8</v>
      </c>
      <c r="J25" s="8">
        <v>0.94</v>
      </c>
      <c r="K25" s="8">
        <f t="shared" si="0"/>
        <v>5633.8232411999988</v>
      </c>
      <c r="L25" s="8">
        <v>14.3</v>
      </c>
      <c r="M25" s="8">
        <v>11.8</v>
      </c>
      <c r="N25" s="8">
        <v>9.64</v>
      </c>
      <c r="O25" s="8">
        <v>0.19</v>
      </c>
      <c r="P25" s="8">
        <v>7.08</v>
      </c>
      <c r="Q25" s="8">
        <v>10.4</v>
      </c>
      <c r="R25" s="8">
        <v>2.2999999999999998</v>
      </c>
      <c r="S25" s="8">
        <v>0.69</v>
      </c>
      <c r="T25" s="8">
        <v>0.09</v>
      </c>
      <c r="U25" s="8">
        <f t="shared" si="1"/>
        <v>5728.0196612999989</v>
      </c>
      <c r="V25" s="8">
        <f t="shared" si="2"/>
        <v>392.77860120000003</v>
      </c>
      <c r="W25" s="8">
        <v>0.86</v>
      </c>
      <c r="X25" s="8">
        <v>99.4</v>
      </c>
      <c r="Y25" s="8">
        <v>57</v>
      </c>
      <c r="Z25" s="8">
        <v>14.8</v>
      </c>
      <c r="AA25" s="8">
        <v>0.9</v>
      </c>
      <c r="AB25" s="8">
        <v>45.5</v>
      </c>
      <c r="AC25" s="8">
        <v>308</v>
      </c>
      <c r="AD25" s="8">
        <v>168</v>
      </c>
      <c r="AE25" s="8">
        <v>61.7</v>
      </c>
      <c r="AF25" s="8">
        <v>87.5</v>
      </c>
      <c r="AG25" s="8">
        <v>100</v>
      </c>
      <c r="AH25" s="8">
        <v>104</v>
      </c>
      <c r="AI25" s="8">
        <v>21.7</v>
      </c>
      <c r="AJ25" s="8">
        <v>34.299999999999997</v>
      </c>
      <c r="AK25" s="8">
        <v>298</v>
      </c>
      <c r="AL25" s="8">
        <v>21</v>
      </c>
      <c r="AM25" s="8">
        <v>78.8</v>
      </c>
      <c r="AN25" s="8">
        <v>4.9400000000000004</v>
      </c>
      <c r="AO25" s="8">
        <v>1.92</v>
      </c>
      <c r="AP25" s="8">
        <v>188</v>
      </c>
      <c r="AQ25" s="8">
        <v>11.6</v>
      </c>
      <c r="AR25" s="8">
        <v>22.9</v>
      </c>
      <c r="AS25" s="8">
        <v>3.26</v>
      </c>
      <c r="AT25" s="8">
        <v>14</v>
      </c>
      <c r="AU25" s="8">
        <v>3.52</v>
      </c>
      <c r="AV25" s="8">
        <v>1.2</v>
      </c>
      <c r="AW25" s="8">
        <v>3.76</v>
      </c>
      <c r="AX25" s="8">
        <v>0.62</v>
      </c>
      <c r="AY25" s="8">
        <v>3.79</v>
      </c>
      <c r="AZ25" s="8">
        <v>0.79</v>
      </c>
      <c r="BA25" s="8">
        <v>2.1800000000000002</v>
      </c>
      <c r="BB25" s="8">
        <v>0.33</v>
      </c>
      <c r="BC25" s="8">
        <v>2.02</v>
      </c>
      <c r="BD25" s="8">
        <v>0.31</v>
      </c>
      <c r="BE25" s="8">
        <v>2.39</v>
      </c>
      <c r="BF25" s="8">
        <v>0.33</v>
      </c>
      <c r="BG25" s="8">
        <v>0.2</v>
      </c>
      <c r="BH25" s="8">
        <v>3.54</v>
      </c>
      <c r="BI25" s="8">
        <v>2.3199999999999998</v>
      </c>
      <c r="BJ25" s="8">
        <v>0.5</v>
      </c>
    </row>
    <row r="26" spans="1:62" s="9" customFormat="1" ht="20.5">
      <c r="A26" s="7" t="s">
        <v>81</v>
      </c>
      <c r="B26" s="7" t="s">
        <v>60</v>
      </c>
      <c r="C26" s="7" t="s">
        <v>62</v>
      </c>
      <c r="D26" s="7">
        <v>10</v>
      </c>
      <c r="E26" s="7">
        <v>1</v>
      </c>
      <c r="F26" s="7" t="s">
        <v>57</v>
      </c>
      <c r="G26" s="7">
        <v>0.6</v>
      </c>
      <c r="H26" s="8">
        <v>775</v>
      </c>
      <c r="I26" s="8">
        <v>48.5</v>
      </c>
      <c r="J26" s="8">
        <v>1.58</v>
      </c>
      <c r="K26" s="8">
        <f t="shared" si="0"/>
        <v>9469.6177884000008</v>
      </c>
      <c r="L26" s="8">
        <v>13.3</v>
      </c>
      <c r="M26" s="8">
        <v>15.9</v>
      </c>
      <c r="N26" s="8">
        <v>12.1</v>
      </c>
      <c r="O26" s="8">
        <v>0.23</v>
      </c>
      <c r="P26" s="8">
        <v>5.91</v>
      </c>
      <c r="Q26" s="8">
        <v>8.76</v>
      </c>
      <c r="R26" s="8">
        <v>2.61</v>
      </c>
      <c r="S26" s="8">
        <v>1.1599999999999999</v>
      </c>
      <c r="T26" s="8">
        <v>0.14000000000000001</v>
      </c>
      <c r="U26" s="8">
        <f t="shared" si="1"/>
        <v>9629.714213199999</v>
      </c>
      <c r="V26" s="8">
        <f t="shared" si="2"/>
        <v>610.98893520000013</v>
      </c>
      <c r="W26" s="8">
        <v>1.1399999999999999</v>
      </c>
      <c r="X26" s="8">
        <v>99.2</v>
      </c>
      <c r="Y26" s="8">
        <v>47</v>
      </c>
      <c r="Z26" s="8">
        <v>6.71</v>
      </c>
      <c r="AA26" s="8">
        <v>0.64</v>
      </c>
      <c r="AB26" s="8">
        <v>43.7</v>
      </c>
      <c r="AC26" s="8">
        <v>363</v>
      </c>
      <c r="AD26" s="8">
        <v>142</v>
      </c>
      <c r="AE26" s="8">
        <v>49.1</v>
      </c>
      <c r="AF26" s="8">
        <v>137</v>
      </c>
      <c r="AG26" s="8">
        <v>131</v>
      </c>
      <c r="AH26" s="8">
        <v>124</v>
      </c>
      <c r="AI26" s="8">
        <v>20.2</v>
      </c>
      <c r="AJ26" s="8">
        <v>59.7</v>
      </c>
      <c r="AK26" s="8">
        <v>288</v>
      </c>
      <c r="AL26" s="8">
        <v>28.5</v>
      </c>
      <c r="AM26" s="8">
        <v>102</v>
      </c>
      <c r="AN26" s="8">
        <v>6.23</v>
      </c>
      <c r="AO26" s="8">
        <v>1.04</v>
      </c>
      <c r="AP26" s="8">
        <v>179</v>
      </c>
      <c r="AQ26" s="8">
        <v>13.1</v>
      </c>
      <c r="AR26" s="8">
        <v>23.1</v>
      </c>
      <c r="AS26" s="8">
        <v>3.93</v>
      </c>
      <c r="AT26" s="8">
        <v>18</v>
      </c>
      <c r="AU26" s="8">
        <v>4.75</v>
      </c>
      <c r="AV26" s="8">
        <v>1.48</v>
      </c>
      <c r="AW26" s="8">
        <v>5.09</v>
      </c>
      <c r="AX26" s="8">
        <v>0.9</v>
      </c>
      <c r="AY26" s="8">
        <v>5.71</v>
      </c>
      <c r="AZ26" s="8">
        <v>1.18</v>
      </c>
      <c r="BA26" s="8">
        <v>3.17</v>
      </c>
      <c r="BB26" s="8">
        <v>0.46</v>
      </c>
      <c r="BC26" s="8">
        <v>3</v>
      </c>
      <c r="BD26" s="8">
        <v>0.47</v>
      </c>
      <c r="BE26" s="8">
        <v>3.14</v>
      </c>
      <c r="BF26" s="8">
        <v>0.42</v>
      </c>
      <c r="BG26" s="8">
        <v>0.32</v>
      </c>
      <c r="BH26" s="8">
        <v>3.91</v>
      </c>
      <c r="BI26" s="8">
        <v>2.2599999999999998</v>
      </c>
      <c r="BJ26" s="8">
        <v>0.5</v>
      </c>
    </row>
    <row r="27" spans="1:62" s="9" customFormat="1" ht="20.5">
      <c r="A27" s="7" t="s">
        <v>81</v>
      </c>
      <c r="B27" s="7" t="s">
        <v>60</v>
      </c>
      <c r="C27" s="7" t="s">
        <v>62</v>
      </c>
      <c r="D27" s="7">
        <v>10</v>
      </c>
      <c r="E27" s="7">
        <v>1</v>
      </c>
      <c r="F27" s="7" t="s">
        <v>57</v>
      </c>
      <c r="G27" s="7">
        <v>0.6</v>
      </c>
      <c r="H27" s="8">
        <v>775</v>
      </c>
      <c r="I27" s="8">
        <v>49.4</v>
      </c>
      <c r="J27" s="8">
        <v>1.54</v>
      </c>
      <c r="K27" s="8">
        <f t="shared" si="0"/>
        <v>9229.880629199999</v>
      </c>
      <c r="L27" s="8">
        <v>13.4</v>
      </c>
      <c r="M27" s="8">
        <v>15.5</v>
      </c>
      <c r="N27" s="8">
        <v>12.1</v>
      </c>
      <c r="O27" s="8">
        <v>0.22</v>
      </c>
      <c r="P27" s="8">
        <v>5.94</v>
      </c>
      <c r="Q27" s="8">
        <v>9.36</v>
      </c>
      <c r="R27" s="8">
        <v>2.34</v>
      </c>
      <c r="S27" s="8">
        <v>0.77</v>
      </c>
      <c r="T27" s="8">
        <v>0.14000000000000001</v>
      </c>
      <c r="U27" s="8">
        <f t="shared" si="1"/>
        <v>6392.1378828999996</v>
      </c>
      <c r="V27" s="8">
        <f t="shared" si="2"/>
        <v>610.98893520000013</v>
      </c>
      <c r="W27" s="8">
        <v>0.66</v>
      </c>
      <c r="X27" s="8">
        <v>99.2</v>
      </c>
      <c r="Y27" s="8">
        <v>47</v>
      </c>
      <c r="Z27" s="8">
        <v>9.61</v>
      </c>
      <c r="AA27" s="8">
        <v>1.1399999999999999</v>
      </c>
      <c r="AB27" s="8">
        <v>57.3</v>
      </c>
      <c r="AC27" s="8">
        <v>539</v>
      </c>
      <c r="AD27" s="8">
        <v>173</v>
      </c>
      <c r="AE27" s="8">
        <v>64.7</v>
      </c>
      <c r="AF27" s="8">
        <v>269</v>
      </c>
      <c r="AG27" s="8">
        <v>227</v>
      </c>
      <c r="AH27" s="8">
        <v>143</v>
      </c>
      <c r="AI27" s="8">
        <v>25</v>
      </c>
      <c r="AJ27" s="8">
        <v>30.7</v>
      </c>
      <c r="AK27" s="8">
        <v>284</v>
      </c>
      <c r="AL27" s="8">
        <v>31.5</v>
      </c>
      <c r="AM27" s="8">
        <v>117</v>
      </c>
      <c r="AN27" s="8">
        <v>6.84</v>
      </c>
      <c r="AO27" s="8">
        <v>1.02</v>
      </c>
      <c r="AP27" s="8">
        <v>326</v>
      </c>
      <c r="AQ27" s="8">
        <v>14</v>
      </c>
      <c r="AR27" s="8">
        <v>27.4</v>
      </c>
      <c r="AS27" s="8">
        <v>4.53</v>
      </c>
      <c r="AT27" s="8">
        <v>21.5</v>
      </c>
      <c r="AU27" s="8">
        <v>5.39</v>
      </c>
      <c r="AV27" s="8">
        <v>1.59</v>
      </c>
      <c r="AW27" s="8">
        <v>5.67</v>
      </c>
      <c r="AX27" s="8">
        <v>1.03</v>
      </c>
      <c r="AY27" s="8">
        <v>6.52</v>
      </c>
      <c r="AZ27" s="8">
        <v>1.32</v>
      </c>
      <c r="BA27" s="8">
        <v>3.55</v>
      </c>
      <c r="BB27" s="8">
        <v>0.53</v>
      </c>
      <c r="BC27" s="8">
        <v>3.45</v>
      </c>
      <c r="BD27" s="8">
        <v>0.54</v>
      </c>
      <c r="BE27" s="8">
        <v>3.35</v>
      </c>
      <c r="BF27" s="8">
        <v>0.46</v>
      </c>
      <c r="BG27" s="8">
        <v>0.15</v>
      </c>
      <c r="BH27" s="8">
        <v>4.5199999999999996</v>
      </c>
      <c r="BI27" s="8">
        <v>2.41</v>
      </c>
      <c r="BJ27" s="8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9"/>
  <sheetViews>
    <sheetView workbookViewId="0">
      <selection activeCell="A32" sqref="A1:XFD1048576"/>
    </sheetView>
  </sheetViews>
  <sheetFormatPr defaultColWidth="11.07421875" defaultRowHeight="15.5"/>
  <cols>
    <col min="1" max="1" width="31.15234375" customWidth="1"/>
    <col min="7" max="7" width="5.69140625" customWidth="1"/>
    <col min="8" max="8" width="4.84375" customWidth="1"/>
  </cols>
  <sheetData>
    <row r="1" spans="1:58" ht="18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65</v>
      </c>
      <c r="J1" s="6" t="s">
        <v>66</v>
      </c>
      <c r="K1" s="6" t="s">
        <v>67</v>
      </c>
      <c r="L1" s="6" t="s">
        <v>68</v>
      </c>
      <c r="M1" s="6" t="s">
        <v>8</v>
      </c>
      <c r="N1" s="6" t="s">
        <v>9</v>
      </c>
      <c r="O1" s="6" t="s">
        <v>10</v>
      </c>
      <c r="P1" s="6" t="s">
        <v>69</v>
      </c>
      <c r="Q1" s="6" t="s">
        <v>70</v>
      </c>
      <c r="R1" s="6" t="s">
        <v>71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49</v>
      </c>
      <c r="AM1" s="6" t="s">
        <v>25</v>
      </c>
      <c r="AN1" s="6" t="s">
        <v>11</v>
      </c>
      <c r="AO1" s="6" t="s">
        <v>12</v>
      </c>
      <c r="AP1" s="6" t="s">
        <v>13</v>
      </c>
      <c r="AQ1" s="6" t="s">
        <v>14</v>
      </c>
      <c r="AR1" s="6" t="s">
        <v>15</v>
      </c>
      <c r="AS1" s="6" t="s">
        <v>16</v>
      </c>
      <c r="AT1" s="6" t="s">
        <v>17</v>
      </c>
      <c r="AU1" s="6" t="s">
        <v>18</v>
      </c>
      <c r="AV1" s="6" t="s">
        <v>19</v>
      </c>
      <c r="AW1" s="6" t="s">
        <v>20</v>
      </c>
      <c r="AX1" s="6" t="s">
        <v>21</v>
      </c>
      <c r="AY1" s="6" t="s">
        <v>22</v>
      </c>
      <c r="AZ1" s="6" t="s">
        <v>23</v>
      </c>
      <c r="BA1" s="6" t="s">
        <v>24</v>
      </c>
      <c r="BB1" s="6" t="s">
        <v>50</v>
      </c>
      <c r="BC1" s="6" t="s">
        <v>32</v>
      </c>
      <c r="BD1" s="6" t="s">
        <v>51</v>
      </c>
      <c r="BE1" s="6" t="s">
        <v>31</v>
      </c>
      <c r="BF1" s="6" t="s">
        <v>52</v>
      </c>
    </row>
    <row r="2" spans="1:58">
      <c r="A2" t="s">
        <v>54</v>
      </c>
      <c r="B2" t="s">
        <v>56</v>
      </c>
      <c r="C2" t="s">
        <v>55</v>
      </c>
      <c r="D2" t="s">
        <v>56</v>
      </c>
      <c r="E2">
        <v>20</v>
      </c>
      <c r="F2">
        <v>0.6</v>
      </c>
      <c r="G2" t="s">
        <v>57</v>
      </c>
      <c r="H2">
        <v>1</v>
      </c>
      <c r="I2">
        <v>57.23</v>
      </c>
      <c r="J2">
        <v>1.23</v>
      </c>
      <c r="K2">
        <v>17.04</v>
      </c>
      <c r="L2">
        <v>6.93</v>
      </c>
      <c r="M2">
        <v>7.0000000000000007E-2</v>
      </c>
      <c r="N2">
        <v>3.4</v>
      </c>
      <c r="O2">
        <v>5.98</v>
      </c>
      <c r="P2">
        <v>4.13</v>
      </c>
      <c r="Q2">
        <v>2.35</v>
      </c>
      <c r="R2">
        <v>0.42</v>
      </c>
      <c r="S2">
        <v>1.05</v>
      </c>
      <c r="T2">
        <v>99.83</v>
      </c>
      <c r="U2">
        <v>0.5</v>
      </c>
      <c r="V2">
        <v>16.399999999999999</v>
      </c>
      <c r="W2">
        <v>2.36</v>
      </c>
      <c r="X2">
        <v>7.5</v>
      </c>
      <c r="Y2">
        <v>148</v>
      </c>
      <c r="Z2">
        <v>73.599999999999994</v>
      </c>
      <c r="AA2">
        <v>20.100000000000001</v>
      </c>
      <c r="AB2">
        <v>45.5</v>
      </c>
      <c r="AC2">
        <v>30</v>
      </c>
      <c r="AD2">
        <v>94.7</v>
      </c>
      <c r="AE2">
        <v>21.7</v>
      </c>
      <c r="AF2">
        <v>1.07</v>
      </c>
      <c r="AG2">
        <v>28.8</v>
      </c>
      <c r="AH2">
        <v>1024</v>
      </c>
      <c r="AI2">
        <v>12</v>
      </c>
      <c r="AJ2">
        <v>222</v>
      </c>
      <c r="AK2">
        <v>8.8000000000000007</v>
      </c>
      <c r="AL2">
        <v>1.1499999999999999</v>
      </c>
      <c r="AM2">
        <v>844</v>
      </c>
      <c r="AN2">
        <v>34.1</v>
      </c>
      <c r="AO2">
        <v>74</v>
      </c>
      <c r="AP2">
        <v>9.1</v>
      </c>
      <c r="AQ2">
        <v>36.799999999999997</v>
      </c>
      <c r="AR2">
        <v>6.5</v>
      </c>
      <c r="AS2">
        <v>1.75</v>
      </c>
      <c r="AT2">
        <v>5.14</v>
      </c>
      <c r="AU2">
        <v>0.62</v>
      </c>
      <c r="AV2">
        <v>3.05</v>
      </c>
      <c r="AW2">
        <v>0.55000000000000004</v>
      </c>
      <c r="AX2">
        <v>1.35</v>
      </c>
      <c r="AY2">
        <v>0.18</v>
      </c>
      <c r="AZ2">
        <v>1.1100000000000001</v>
      </c>
      <c r="BA2">
        <v>0.16</v>
      </c>
      <c r="BB2">
        <v>5.71</v>
      </c>
      <c r="BC2">
        <v>0.55000000000000004</v>
      </c>
      <c r="BD2">
        <v>18.600000000000001</v>
      </c>
      <c r="BE2">
        <v>4.71</v>
      </c>
      <c r="BF2">
        <v>1.34</v>
      </c>
    </row>
    <row r="3" spans="1:58">
      <c r="A3" t="s">
        <v>53</v>
      </c>
      <c r="B3" t="s">
        <v>56</v>
      </c>
      <c r="C3" t="s">
        <v>58</v>
      </c>
      <c r="D3" t="s">
        <v>56</v>
      </c>
      <c r="E3">
        <v>20</v>
      </c>
      <c r="F3">
        <v>0.6</v>
      </c>
      <c r="G3" t="s">
        <v>57</v>
      </c>
      <c r="H3">
        <v>1</v>
      </c>
      <c r="I3">
        <v>58.37</v>
      </c>
      <c r="J3">
        <v>1.21</v>
      </c>
      <c r="K3">
        <v>15.84</v>
      </c>
      <c r="L3">
        <v>7.03</v>
      </c>
      <c r="M3">
        <v>0.13</v>
      </c>
      <c r="N3">
        <v>3.05</v>
      </c>
      <c r="O3">
        <v>5.63</v>
      </c>
      <c r="P3">
        <v>3.99</v>
      </c>
      <c r="Q3">
        <v>3.17</v>
      </c>
      <c r="R3">
        <v>0.44</v>
      </c>
      <c r="S3">
        <v>0.94</v>
      </c>
      <c r="T3">
        <v>99.8</v>
      </c>
      <c r="U3">
        <v>0.46</v>
      </c>
      <c r="V3">
        <v>28.5</v>
      </c>
      <c r="W3">
        <v>3.49</v>
      </c>
      <c r="X3">
        <v>14.3</v>
      </c>
      <c r="Y3">
        <v>131</v>
      </c>
      <c r="Z3">
        <v>75</v>
      </c>
      <c r="AA3">
        <v>18.8</v>
      </c>
      <c r="AB3">
        <v>34.6</v>
      </c>
      <c r="AC3">
        <v>21.4</v>
      </c>
      <c r="AD3">
        <v>99.7</v>
      </c>
      <c r="AE3">
        <v>21.7</v>
      </c>
      <c r="AF3">
        <v>1.39</v>
      </c>
      <c r="AG3">
        <v>102</v>
      </c>
      <c r="AH3">
        <v>715</v>
      </c>
      <c r="AI3">
        <v>26</v>
      </c>
      <c r="AJ3">
        <v>330</v>
      </c>
      <c r="AK3">
        <v>15.9</v>
      </c>
      <c r="AL3">
        <v>3.24</v>
      </c>
      <c r="AM3">
        <v>890</v>
      </c>
      <c r="AN3">
        <v>54.4</v>
      </c>
      <c r="AO3">
        <v>114</v>
      </c>
      <c r="AP3">
        <v>13.9</v>
      </c>
      <c r="AQ3">
        <v>54.7</v>
      </c>
      <c r="AR3">
        <v>9.9</v>
      </c>
      <c r="AS3">
        <v>2.1</v>
      </c>
      <c r="AT3">
        <v>8.15</v>
      </c>
      <c r="AU3">
        <v>1.07</v>
      </c>
      <c r="AV3">
        <v>5.66</v>
      </c>
      <c r="AW3">
        <v>1.06</v>
      </c>
      <c r="AX3">
        <v>2.76</v>
      </c>
      <c r="AY3">
        <v>0.4</v>
      </c>
      <c r="AZ3">
        <v>2.5499999999999998</v>
      </c>
      <c r="BA3">
        <v>0.37</v>
      </c>
      <c r="BB3">
        <v>8.5299999999999994</v>
      </c>
      <c r="BC3">
        <v>1.08</v>
      </c>
      <c r="BD3">
        <v>22.3</v>
      </c>
      <c r="BE3">
        <v>12</v>
      </c>
      <c r="BF3">
        <v>2.83</v>
      </c>
    </row>
    <row r="4" spans="1:58">
      <c r="A4" s="5" t="s">
        <v>53</v>
      </c>
      <c r="B4" t="s">
        <v>64</v>
      </c>
      <c r="C4" t="s">
        <v>34</v>
      </c>
      <c r="D4" t="s">
        <v>64</v>
      </c>
      <c r="E4">
        <v>20</v>
      </c>
      <c r="F4">
        <v>0.6</v>
      </c>
      <c r="G4" t="s">
        <v>59</v>
      </c>
      <c r="H4">
        <v>1</v>
      </c>
      <c r="I4">
        <v>50.29</v>
      </c>
      <c r="J4">
        <v>1.98</v>
      </c>
      <c r="K4">
        <v>15.76</v>
      </c>
      <c r="L4">
        <v>10.210000000000001</v>
      </c>
      <c r="M4">
        <v>0.13</v>
      </c>
      <c r="N4">
        <v>6.34</v>
      </c>
      <c r="O4">
        <v>7.34</v>
      </c>
      <c r="P4">
        <v>3.61</v>
      </c>
      <c r="Q4">
        <v>1.64</v>
      </c>
      <c r="R4">
        <v>0.6</v>
      </c>
      <c r="S4">
        <v>1.67</v>
      </c>
      <c r="T4">
        <v>99.57</v>
      </c>
      <c r="U4">
        <v>0.55000000000000004</v>
      </c>
      <c r="V4">
        <v>23.3</v>
      </c>
      <c r="W4">
        <v>2.4900000000000002</v>
      </c>
      <c r="X4">
        <v>19</v>
      </c>
      <c r="Y4">
        <v>184</v>
      </c>
      <c r="Z4">
        <v>179</v>
      </c>
      <c r="AA4">
        <v>34.700000000000003</v>
      </c>
      <c r="AB4">
        <v>97.9</v>
      </c>
      <c r="AC4">
        <v>29.2</v>
      </c>
      <c r="AD4">
        <v>105</v>
      </c>
      <c r="AE4">
        <v>20.2</v>
      </c>
      <c r="AF4">
        <v>1.27</v>
      </c>
      <c r="AG4">
        <v>31.8</v>
      </c>
      <c r="AH4">
        <v>870</v>
      </c>
      <c r="AI4">
        <v>24.6</v>
      </c>
      <c r="AJ4">
        <v>264</v>
      </c>
      <c r="AK4">
        <v>15.2</v>
      </c>
      <c r="AL4">
        <v>13.3</v>
      </c>
      <c r="AM4">
        <v>589</v>
      </c>
      <c r="AN4">
        <v>36.6</v>
      </c>
      <c r="AO4">
        <v>82.5</v>
      </c>
      <c r="AP4">
        <v>10.7</v>
      </c>
      <c r="AQ4">
        <v>45.9</v>
      </c>
      <c r="AR4">
        <v>9.1</v>
      </c>
      <c r="AS4">
        <v>2.44</v>
      </c>
      <c r="AT4">
        <v>7.94</v>
      </c>
      <c r="AU4">
        <v>1.05</v>
      </c>
      <c r="AV4">
        <v>5.55</v>
      </c>
      <c r="AW4">
        <v>1.03</v>
      </c>
      <c r="AX4">
        <v>2.54</v>
      </c>
      <c r="AY4">
        <v>0.35</v>
      </c>
      <c r="AZ4">
        <v>2.09</v>
      </c>
      <c r="BA4">
        <v>0.3</v>
      </c>
      <c r="BB4">
        <v>6.6</v>
      </c>
      <c r="BC4">
        <v>1.03</v>
      </c>
      <c r="BD4">
        <v>11.6</v>
      </c>
      <c r="BE4">
        <v>4.0599999999999996</v>
      </c>
      <c r="BF4">
        <v>1.0900000000000001</v>
      </c>
    </row>
    <row r="5" spans="1:58">
      <c r="A5" s="5" t="s">
        <v>53</v>
      </c>
      <c r="B5" t="s">
        <v>33</v>
      </c>
      <c r="C5" t="s">
        <v>63</v>
      </c>
      <c r="D5" t="s">
        <v>33</v>
      </c>
      <c r="E5">
        <v>20</v>
      </c>
      <c r="F5">
        <v>0.6</v>
      </c>
      <c r="G5" t="s">
        <v>61</v>
      </c>
      <c r="H5">
        <v>1</v>
      </c>
      <c r="I5">
        <v>52.25</v>
      </c>
      <c r="J5">
        <v>2.31</v>
      </c>
      <c r="K5">
        <v>15.43</v>
      </c>
      <c r="L5">
        <v>10.31</v>
      </c>
      <c r="M5">
        <v>0.13</v>
      </c>
      <c r="N5">
        <v>3.78</v>
      </c>
      <c r="O5">
        <v>7.1</v>
      </c>
      <c r="P5">
        <v>3.59</v>
      </c>
      <c r="Q5">
        <v>1.7</v>
      </c>
      <c r="R5">
        <v>1</v>
      </c>
      <c r="S5">
        <v>1.92</v>
      </c>
      <c r="T5">
        <v>99.52</v>
      </c>
      <c r="U5">
        <v>0.42</v>
      </c>
      <c r="V5">
        <v>19.899999999999999</v>
      </c>
      <c r="W5">
        <v>3.15</v>
      </c>
      <c r="X5">
        <v>18</v>
      </c>
      <c r="Y5">
        <v>164</v>
      </c>
      <c r="Z5">
        <v>91.5</v>
      </c>
      <c r="AA5">
        <v>28.7</v>
      </c>
      <c r="AB5">
        <v>29.5</v>
      </c>
      <c r="AC5">
        <v>20.2</v>
      </c>
      <c r="AD5">
        <v>149</v>
      </c>
      <c r="AE5">
        <v>23</v>
      </c>
      <c r="AF5">
        <v>1.57</v>
      </c>
      <c r="AG5">
        <v>32.9</v>
      </c>
      <c r="AH5">
        <v>1025</v>
      </c>
      <c r="AI5">
        <v>32.200000000000003</v>
      </c>
      <c r="AJ5">
        <v>415</v>
      </c>
      <c r="AK5">
        <v>23.8</v>
      </c>
      <c r="AL5">
        <v>1.9</v>
      </c>
      <c r="AM5">
        <v>1012</v>
      </c>
      <c r="AN5">
        <v>69.099999999999994</v>
      </c>
      <c r="AO5">
        <v>152</v>
      </c>
      <c r="AP5">
        <v>20</v>
      </c>
      <c r="AQ5">
        <v>79.400000000000006</v>
      </c>
      <c r="AR5">
        <v>14.5</v>
      </c>
      <c r="AS5">
        <v>3.2</v>
      </c>
      <c r="AT5">
        <v>11.6</v>
      </c>
      <c r="AU5">
        <v>1.45</v>
      </c>
      <c r="AV5">
        <v>7.21</v>
      </c>
      <c r="AW5">
        <v>1.28</v>
      </c>
      <c r="AX5">
        <v>3.13</v>
      </c>
      <c r="AY5">
        <v>0.42</v>
      </c>
      <c r="AZ5">
        <v>2.56</v>
      </c>
      <c r="BA5">
        <v>0.36</v>
      </c>
      <c r="BB5">
        <v>10.199999999999999</v>
      </c>
      <c r="BC5">
        <v>1.33</v>
      </c>
      <c r="BD5">
        <v>17.600000000000001</v>
      </c>
      <c r="BE5">
        <v>7.34</v>
      </c>
      <c r="BF5">
        <v>1.75</v>
      </c>
    </row>
    <row r="6" spans="1:58">
      <c r="A6" s="5" t="s">
        <v>53</v>
      </c>
      <c r="B6" t="s">
        <v>33</v>
      </c>
      <c r="C6" t="s">
        <v>63</v>
      </c>
      <c r="D6" t="s">
        <v>33</v>
      </c>
      <c r="E6">
        <v>20</v>
      </c>
      <c r="F6">
        <v>0.6</v>
      </c>
      <c r="G6" t="s">
        <v>61</v>
      </c>
      <c r="H6">
        <v>1</v>
      </c>
      <c r="I6">
        <v>53.01</v>
      </c>
      <c r="J6">
        <v>2.27</v>
      </c>
      <c r="K6">
        <v>16.13</v>
      </c>
      <c r="L6">
        <v>9.86</v>
      </c>
      <c r="M6">
        <v>0.09</v>
      </c>
      <c r="N6">
        <v>3.2</v>
      </c>
      <c r="O6">
        <v>6.39</v>
      </c>
      <c r="P6">
        <v>3.94</v>
      </c>
      <c r="Q6">
        <v>2.4</v>
      </c>
      <c r="R6">
        <v>0.96</v>
      </c>
      <c r="S6">
        <v>1.26</v>
      </c>
      <c r="T6">
        <v>99.51</v>
      </c>
      <c r="U6">
        <v>0.39</v>
      </c>
      <c r="V6">
        <v>25.1</v>
      </c>
      <c r="W6">
        <v>3.35</v>
      </c>
      <c r="X6">
        <v>18</v>
      </c>
      <c r="Y6">
        <v>207</v>
      </c>
      <c r="Z6">
        <v>7.7</v>
      </c>
      <c r="AA6">
        <v>24.7</v>
      </c>
      <c r="AB6">
        <v>15</v>
      </c>
      <c r="AC6">
        <v>22.6</v>
      </c>
      <c r="AD6">
        <v>138</v>
      </c>
      <c r="AE6">
        <v>24.1</v>
      </c>
      <c r="AF6">
        <v>1.44</v>
      </c>
      <c r="AG6">
        <v>60.4</v>
      </c>
      <c r="AH6">
        <v>902</v>
      </c>
      <c r="AI6">
        <v>32.1</v>
      </c>
      <c r="AJ6">
        <v>419</v>
      </c>
      <c r="AK6">
        <v>21.4</v>
      </c>
      <c r="AL6">
        <v>0.65</v>
      </c>
      <c r="AM6">
        <v>1021</v>
      </c>
      <c r="AN6">
        <v>72</v>
      </c>
      <c r="AO6">
        <v>156</v>
      </c>
      <c r="AP6">
        <v>20</v>
      </c>
      <c r="AQ6">
        <v>79.400000000000006</v>
      </c>
      <c r="AR6">
        <v>14.1</v>
      </c>
      <c r="AS6">
        <v>3.32</v>
      </c>
      <c r="AT6">
        <v>11.5</v>
      </c>
      <c r="AU6">
        <v>1.43</v>
      </c>
      <c r="AV6">
        <v>7.18</v>
      </c>
      <c r="AW6">
        <v>1.3</v>
      </c>
      <c r="AX6">
        <v>3.22</v>
      </c>
      <c r="AY6">
        <v>0.44</v>
      </c>
      <c r="AZ6">
        <v>2.63</v>
      </c>
      <c r="BA6">
        <v>0.38</v>
      </c>
      <c r="BB6">
        <v>10.199999999999999</v>
      </c>
      <c r="BC6">
        <v>1.22</v>
      </c>
      <c r="BD6">
        <v>21.3</v>
      </c>
      <c r="BE6">
        <v>9.39</v>
      </c>
      <c r="BF6">
        <v>2</v>
      </c>
    </row>
    <row r="7" spans="1:58">
      <c r="A7" s="5" t="s">
        <v>53</v>
      </c>
      <c r="B7" t="s">
        <v>33</v>
      </c>
      <c r="C7" t="s">
        <v>63</v>
      </c>
      <c r="D7" t="s">
        <v>33</v>
      </c>
      <c r="E7">
        <v>20</v>
      </c>
      <c r="F7">
        <v>0.6</v>
      </c>
      <c r="G7" t="s">
        <v>61</v>
      </c>
      <c r="H7">
        <v>1</v>
      </c>
      <c r="I7">
        <v>53.64</v>
      </c>
      <c r="J7">
        <v>1.41</v>
      </c>
      <c r="K7">
        <v>15.83</v>
      </c>
      <c r="L7">
        <v>7.85</v>
      </c>
      <c r="M7">
        <v>0.13</v>
      </c>
      <c r="N7">
        <v>3.01</v>
      </c>
      <c r="O7">
        <v>7.59</v>
      </c>
      <c r="P7">
        <v>3.56</v>
      </c>
      <c r="Q7">
        <v>2.34</v>
      </c>
      <c r="R7">
        <v>0.59</v>
      </c>
      <c r="S7">
        <v>3.65</v>
      </c>
      <c r="T7">
        <v>99.6</v>
      </c>
      <c r="U7">
        <v>0.43</v>
      </c>
      <c r="V7">
        <v>11.9</v>
      </c>
      <c r="W7">
        <v>2.63</v>
      </c>
      <c r="X7">
        <v>16.7</v>
      </c>
      <c r="Y7">
        <v>158</v>
      </c>
      <c r="Z7">
        <v>118</v>
      </c>
      <c r="AA7">
        <v>23.7</v>
      </c>
      <c r="AB7">
        <v>52.9</v>
      </c>
      <c r="AC7">
        <v>32.299999999999997</v>
      </c>
      <c r="AD7">
        <v>101</v>
      </c>
      <c r="AE7">
        <v>20.8</v>
      </c>
      <c r="AF7">
        <v>1.25</v>
      </c>
      <c r="AG7">
        <v>92.8</v>
      </c>
      <c r="AH7">
        <v>941</v>
      </c>
      <c r="AI7">
        <v>30.4</v>
      </c>
      <c r="AJ7">
        <v>280</v>
      </c>
      <c r="AK7">
        <v>13.6</v>
      </c>
      <c r="AL7">
        <v>3.55</v>
      </c>
      <c r="AM7">
        <v>830</v>
      </c>
      <c r="AN7">
        <v>48.2</v>
      </c>
      <c r="AO7">
        <v>102</v>
      </c>
      <c r="AP7">
        <v>12.5</v>
      </c>
      <c r="AQ7">
        <v>50.9</v>
      </c>
      <c r="AR7">
        <v>9.1</v>
      </c>
      <c r="AS7">
        <v>2.29</v>
      </c>
      <c r="AT7">
        <v>7.53</v>
      </c>
      <c r="AU7">
        <v>0.95</v>
      </c>
      <c r="AV7">
        <v>4.79</v>
      </c>
      <c r="AW7">
        <v>0.88</v>
      </c>
      <c r="AX7">
        <v>2.21</v>
      </c>
      <c r="AY7">
        <v>0.3</v>
      </c>
      <c r="AZ7">
        <v>1.86</v>
      </c>
      <c r="BA7">
        <v>0.26</v>
      </c>
      <c r="BB7">
        <v>7.09</v>
      </c>
      <c r="BC7">
        <v>0.85</v>
      </c>
      <c r="BD7">
        <v>19.8</v>
      </c>
      <c r="BE7">
        <v>7.16</v>
      </c>
      <c r="BF7">
        <v>1.7</v>
      </c>
    </row>
    <row r="8" spans="1:58">
      <c r="A8" t="s">
        <v>53</v>
      </c>
      <c r="B8" t="s">
        <v>33</v>
      </c>
      <c r="C8" t="s">
        <v>63</v>
      </c>
      <c r="D8" t="s">
        <v>33</v>
      </c>
      <c r="E8">
        <v>20</v>
      </c>
      <c r="F8">
        <v>0.6</v>
      </c>
      <c r="G8" t="s">
        <v>61</v>
      </c>
      <c r="H8">
        <v>1</v>
      </c>
      <c r="I8">
        <v>54.6</v>
      </c>
      <c r="J8">
        <v>1.79</v>
      </c>
      <c r="K8">
        <v>17.059999999999999</v>
      </c>
      <c r="L8">
        <v>9.2100000000000009</v>
      </c>
      <c r="M8">
        <v>0.08</v>
      </c>
      <c r="N8">
        <v>1.64</v>
      </c>
      <c r="O8">
        <v>6.43</v>
      </c>
      <c r="P8">
        <v>4.13</v>
      </c>
      <c r="Q8">
        <v>2.41</v>
      </c>
      <c r="R8">
        <v>0.71</v>
      </c>
      <c r="S8">
        <v>1.88</v>
      </c>
      <c r="T8">
        <v>99.94</v>
      </c>
      <c r="U8">
        <v>0.26</v>
      </c>
      <c r="V8">
        <v>21.8</v>
      </c>
      <c r="W8">
        <v>3.05</v>
      </c>
      <c r="X8">
        <v>16.899999999999999</v>
      </c>
      <c r="Y8">
        <v>160</v>
      </c>
      <c r="Z8">
        <v>105</v>
      </c>
      <c r="AA8">
        <v>18.600000000000001</v>
      </c>
      <c r="AB8">
        <v>30.7</v>
      </c>
      <c r="AC8">
        <v>28.2</v>
      </c>
      <c r="AD8">
        <v>106</v>
      </c>
      <c r="AE8">
        <v>22.2</v>
      </c>
      <c r="AF8">
        <v>1.29</v>
      </c>
      <c r="AG8">
        <v>59.3</v>
      </c>
      <c r="AH8">
        <v>995</v>
      </c>
      <c r="AI8">
        <v>25.2</v>
      </c>
      <c r="AJ8">
        <v>337</v>
      </c>
      <c r="AK8">
        <v>17.8</v>
      </c>
      <c r="AL8">
        <v>5.0199999999999996</v>
      </c>
      <c r="AM8">
        <v>1080</v>
      </c>
      <c r="AN8">
        <v>56.1</v>
      </c>
      <c r="AO8">
        <v>119</v>
      </c>
      <c r="AP8">
        <v>14.8</v>
      </c>
      <c r="AQ8">
        <v>60.4</v>
      </c>
      <c r="AR8">
        <v>10.8</v>
      </c>
      <c r="AS8">
        <v>2.69</v>
      </c>
      <c r="AT8">
        <v>9.09</v>
      </c>
      <c r="AU8">
        <v>1.1599999999999999</v>
      </c>
      <c r="AV8">
        <v>5.82</v>
      </c>
      <c r="AW8">
        <v>1.06</v>
      </c>
      <c r="AX8">
        <v>2.63</v>
      </c>
      <c r="AY8">
        <v>0.35</v>
      </c>
      <c r="AZ8">
        <v>2.1</v>
      </c>
      <c r="BA8">
        <v>0.3</v>
      </c>
      <c r="BB8">
        <v>8.4600000000000009</v>
      </c>
      <c r="BC8">
        <v>1.1000000000000001</v>
      </c>
      <c r="BD8">
        <v>18.7</v>
      </c>
      <c r="BE8">
        <v>8.66</v>
      </c>
      <c r="BF8">
        <v>1.95</v>
      </c>
    </row>
    <row r="9" spans="1:58">
      <c r="A9" t="s">
        <v>53</v>
      </c>
      <c r="B9" t="s">
        <v>60</v>
      </c>
      <c r="C9" t="s">
        <v>62</v>
      </c>
      <c r="D9" t="s">
        <v>60</v>
      </c>
      <c r="E9">
        <v>20</v>
      </c>
      <c r="F9">
        <v>0.6</v>
      </c>
      <c r="G9" t="s">
        <v>59</v>
      </c>
      <c r="H9">
        <v>1</v>
      </c>
      <c r="I9">
        <v>48.66</v>
      </c>
      <c r="J9">
        <v>1.41</v>
      </c>
      <c r="K9">
        <v>15.31</v>
      </c>
      <c r="L9">
        <v>9.7200000000000006</v>
      </c>
      <c r="M9">
        <v>0.14000000000000001</v>
      </c>
      <c r="N9">
        <v>9.59</v>
      </c>
      <c r="O9">
        <v>8.18</v>
      </c>
      <c r="P9">
        <v>3.14</v>
      </c>
      <c r="Q9">
        <v>1.57</v>
      </c>
      <c r="R9">
        <v>0.3</v>
      </c>
      <c r="S9">
        <v>1.54</v>
      </c>
      <c r="T9">
        <v>99.56</v>
      </c>
      <c r="U9">
        <v>0.66</v>
      </c>
      <c r="V9">
        <v>17</v>
      </c>
      <c r="W9">
        <v>1.76</v>
      </c>
      <c r="X9">
        <v>25.9</v>
      </c>
      <c r="Y9">
        <v>211</v>
      </c>
      <c r="Z9">
        <v>466</v>
      </c>
      <c r="AA9">
        <v>43.4</v>
      </c>
      <c r="AB9">
        <v>200</v>
      </c>
      <c r="AC9">
        <v>53.4</v>
      </c>
      <c r="AD9">
        <v>77</v>
      </c>
      <c r="AE9">
        <v>17.3</v>
      </c>
      <c r="AF9">
        <v>1.33</v>
      </c>
      <c r="AG9">
        <v>29</v>
      </c>
      <c r="AH9">
        <v>700</v>
      </c>
      <c r="AI9">
        <v>21.7</v>
      </c>
      <c r="AJ9">
        <v>150</v>
      </c>
      <c r="AK9">
        <v>9.6</v>
      </c>
      <c r="AL9">
        <v>3.29</v>
      </c>
      <c r="AM9">
        <v>594</v>
      </c>
      <c r="AN9">
        <v>21.5</v>
      </c>
      <c r="AO9">
        <v>47.1</v>
      </c>
      <c r="AP9">
        <v>5.9</v>
      </c>
      <c r="AQ9">
        <v>25.5</v>
      </c>
      <c r="AR9">
        <v>5.6</v>
      </c>
      <c r="AS9">
        <v>1.68</v>
      </c>
      <c r="AT9">
        <v>5.4</v>
      </c>
      <c r="AU9">
        <v>0.8</v>
      </c>
      <c r="AV9">
        <v>4.5999999999999996</v>
      </c>
      <c r="AW9">
        <v>0.93</v>
      </c>
      <c r="AX9">
        <v>2.4300000000000002</v>
      </c>
      <c r="AY9">
        <v>0.36</v>
      </c>
      <c r="AZ9">
        <v>2.2200000000000002</v>
      </c>
      <c r="BA9">
        <v>0.32</v>
      </c>
      <c r="BB9">
        <v>4.08</v>
      </c>
      <c r="BC9">
        <v>0.73</v>
      </c>
      <c r="BD9">
        <v>11.2</v>
      </c>
      <c r="BE9">
        <v>3.8</v>
      </c>
      <c r="BF9">
        <v>1.1200000000000001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Fred</cp:lastModifiedBy>
  <dcterms:created xsi:type="dcterms:W3CDTF">2017-07-28T11:07:44Z</dcterms:created>
  <dcterms:modified xsi:type="dcterms:W3CDTF">2019-04-06T06:45:13Z</dcterms:modified>
</cp:coreProperties>
</file>