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geostats\assets\"/>
    </mc:Choice>
  </mc:AlternateContent>
  <xr:revisionPtr revIDLastSave="0" documentId="13_ncr:1_{E89C1890-E8D5-4205-B342-53F93CDC761E}" xr6:coauthVersionLast="47" xr6:coauthVersionMax="47" xr10:uidLastSave="{00000000-0000-0000-0000-000000000000}"/>
  <bookViews>
    <workbookView xWindow="-120" yWindow="330" windowWidth="19440" windowHeight="11790" activeTab="1" xr2:uid="{9EC2AAEA-794A-4B70-A59C-2EBF72F0F8EA}"/>
  </bookViews>
  <sheets>
    <sheet name="pob" sheetId="1" r:id="rId1"/>
    <sheet name="carros" sheetId="2" r:id="rId2"/>
  </sheets>
  <definedNames>
    <definedName name="_xlnm._FilterDatabase" localSheetId="1" hidden="1">carros!$A$1:$F$52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2" l="1"/>
  <c r="F49" i="2" s="1"/>
  <c r="E21" i="2"/>
  <c r="F21" i="2" s="1"/>
  <c r="E51" i="2"/>
  <c r="F51" i="2" s="1"/>
  <c r="E38" i="2"/>
  <c r="F38" i="2" s="1"/>
  <c r="E26" i="2"/>
  <c r="F26" i="2" s="1"/>
  <c r="E50" i="2"/>
  <c r="F50" i="2" s="1"/>
  <c r="E30" i="2"/>
  <c r="F30" i="2" s="1"/>
  <c r="E14" i="2"/>
  <c r="F14" i="2" s="1"/>
  <c r="E36" i="2"/>
  <c r="F36" i="2" s="1"/>
  <c r="E13" i="2"/>
  <c r="F13" i="2" s="1"/>
  <c r="E20" i="2"/>
  <c r="F20" i="2" s="1"/>
  <c r="E6" i="2"/>
  <c r="F6" i="2" s="1"/>
  <c r="E31" i="2"/>
  <c r="F31" i="2" s="1"/>
  <c r="E33" i="2"/>
  <c r="F33" i="2" s="1"/>
  <c r="E11" i="2"/>
  <c r="F11" i="2" s="1"/>
  <c r="E17" i="2"/>
  <c r="F17" i="2" s="1"/>
  <c r="E4" i="2"/>
  <c r="F4" i="2" s="1"/>
  <c r="E25" i="2"/>
  <c r="F25" i="2" s="1"/>
  <c r="E2" i="2"/>
  <c r="F2" i="2" s="1"/>
  <c r="E3" i="2"/>
  <c r="F3" i="2" s="1"/>
  <c r="E46" i="2"/>
  <c r="F46" i="2" s="1"/>
  <c r="E16" i="2"/>
  <c r="F16" i="2" s="1"/>
  <c r="E41" i="2"/>
  <c r="F41" i="2" s="1"/>
  <c r="E15" i="2"/>
  <c r="F15" i="2" s="1"/>
  <c r="E7" i="2"/>
  <c r="F7" i="2" s="1"/>
  <c r="E19" i="2"/>
  <c r="F19" i="2" s="1"/>
  <c r="E34" i="2"/>
  <c r="F34" i="2" s="1"/>
  <c r="E47" i="2"/>
  <c r="F47" i="2" s="1"/>
  <c r="E32" i="2"/>
  <c r="F32" i="2" s="1"/>
  <c r="E18" i="2"/>
  <c r="F18" i="2" s="1"/>
  <c r="E35" i="2"/>
  <c r="F35" i="2" s="1"/>
  <c r="E45" i="2"/>
  <c r="F45" i="2" s="1"/>
  <c r="E42" i="2"/>
  <c r="F42" i="2" s="1"/>
  <c r="E29" i="2"/>
  <c r="F29" i="2" s="1"/>
  <c r="E23" i="2"/>
  <c r="F23" i="2" s="1"/>
  <c r="E22" i="2"/>
  <c r="F22" i="2" s="1"/>
  <c r="E10" i="2"/>
  <c r="F10" i="2" s="1"/>
  <c r="E48" i="2"/>
  <c r="F48" i="2" s="1"/>
  <c r="E39" i="2"/>
  <c r="F39" i="2" s="1"/>
  <c r="E52" i="2"/>
  <c r="F52" i="2" s="1"/>
  <c r="E44" i="2"/>
  <c r="F44" i="2" s="1"/>
  <c r="E12" i="2"/>
  <c r="F12" i="2" s="1"/>
  <c r="E8" i="2"/>
  <c r="F8" i="2" s="1"/>
  <c r="E24" i="2"/>
  <c r="F24" i="2" s="1"/>
  <c r="E37" i="2"/>
  <c r="F37" i="2" s="1"/>
  <c r="E43" i="2"/>
  <c r="F43" i="2" s="1"/>
  <c r="E28" i="2"/>
  <c r="F28" i="2" s="1"/>
  <c r="E40" i="2"/>
  <c r="F40" i="2" s="1"/>
  <c r="E5" i="2"/>
  <c r="F5" i="2" s="1"/>
  <c r="E9" i="2"/>
  <c r="F9" i="2" s="1"/>
  <c r="E27" i="2"/>
  <c r="F27" i="2" s="1"/>
</calcChain>
</file>

<file path=xl/sharedStrings.xml><?xml version="1.0" encoding="utf-8"?>
<sst xmlns="http://schemas.openxmlformats.org/spreadsheetml/2006/main" count="267" uniqueCount="143">
  <si>
    <t>MUNICIPIO</t>
  </si>
  <si>
    <t>MUNICIPIO_2</t>
  </si>
  <si>
    <t>POBLACION</t>
  </si>
  <si>
    <t>AÑO</t>
  </si>
  <si>
    <t>Nuevo Leon</t>
  </si>
  <si>
    <t>NUEVO LEON</t>
  </si>
  <si>
    <t>Abasolo</t>
  </si>
  <si>
    <t>ABASOLO</t>
  </si>
  <si>
    <t>Agualeguas</t>
  </si>
  <si>
    <t>AGUALEGUAS</t>
  </si>
  <si>
    <t>Allende</t>
  </si>
  <si>
    <t>ALLENDE</t>
  </si>
  <si>
    <t>Anahuac</t>
  </si>
  <si>
    <t>ANAHUAC</t>
  </si>
  <si>
    <t>Apodaca</t>
  </si>
  <si>
    <t>APODACA</t>
  </si>
  <si>
    <t>Aramberri</t>
  </si>
  <si>
    <t>ARAMBERRI</t>
  </si>
  <si>
    <t>Bustamante</t>
  </si>
  <si>
    <t>BUSTAMANTE</t>
  </si>
  <si>
    <t>Cadereyta Jimenez</t>
  </si>
  <si>
    <t>CADEREYTA JIMENEZ</t>
  </si>
  <si>
    <t>El Carmen</t>
  </si>
  <si>
    <t>EL CARMEN</t>
  </si>
  <si>
    <t>Cerralvo</t>
  </si>
  <si>
    <t>CERRALVO</t>
  </si>
  <si>
    <t>China</t>
  </si>
  <si>
    <t>CHINA</t>
  </si>
  <si>
    <t>Cienega De Flores</t>
  </si>
  <si>
    <t>CIENEGA DE FLORES</t>
  </si>
  <si>
    <t>Dr. Arroyo</t>
  </si>
  <si>
    <t>DR. ARROYO</t>
  </si>
  <si>
    <t>Dr. Coss</t>
  </si>
  <si>
    <t>DR. COSS</t>
  </si>
  <si>
    <t>Dr. Gonzalez</t>
  </si>
  <si>
    <t>DR. GONZALEZ</t>
  </si>
  <si>
    <t>Galeana</t>
  </si>
  <si>
    <t>GALEANA</t>
  </si>
  <si>
    <t>Garcia</t>
  </si>
  <si>
    <t>GARCIA</t>
  </si>
  <si>
    <t>Gral Bravo</t>
  </si>
  <si>
    <t>GRAL BRAVO</t>
  </si>
  <si>
    <t>Gral Escobedo</t>
  </si>
  <si>
    <t>GRAL ESCOBEDO</t>
  </si>
  <si>
    <t>Gral Teran</t>
  </si>
  <si>
    <t>GRAL TERAN</t>
  </si>
  <si>
    <t>Gral Treviño</t>
  </si>
  <si>
    <t>GRAL TREVIÑO</t>
  </si>
  <si>
    <t>Zaragoza</t>
  </si>
  <si>
    <t>ZARAGOZA</t>
  </si>
  <si>
    <t>Gral Zuazua</t>
  </si>
  <si>
    <t>GRAL ZUAZUA</t>
  </si>
  <si>
    <t>Guadalupe</t>
  </si>
  <si>
    <t>GUADALUPE</t>
  </si>
  <si>
    <t>Hidalgo</t>
  </si>
  <si>
    <t>HIDALGO</t>
  </si>
  <si>
    <t>Higueras</t>
  </si>
  <si>
    <t>HIGUERAS</t>
  </si>
  <si>
    <t>Hualahuises</t>
  </si>
  <si>
    <t>HUALAHUISES</t>
  </si>
  <si>
    <t>Iturbide</t>
  </si>
  <si>
    <t>ITURBIDE</t>
  </si>
  <si>
    <t>Juarez</t>
  </si>
  <si>
    <t>JUAREZ</t>
  </si>
  <si>
    <t>Lampazos</t>
  </si>
  <si>
    <t>LAMPAZOS</t>
  </si>
  <si>
    <t>Linares</t>
  </si>
  <si>
    <t>LINARES</t>
  </si>
  <si>
    <t>Aldamas</t>
  </si>
  <si>
    <t>ALDAMAS</t>
  </si>
  <si>
    <t>Herreras</t>
  </si>
  <si>
    <t>HERRERAS</t>
  </si>
  <si>
    <t>Ramones</t>
  </si>
  <si>
    <t>RAMONES</t>
  </si>
  <si>
    <t>Marin</t>
  </si>
  <si>
    <t>MARIN</t>
  </si>
  <si>
    <t>Melchor Ocampo</t>
  </si>
  <si>
    <t>MELCHOR OCAMPO</t>
  </si>
  <si>
    <t>Mier Y Noriega</t>
  </si>
  <si>
    <t>MIER Y NORIEGA</t>
  </si>
  <si>
    <t>Mina</t>
  </si>
  <si>
    <t>MINA</t>
  </si>
  <si>
    <t>Montemorelos</t>
  </si>
  <si>
    <t>MONTEMORELOS</t>
  </si>
  <si>
    <t>Monterrey</t>
  </si>
  <si>
    <t>MONTERREY</t>
  </si>
  <si>
    <t>Paras</t>
  </si>
  <si>
    <t>PARAS</t>
  </si>
  <si>
    <t xml:space="preserve">Pesqueria </t>
  </si>
  <si>
    <t xml:space="preserve">PESQUERIA </t>
  </si>
  <si>
    <t>Rayones</t>
  </si>
  <si>
    <t>RAYONES</t>
  </si>
  <si>
    <t>Sabinas Hidalgo</t>
  </si>
  <si>
    <t>SABINAS HIDALGO</t>
  </si>
  <si>
    <t>Salinas Victoria</t>
  </si>
  <si>
    <t>SALINAS VICTORIA</t>
  </si>
  <si>
    <t>San Nicolas De Los Garza</t>
  </si>
  <si>
    <t>SAN NICOLAS DE LOS GARZA</t>
  </si>
  <si>
    <t>San Pedro Garza Garcia</t>
  </si>
  <si>
    <t>SAN PEDRO GARZA GARCIA</t>
  </si>
  <si>
    <t>Santa Catarina</t>
  </si>
  <si>
    <t>SANTA CATARINA</t>
  </si>
  <si>
    <t>Santiago</t>
  </si>
  <si>
    <t>SANTIAGO</t>
  </si>
  <si>
    <t>Vallecillo</t>
  </si>
  <si>
    <t>VALLECILLO</t>
  </si>
  <si>
    <t>Villaldama</t>
  </si>
  <si>
    <t>VILLALDAMA</t>
  </si>
  <si>
    <t>MUNICIPIO_NORMAL</t>
  </si>
  <si>
    <t>MUNICIPIO_original</t>
  </si>
  <si>
    <t>VEHICULOS</t>
  </si>
  <si>
    <t>Los Aldamas</t>
  </si>
  <si>
    <t>AnÃ¡huac</t>
  </si>
  <si>
    <t>Cadereyta JimÃ©nez</t>
  </si>
  <si>
    <t>Cienega de Flores</t>
  </si>
  <si>
    <t>CiÃ©nega de Flores</t>
  </si>
  <si>
    <t>Doctor Arroyo</t>
  </si>
  <si>
    <t>Doctor Coss</t>
  </si>
  <si>
    <t>Doctor Gonzalez</t>
  </si>
  <si>
    <t>Doctor GonzÃ¡lez</t>
  </si>
  <si>
    <t>GarcÃ­a</t>
  </si>
  <si>
    <t>General Bravo</t>
  </si>
  <si>
    <t>General Escobedo</t>
  </si>
  <si>
    <t>General Teran</t>
  </si>
  <si>
    <t>General TerÃ¡n</t>
  </si>
  <si>
    <t>General Trevino</t>
  </si>
  <si>
    <t>General TreviÃ±o</t>
  </si>
  <si>
    <t>General Zuazua</t>
  </si>
  <si>
    <t>Los Herreras</t>
  </si>
  <si>
    <t>JuÃ¡rez</t>
  </si>
  <si>
    <t>Lampazos de Naranjo</t>
  </si>
  <si>
    <t>MarÃ­n</t>
  </si>
  <si>
    <t>Mier y Noriega</t>
  </si>
  <si>
    <t>ParÃ¡s</t>
  </si>
  <si>
    <t>Pesqueria</t>
  </si>
  <si>
    <t>PesquerÃ­a</t>
  </si>
  <si>
    <t>Los Ramones</t>
  </si>
  <si>
    <t>San Nicolas de los Garza</t>
  </si>
  <si>
    <t>San NicolÃ¡s de los Garza</t>
  </si>
  <si>
    <t>San Pedro Garza GarcÃ­a</t>
  </si>
  <si>
    <t>General Zaragoza</t>
  </si>
  <si>
    <t>poblacion</t>
  </si>
  <si>
    <t>veh_percap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</si>
</sst>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62212-1451-455C-A7B6-DC876619CC9F}">
  <dimension ref="A1:D53"/>
  <sheetViews>
    <sheetView topLeftCell="A32" workbookViewId="0">
      <selection sqref="A1:D53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5784442</v>
      </c>
      <c r="D2">
        <v>2020</v>
      </c>
    </row>
    <row r="3" spans="1:4" x14ac:dyDescent="0.25">
      <c r="A3" t="s">
        <v>6</v>
      </c>
      <c r="B3" t="s">
        <v>7</v>
      </c>
      <c r="C3">
        <v>2974</v>
      </c>
      <c r="D3">
        <v>2020</v>
      </c>
    </row>
    <row r="4" spans="1:4" x14ac:dyDescent="0.25">
      <c r="A4" t="s">
        <v>8</v>
      </c>
      <c r="B4" t="s">
        <v>9</v>
      </c>
      <c r="C4">
        <v>3382</v>
      </c>
      <c r="D4">
        <v>2020</v>
      </c>
    </row>
    <row r="5" spans="1:4" x14ac:dyDescent="0.25">
      <c r="A5" t="s">
        <v>10</v>
      </c>
      <c r="B5" t="s">
        <v>11</v>
      </c>
      <c r="C5">
        <v>35289</v>
      </c>
      <c r="D5">
        <v>2020</v>
      </c>
    </row>
    <row r="6" spans="1:4" x14ac:dyDescent="0.25">
      <c r="A6" t="s">
        <v>12</v>
      </c>
      <c r="B6" t="s">
        <v>13</v>
      </c>
      <c r="C6">
        <v>18030</v>
      </c>
      <c r="D6">
        <v>2020</v>
      </c>
    </row>
    <row r="7" spans="1:4" x14ac:dyDescent="0.25">
      <c r="A7" t="s">
        <v>14</v>
      </c>
      <c r="B7" t="s">
        <v>15</v>
      </c>
      <c r="C7">
        <v>656464</v>
      </c>
      <c r="D7">
        <v>2020</v>
      </c>
    </row>
    <row r="8" spans="1:4" x14ac:dyDescent="0.25">
      <c r="A8" t="s">
        <v>16</v>
      </c>
      <c r="B8" t="s">
        <v>17</v>
      </c>
      <c r="C8">
        <v>14992</v>
      </c>
      <c r="D8">
        <v>2020</v>
      </c>
    </row>
    <row r="9" spans="1:4" x14ac:dyDescent="0.25">
      <c r="A9" t="s">
        <v>18</v>
      </c>
      <c r="B9" t="s">
        <v>19</v>
      </c>
      <c r="C9">
        <v>3661</v>
      </c>
      <c r="D9">
        <v>2020</v>
      </c>
    </row>
    <row r="10" spans="1:4" x14ac:dyDescent="0.25">
      <c r="A10" t="s">
        <v>20</v>
      </c>
      <c r="B10" t="s">
        <v>21</v>
      </c>
      <c r="C10">
        <v>122337</v>
      </c>
      <c r="D10">
        <v>2020</v>
      </c>
    </row>
    <row r="11" spans="1:4" x14ac:dyDescent="0.25">
      <c r="A11" t="s">
        <v>22</v>
      </c>
      <c r="B11" t="s">
        <v>23</v>
      </c>
      <c r="C11">
        <v>104478</v>
      </c>
      <c r="D11">
        <v>2020</v>
      </c>
    </row>
    <row r="12" spans="1:4" x14ac:dyDescent="0.25">
      <c r="A12" t="s">
        <v>24</v>
      </c>
      <c r="B12" t="s">
        <v>25</v>
      </c>
      <c r="C12">
        <v>7340</v>
      </c>
      <c r="D12">
        <v>2020</v>
      </c>
    </row>
    <row r="13" spans="1:4" x14ac:dyDescent="0.25">
      <c r="A13" t="s">
        <v>26</v>
      </c>
      <c r="B13" t="s">
        <v>27</v>
      </c>
      <c r="C13">
        <v>9930</v>
      </c>
      <c r="D13">
        <v>2020</v>
      </c>
    </row>
    <row r="14" spans="1:4" x14ac:dyDescent="0.25">
      <c r="A14" t="s">
        <v>28</v>
      </c>
      <c r="B14" t="s">
        <v>29</v>
      </c>
      <c r="C14">
        <v>68747</v>
      </c>
      <c r="D14">
        <v>2020</v>
      </c>
    </row>
    <row r="15" spans="1:4" x14ac:dyDescent="0.25">
      <c r="A15" t="s">
        <v>30</v>
      </c>
      <c r="B15" t="s">
        <v>31</v>
      </c>
      <c r="C15">
        <v>36088</v>
      </c>
      <c r="D15">
        <v>2020</v>
      </c>
    </row>
    <row r="16" spans="1:4" x14ac:dyDescent="0.25">
      <c r="A16" t="s">
        <v>32</v>
      </c>
      <c r="B16" t="s">
        <v>33</v>
      </c>
      <c r="C16">
        <v>1360</v>
      </c>
      <c r="D16">
        <v>2020</v>
      </c>
    </row>
    <row r="17" spans="1:4" x14ac:dyDescent="0.25">
      <c r="A17" t="s">
        <v>34</v>
      </c>
      <c r="B17" t="s">
        <v>35</v>
      </c>
      <c r="C17">
        <v>3256</v>
      </c>
      <c r="D17">
        <v>2020</v>
      </c>
    </row>
    <row r="18" spans="1:4" x14ac:dyDescent="0.25">
      <c r="A18" t="s">
        <v>36</v>
      </c>
      <c r="B18" t="s">
        <v>37</v>
      </c>
      <c r="C18">
        <v>40903</v>
      </c>
      <c r="D18">
        <v>2020</v>
      </c>
    </row>
    <row r="19" spans="1:4" x14ac:dyDescent="0.25">
      <c r="A19" t="s">
        <v>38</v>
      </c>
      <c r="B19" t="s">
        <v>39</v>
      </c>
      <c r="C19">
        <v>397205</v>
      </c>
      <c r="D19">
        <v>2020</v>
      </c>
    </row>
    <row r="20" spans="1:4" x14ac:dyDescent="0.25">
      <c r="A20" t="s">
        <v>40</v>
      </c>
      <c r="B20" t="s">
        <v>41</v>
      </c>
      <c r="C20">
        <v>5506</v>
      </c>
      <c r="D20">
        <v>2020</v>
      </c>
    </row>
    <row r="21" spans="1:4" x14ac:dyDescent="0.25">
      <c r="A21" t="s">
        <v>42</v>
      </c>
      <c r="B21" t="s">
        <v>43</v>
      </c>
      <c r="C21">
        <v>481213</v>
      </c>
      <c r="D21">
        <v>2020</v>
      </c>
    </row>
    <row r="22" spans="1:4" x14ac:dyDescent="0.25">
      <c r="A22" t="s">
        <v>44</v>
      </c>
      <c r="B22" t="s">
        <v>45</v>
      </c>
      <c r="C22">
        <v>14109</v>
      </c>
      <c r="D22">
        <v>2020</v>
      </c>
    </row>
    <row r="23" spans="1:4" x14ac:dyDescent="0.25">
      <c r="A23" t="s">
        <v>46</v>
      </c>
      <c r="B23" t="s">
        <v>47</v>
      </c>
      <c r="C23">
        <v>1808</v>
      </c>
      <c r="D23">
        <v>2020</v>
      </c>
    </row>
    <row r="24" spans="1:4" x14ac:dyDescent="0.25">
      <c r="A24" t="s">
        <v>48</v>
      </c>
      <c r="B24" t="s">
        <v>49</v>
      </c>
      <c r="C24">
        <v>6282</v>
      </c>
      <c r="D24">
        <v>2020</v>
      </c>
    </row>
    <row r="25" spans="1:4" x14ac:dyDescent="0.25">
      <c r="A25" t="s">
        <v>50</v>
      </c>
      <c r="B25" t="s">
        <v>51</v>
      </c>
      <c r="C25">
        <v>102149</v>
      </c>
      <c r="D25">
        <v>2020</v>
      </c>
    </row>
    <row r="26" spans="1:4" x14ac:dyDescent="0.25">
      <c r="A26" t="s">
        <v>52</v>
      </c>
      <c r="B26" t="s">
        <v>53</v>
      </c>
      <c r="C26">
        <v>643143</v>
      </c>
      <c r="D26">
        <v>2020</v>
      </c>
    </row>
    <row r="27" spans="1:4" x14ac:dyDescent="0.25">
      <c r="A27" t="s">
        <v>54</v>
      </c>
      <c r="B27" t="s">
        <v>55</v>
      </c>
      <c r="C27">
        <v>16086</v>
      </c>
      <c r="D27">
        <v>2020</v>
      </c>
    </row>
    <row r="28" spans="1:4" x14ac:dyDescent="0.25">
      <c r="A28" t="s">
        <v>56</v>
      </c>
      <c r="B28" t="s">
        <v>57</v>
      </c>
      <c r="C28">
        <v>1386</v>
      </c>
      <c r="D28">
        <v>2020</v>
      </c>
    </row>
    <row r="29" spans="1:4" x14ac:dyDescent="0.25">
      <c r="A29" t="s">
        <v>58</v>
      </c>
      <c r="B29" t="s">
        <v>59</v>
      </c>
      <c r="C29">
        <v>7026</v>
      </c>
      <c r="D29">
        <v>2020</v>
      </c>
    </row>
    <row r="30" spans="1:4" x14ac:dyDescent="0.25">
      <c r="A30" t="s">
        <v>60</v>
      </c>
      <c r="B30" t="s">
        <v>61</v>
      </c>
      <c r="C30">
        <v>3298</v>
      </c>
      <c r="D30">
        <v>2020</v>
      </c>
    </row>
    <row r="31" spans="1:4" x14ac:dyDescent="0.25">
      <c r="A31" t="s">
        <v>62</v>
      </c>
      <c r="B31" t="s">
        <v>63</v>
      </c>
      <c r="C31">
        <v>471523</v>
      </c>
      <c r="D31">
        <v>2020</v>
      </c>
    </row>
    <row r="32" spans="1:4" x14ac:dyDescent="0.25">
      <c r="A32" t="s">
        <v>64</v>
      </c>
      <c r="B32" t="s">
        <v>65</v>
      </c>
      <c r="C32">
        <v>5351</v>
      </c>
      <c r="D32">
        <v>2020</v>
      </c>
    </row>
    <row r="33" spans="1:4" x14ac:dyDescent="0.25">
      <c r="A33" t="s">
        <v>66</v>
      </c>
      <c r="B33" t="s">
        <v>67</v>
      </c>
      <c r="C33">
        <v>84666</v>
      </c>
      <c r="D33">
        <v>2020</v>
      </c>
    </row>
    <row r="34" spans="1:4" x14ac:dyDescent="0.25">
      <c r="A34" t="s">
        <v>68</v>
      </c>
      <c r="B34" t="s">
        <v>69</v>
      </c>
      <c r="C34">
        <v>1407</v>
      </c>
      <c r="D34">
        <v>2020</v>
      </c>
    </row>
    <row r="35" spans="1:4" x14ac:dyDescent="0.25">
      <c r="A35" t="s">
        <v>70</v>
      </c>
      <c r="B35" t="s">
        <v>71</v>
      </c>
      <c r="C35">
        <v>1959</v>
      </c>
      <c r="D35">
        <v>2020</v>
      </c>
    </row>
    <row r="36" spans="1:4" x14ac:dyDescent="0.25">
      <c r="A36" t="s">
        <v>72</v>
      </c>
      <c r="B36" t="s">
        <v>73</v>
      </c>
      <c r="C36">
        <v>5389</v>
      </c>
      <c r="D36">
        <v>2020</v>
      </c>
    </row>
    <row r="37" spans="1:4" x14ac:dyDescent="0.25">
      <c r="A37" t="s">
        <v>74</v>
      </c>
      <c r="B37" t="s">
        <v>75</v>
      </c>
      <c r="C37">
        <v>5119</v>
      </c>
      <c r="D37">
        <v>2020</v>
      </c>
    </row>
    <row r="38" spans="1:4" x14ac:dyDescent="0.25">
      <c r="A38" t="s">
        <v>76</v>
      </c>
      <c r="B38" t="s">
        <v>77</v>
      </c>
      <c r="C38">
        <v>1483</v>
      </c>
      <c r="D38">
        <v>2020</v>
      </c>
    </row>
    <row r="39" spans="1:4" x14ac:dyDescent="0.25">
      <c r="A39" t="s">
        <v>78</v>
      </c>
      <c r="B39" t="s">
        <v>79</v>
      </c>
      <c r="C39">
        <v>7652</v>
      </c>
      <c r="D39">
        <v>2020</v>
      </c>
    </row>
    <row r="40" spans="1:4" x14ac:dyDescent="0.25">
      <c r="A40" t="s">
        <v>80</v>
      </c>
      <c r="B40" t="s">
        <v>81</v>
      </c>
      <c r="C40">
        <v>6048</v>
      </c>
      <c r="D40">
        <v>2020</v>
      </c>
    </row>
    <row r="41" spans="1:4" x14ac:dyDescent="0.25">
      <c r="A41" t="s">
        <v>82</v>
      </c>
      <c r="B41" t="s">
        <v>83</v>
      </c>
      <c r="C41">
        <v>67428</v>
      </c>
      <c r="D41">
        <v>2020</v>
      </c>
    </row>
    <row r="42" spans="1:4" x14ac:dyDescent="0.25">
      <c r="A42" t="s">
        <v>84</v>
      </c>
      <c r="B42" t="s">
        <v>85</v>
      </c>
      <c r="C42">
        <v>1142994</v>
      </c>
      <c r="D42">
        <v>2020</v>
      </c>
    </row>
    <row r="43" spans="1:4" x14ac:dyDescent="0.25">
      <c r="A43" t="s">
        <v>86</v>
      </c>
      <c r="B43" t="s">
        <v>87</v>
      </c>
      <c r="C43">
        <v>906</v>
      </c>
      <c r="D43">
        <v>2020</v>
      </c>
    </row>
    <row r="44" spans="1:4" x14ac:dyDescent="0.25">
      <c r="A44" t="s">
        <v>88</v>
      </c>
      <c r="B44" t="s">
        <v>89</v>
      </c>
      <c r="C44">
        <v>147624</v>
      </c>
      <c r="D44">
        <v>2020</v>
      </c>
    </row>
    <row r="45" spans="1:4" x14ac:dyDescent="0.25">
      <c r="A45" t="s">
        <v>90</v>
      </c>
      <c r="B45" t="s">
        <v>91</v>
      </c>
      <c r="C45">
        <v>2377</v>
      </c>
      <c r="D45">
        <v>2020</v>
      </c>
    </row>
    <row r="46" spans="1:4" x14ac:dyDescent="0.25">
      <c r="A46" t="s">
        <v>92</v>
      </c>
      <c r="B46" t="s">
        <v>93</v>
      </c>
      <c r="C46">
        <v>34709</v>
      </c>
      <c r="D46">
        <v>2020</v>
      </c>
    </row>
    <row r="47" spans="1:4" x14ac:dyDescent="0.25">
      <c r="A47" t="s">
        <v>94</v>
      </c>
      <c r="B47" t="s">
        <v>95</v>
      </c>
      <c r="C47">
        <v>86766</v>
      </c>
      <c r="D47">
        <v>2020</v>
      </c>
    </row>
    <row r="48" spans="1:4" x14ac:dyDescent="0.25">
      <c r="A48" t="s">
        <v>96</v>
      </c>
      <c r="B48" t="s">
        <v>97</v>
      </c>
      <c r="C48">
        <v>412199</v>
      </c>
      <c r="D48">
        <v>2020</v>
      </c>
    </row>
    <row r="49" spans="1:4" x14ac:dyDescent="0.25">
      <c r="A49" t="s">
        <v>98</v>
      </c>
      <c r="B49" t="s">
        <v>99</v>
      </c>
      <c r="C49">
        <v>132169</v>
      </c>
      <c r="D49">
        <v>2020</v>
      </c>
    </row>
    <row r="50" spans="1:4" x14ac:dyDescent="0.25">
      <c r="A50" t="s">
        <v>100</v>
      </c>
      <c r="B50" t="s">
        <v>101</v>
      </c>
      <c r="C50">
        <v>306322</v>
      </c>
      <c r="D50">
        <v>2020</v>
      </c>
    </row>
    <row r="51" spans="1:4" x14ac:dyDescent="0.25">
      <c r="A51" t="s">
        <v>102</v>
      </c>
      <c r="B51" t="s">
        <v>103</v>
      </c>
      <c r="C51">
        <v>46784</v>
      </c>
      <c r="D51">
        <v>2020</v>
      </c>
    </row>
    <row r="52" spans="1:4" x14ac:dyDescent="0.25">
      <c r="A52" t="s">
        <v>104</v>
      </c>
      <c r="B52" t="s">
        <v>105</v>
      </c>
      <c r="C52">
        <v>1552</v>
      </c>
      <c r="D52">
        <v>2020</v>
      </c>
    </row>
    <row r="53" spans="1:4" x14ac:dyDescent="0.25">
      <c r="A53" t="s">
        <v>106</v>
      </c>
      <c r="B53" t="s">
        <v>107</v>
      </c>
      <c r="C53">
        <v>3573</v>
      </c>
      <c r="D53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81EF-628A-4A4C-AD9E-EA665B1C46AA}">
  <dimension ref="A1:F52"/>
  <sheetViews>
    <sheetView tabSelected="1" workbookViewId="0">
      <selection activeCell="F1" sqref="F1"/>
    </sheetView>
  </sheetViews>
  <sheetFormatPr baseColWidth="10" defaultRowHeight="15" x14ac:dyDescent="0.25"/>
  <sheetData>
    <row r="1" spans="1:6" x14ac:dyDescent="0.25">
      <c r="A1" t="s">
        <v>108</v>
      </c>
      <c r="B1" t="s">
        <v>0</v>
      </c>
      <c r="C1" t="s">
        <v>109</v>
      </c>
      <c r="D1" t="s">
        <v>110</v>
      </c>
      <c r="E1" t="s">
        <v>141</v>
      </c>
      <c r="F1" t="s">
        <v>142</v>
      </c>
    </row>
    <row r="2" spans="1:6" x14ac:dyDescent="0.25">
      <c r="A2" t="s">
        <v>99</v>
      </c>
      <c r="B2" t="s">
        <v>98</v>
      </c>
      <c r="C2" t="s">
        <v>139</v>
      </c>
      <c r="D2">
        <v>125511</v>
      </c>
      <c r="E2">
        <f>+VLOOKUP($B2,pob!$A$3:$C$53,3,0)</f>
        <v>132169</v>
      </c>
      <c r="F2" s="1">
        <f>+D2/E2</f>
        <v>0.94962510119619581</v>
      </c>
    </row>
    <row r="3" spans="1:6" x14ac:dyDescent="0.25">
      <c r="A3" t="s">
        <v>97</v>
      </c>
      <c r="B3" t="s">
        <v>137</v>
      </c>
      <c r="C3" t="s">
        <v>138</v>
      </c>
      <c r="D3">
        <v>286625</v>
      </c>
      <c r="E3">
        <f>+VLOOKUP($B3,pob!$A$3:$C$53,3,0)</f>
        <v>412199</v>
      </c>
      <c r="F3" s="1">
        <f>+D3/E3</f>
        <v>0.69535588392984937</v>
      </c>
    </row>
    <row r="4" spans="1:6" x14ac:dyDescent="0.25">
      <c r="A4" t="s">
        <v>103</v>
      </c>
      <c r="B4" t="s">
        <v>102</v>
      </c>
      <c r="C4" t="s">
        <v>102</v>
      </c>
      <c r="D4">
        <v>31391</v>
      </c>
      <c r="E4">
        <f>+VLOOKUP($B4,pob!$A$3:$C$53,3,0)</f>
        <v>46784</v>
      </c>
      <c r="F4" s="1">
        <f>+D4/E4</f>
        <v>0.67097725718194257</v>
      </c>
    </row>
    <row r="5" spans="1:6" x14ac:dyDescent="0.25">
      <c r="A5" t="s">
        <v>11</v>
      </c>
      <c r="B5" t="s">
        <v>10</v>
      </c>
      <c r="C5" t="s">
        <v>10</v>
      </c>
      <c r="D5">
        <v>23526</v>
      </c>
      <c r="E5">
        <f>+VLOOKUP($B5,pob!$A$3:$C$53,3,0)</f>
        <v>35289</v>
      </c>
      <c r="F5" s="1">
        <f>+D5/E5</f>
        <v>0.66666666666666663</v>
      </c>
    </row>
    <row r="6" spans="1:6" x14ac:dyDescent="0.25">
      <c r="A6" t="s">
        <v>33</v>
      </c>
      <c r="B6" t="s">
        <v>117</v>
      </c>
      <c r="C6" t="s">
        <v>117</v>
      </c>
      <c r="D6">
        <v>839</v>
      </c>
      <c r="E6">
        <f>+VLOOKUP($A6,pob!$A$3:$C$53,3,0)</f>
        <v>1360</v>
      </c>
      <c r="F6" s="1">
        <f>+D6/E6</f>
        <v>0.61691176470588238</v>
      </c>
    </row>
    <row r="7" spans="1:6" x14ac:dyDescent="0.25">
      <c r="A7" t="s">
        <v>85</v>
      </c>
      <c r="B7" t="s">
        <v>84</v>
      </c>
      <c r="C7" t="s">
        <v>84</v>
      </c>
      <c r="D7">
        <v>697050</v>
      </c>
      <c r="E7">
        <f>+VLOOKUP($B7,pob!$A$3:$C$53,3,0)</f>
        <v>1142994</v>
      </c>
      <c r="F7" s="1">
        <f>+D7/E7</f>
        <v>0.6098457209749133</v>
      </c>
    </row>
    <row r="8" spans="1:6" x14ac:dyDescent="0.25">
      <c r="A8" t="s">
        <v>25</v>
      </c>
      <c r="B8" t="s">
        <v>24</v>
      </c>
      <c r="C8" t="s">
        <v>24</v>
      </c>
      <c r="D8">
        <v>4398</v>
      </c>
      <c r="E8">
        <f>+VLOOKUP($B8,pob!$A$3:$C$53,3,0)</f>
        <v>7340</v>
      </c>
      <c r="F8" s="1">
        <f>+D8/E8</f>
        <v>0.59918256130790193</v>
      </c>
    </row>
    <row r="9" spans="1:6" x14ac:dyDescent="0.25">
      <c r="A9" t="s">
        <v>9</v>
      </c>
      <c r="B9" t="s">
        <v>8</v>
      </c>
      <c r="C9" t="s">
        <v>8</v>
      </c>
      <c r="D9">
        <v>1869</v>
      </c>
      <c r="E9">
        <f>+VLOOKUP($B9,pob!$A$3:$C$53,3,0)</f>
        <v>3382</v>
      </c>
      <c r="F9" s="1">
        <f>+D9/E9</f>
        <v>0.55263157894736847</v>
      </c>
    </row>
    <row r="10" spans="1:6" x14ac:dyDescent="0.25">
      <c r="A10" t="s">
        <v>53</v>
      </c>
      <c r="B10" t="s">
        <v>52</v>
      </c>
      <c r="C10" t="s">
        <v>52</v>
      </c>
      <c r="D10">
        <v>347855</v>
      </c>
      <c r="E10">
        <f>+VLOOKUP($B10,pob!$A$3:$C$53,3,0)</f>
        <v>643143</v>
      </c>
      <c r="F10" s="1">
        <f>+D10/E10</f>
        <v>0.54086727213077035</v>
      </c>
    </row>
    <row r="11" spans="1:6" x14ac:dyDescent="0.25">
      <c r="A11" t="s">
        <v>107</v>
      </c>
      <c r="B11" t="s">
        <v>106</v>
      </c>
      <c r="C11" t="s">
        <v>106</v>
      </c>
      <c r="D11">
        <v>1803</v>
      </c>
      <c r="E11">
        <f>+VLOOKUP($B11,pob!$A$3:$C$53,3,0)</f>
        <v>3573</v>
      </c>
      <c r="F11" s="1">
        <f>+D11/E11</f>
        <v>0.50461796809403858</v>
      </c>
    </row>
    <row r="12" spans="1:6" x14ac:dyDescent="0.25">
      <c r="A12" t="s">
        <v>27</v>
      </c>
      <c r="B12" t="s">
        <v>26</v>
      </c>
      <c r="C12" t="s">
        <v>26</v>
      </c>
      <c r="D12">
        <v>4991</v>
      </c>
      <c r="E12">
        <f>+VLOOKUP($B12,pob!$A$3:$C$53,3,0)</f>
        <v>9930</v>
      </c>
      <c r="F12" s="1">
        <f>+D12/E12</f>
        <v>0.50261832829808661</v>
      </c>
    </row>
    <row r="13" spans="1:6" x14ac:dyDescent="0.25">
      <c r="A13" t="s">
        <v>41</v>
      </c>
      <c r="B13" t="s">
        <v>121</v>
      </c>
      <c r="C13" t="s">
        <v>121</v>
      </c>
      <c r="D13">
        <v>2743</v>
      </c>
      <c r="E13">
        <f>+VLOOKUP($A13,pob!$A$3:$C$53,3,0)</f>
        <v>5506</v>
      </c>
      <c r="F13" s="1">
        <f>+D13/E13</f>
        <v>0.49818379949146385</v>
      </c>
    </row>
    <row r="14" spans="1:6" x14ac:dyDescent="0.25">
      <c r="A14" t="s">
        <v>45</v>
      </c>
      <c r="B14" t="s">
        <v>123</v>
      </c>
      <c r="C14" t="s">
        <v>124</v>
      </c>
      <c r="D14">
        <v>6854</v>
      </c>
      <c r="E14">
        <f>+VLOOKUP($A14,pob!$A$3:$C$53,3,0)</f>
        <v>14109</v>
      </c>
      <c r="F14" s="1">
        <f>+D14/E14</f>
        <v>0.48578921255935925</v>
      </c>
    </row>
    <row r="15" spans="1:6" x14ac:dyDescent="0.25">
      <c r="A15" t="s">
        <v>87</v>
      </c>
      <c r="B15" t="s">
        <v>86</v>
      </c>
      <c r="C15" t="s">
        <v>133</v>
      </c>
      <c r="D15">
        <v>440</v>
      </c>
      <c r="E15">
        <f>+VLOOKUP($B15,pob!$A$3:$C$53,3,0)</f>
        <v>906</v>
      </c>
      <c r="F15" s="1">
        <f>+D15/E15</f>
        <v>0.4856512141280353</v>
      </c>
    </row>
    <row r="16" spans="1:6" x14ac:dyDescent="0.25">
      <c r="A16" t="s">
        <v>93</v>
      </c>
      <c r="B16" t="s">
        <v>92</v>
      </c>
      <c r="C16" t="s">
        <v>92</v>
      </c>
      <c r="D16">
        <v>16362</v>
      </c>
      <c r="E16">
        <f>+VLOOKUP($B16,pob!$A$3:$C$53,3,0)</f>
        <v>34709</v>
      </c>
      <c r="F16" s="1">
        <f>+D16/E16</f>
        <v>0.47140511106629407</v>
      </c>
    </row>
    <row r="17" spans="1:6" x14ac:dyDescent="0.25">
      <c r="A17" t="s">
        <v>105</v>
      </c>
      <c r="B17" t="s">
        <v>104</v>
      </c>
      <c r="C17" t="s">
        <v>104</v>
      </c>
      <c r="D17">
        <v>727</v>
      </c>
      <c r="E17">
        <f>+VLOOKUP($B17,pob!$A$3:$C$53,3,0)</f>
        <v>1552</v>
      </c>
      <c r="F17" s="1">
        <f>+D17/E17</f>
        <v>0.46842783505154639</v>
      </c>
    </row>
    <row r="18" spans="1:6" x14ac:dyDescent="0.25">
      <c r="A18" t="s">
        <v>75</v>
      </c>
      <c r="B18" t="s">
        <v>74</v>
      </c>
      <c r="C18" t="s">
        <v>131</v>
      </c>
      <c r="D18">
        <v>2370</v>
      </c>
      <c r="E18">
        <f>+VLOOKUP($B18,pob!$A$3:$C$53,3,0)</f>
        <v>5119</v>
      </c>
      <c r="F18" s="1">
        <f>+D18/E18</f>
        <v>0.46298105098652081</v>
      </c>
    </row>
    <row r="19" spans="1:6" x14ac:dyDescent="0.25">
      <c r="A19" t="s">
        <v>83</v>
      </c>
      <c r="B19" t="s">
        <v>82</v>
      </c>
      <c r="C19" t="s">
        <v>82</v>
      </c>
      <c r="D19">
        <v>30904</v>
      </c>
      <c r="E19">
        <f>+VLOOKUP($B19,pob!$A$3:$C$53,3,0)</f>
        <v>67428</v>
      </c>
      <c r="F19" s="1">
        <f>+D19/E19</f>
        <v>0.45832591801625439</v>
      </c>
    </row>
    <row r="20" spans="1:6" x14ac:dyDescent="0.25">
      <c r="A20" t="s">
        <v>35</v>
      </c>
      <c r="B20" t="s">
        <v>118</v>
      </c>
      <c r="C20" t="s">
        <v>119</v>
      </c>
      <c r="D20">
        <v>1435</v>
      </c>
      <c r="E20">
        <f>+VLOOKUP($A20,pob!$A$3:$C$53,3,0)</f>
        <v>3256</v>
      </c>
      <c r="F20" s="1">
        <f>+D20/E20</f>
        <v>0.4407248157248157</v>
      </c>
    </row>
    <row r="21" spans="1:6" x14ac:dyDescent="0.25">
      <c r="A21" t="s">
        <v>73</v>
      </c>
      <c r="B21" t="s">
        <v>136</v>
      </c>
      <c r="C21" t="s">
        <v>136</v>
      </c>
      <c r="D21">
        <v>2358</v>
      </c>
      <c r="E21">
        <f>+VLOOKUP($A21,pob!$A$3:$C$53,3,0)</f>
        <v>5389</v>
      </c>
      <c r="F21" s="1">
        <f>+D21/E21</f>
        <v>0.43755798849508259</v>
      </c>
    </row>
    <row r="22" spans="1:6" x14ac:dyDescent="0.25">
      <c r="A22" t="s">
        <v>55</v>
      </c>
      <c r="B22" t="s">
        <v>54</v>
      </c>
      <c r="C22" t="s">
        <v>54</v>
      </c>
      <c r="D22">
        <v>6873</v>
      </c>
      <c r="E22">
        <f>+VLOOKUP($B22,pob!$A$3:$C$53,3,0)</f>
        <v>16086</v>
      </c>
      <c r="F22" s="1">
        <f>+D22/E22</f>
        <v>0.42726594554270797</v>
      </c>
    </row>
    <row r="23" spans="1:6" x14ac:dyDescent="0.25">
      <c r="A23" t="s">
        <v>57</v>
      </c>
      <c r="B23" t="s">
        <v>56</v>
      </c>
      <c r="C23" t="s">
        <v>56</v>
      </c>
      <c r="D23">
        <v>586</v>
      </c>
      <c r="E23">
        <f>+VLOOKUP($B23,pob!$A$3:$C$53,3,0)</f>
        <v>1386</v>
      </c>
      <c r="F23" s="1">
        <f>+D23/E23</f>
        <v>0.42279942279942279</v>
      </c>
    </row>
    <row r="24" spans="1:6" x14ac:dyDescent="0.25">
      <c r="A24" t="s">
        <v>21</v>
      </c>
      <c r="B24" t="s">
        <v>20</v>
      </c>
      <c r="C24" t="s">
        <v>113</v>
      </c>
      <c r="D24">
        <v>49813</v>
      </c>
      <c r="E24">
        <f>+VLOOKUP($B24,pob!$A$3:$C$53,3,0)</f>
        <v>122337</v>
      </c>
      <c r="F24" s="1">
        <f>+D24/E24</f>
        <v>0.40717853143366273</v>
      </c>
    </row>
    <row r="25" spans="1:6" x14ac:dyDescent="0.25">
      <c r="A25" t="s">
        <v>101</v>
      </c>
      <c r="B25" t="s">
        <v>100</v>
      </c>
      <c r="C25" t="s">
        <v>100</v>
      </c>
      <c r="D25">
        <v>120732</v>
      </c>
      <c r="E25">
        <f>+VLOOKUP($B25,pob!$A$3:$C$53,3,0)</f>
        <v>306322</v>
      </c>
      <c r="F25" s="1">
        <f>+D25/E25</f>
        <v>0.39413427700263121</v>
      </c>
    </row>
    <row r="26" spans="1:6" x14ac:dyDescent="0.25">
      <c r="A26" t="s">
        <v>71</v>
      </c>
      <c r="B26" t="s">
        <v>128</v>
      </c>
      <c r="C26" t="s">
        <v>128</v>
      </c>
      <c r="D26">
        <v>751</v>
      </c>
      <c r="E26">
        <f>+VLOOKUP($A26,pob!$A$3:$C$53,3,0)</f>
        <v>1959</v>
      </c>
      <c r="F26" s="1">
        <f>+D26/E26</f>
        <v>0.38335885655946911</v>
      </c>
    </row>
    <row r="27" spans="1:6" x14ac:dyDescent="0.25">
      <c r="A27" t="s">
        <v>7</v>
      </c>
      <c r="B27" t="s">
        <v>6</v>
      </c>
      <c r="C27" t="s">
        <v>6</v>
      </c>
      <c r="D27">
        <v>1089</v>
      </c>
      <c r="E27">
        <f>+VLOOKUP($B27,pob!$A$3:$C$53,3,0)</f>
        <v>2974</v>
      </c>
      <c r="F27" s="1">
        <f>+D27/E27</f>
        <v>0.36617350369872226</v>
      </c>
    </row>
    <row r="28" spans="1:6" x14ac:dyDescent="0.25">
      <c r="A28" t="s">
        <v>15</v>
      </c>
      <c r="B28" t="s">
        <v>14</v>
      </c>
      <c r="C28" t="s">
        <v>14</v>
      </c>
      <c r="D28">
        <v>237137</v>
      </c>
      <c r="E28">
        <f>+VLOOKUP($B28,pob!$A$3:$C$53,3,0)</f>
        <v>656464</v>
      </c>
      <c r="F28" s="1">
        <f>+D28/E28</f>
        <v>0.3612338224182895</v>
      </c>
    </row>
    <row r="29" spans="1:6" x14ac:dyDescent="0.25">
      <c r="A29" t="s">
        <v>59</v>
      </c>
      <c r="B29" t="s">
        <v>58</v>
      </c>
      <c r="C29" t="s">
        <v>58</v>
      </c>
      <c r="D29">
        <v>2528</v>
      </c>
      <c r="E29">
        <f>+VLOOKUP($B29,pob!$A$3:$C$53,3,0)</f>
        <v>7026</v>
      </c>
      <c r="F29" s="1">
        <f>+D29/E29</f>
        <v>0.35980643324793626</v>
      </c>
    </row>
    <row r="30" spans="1:6" x14ac:dyDescent="0.25">
      <c r="A30" t="s">
        <v>47</v>
      </c>
      <c r="B30" t="s">
        <v>125</v>
      </c>
      <c r="C30" t="s">
        <v>126</v>
      </c>
      <c r="D30">
        <v>623</v>
      </c>
      <c r="E30">
        <f>+VLOOKUP($A30,pob!$A$3:$C$53,3,0)</f>
        <v>1808</v>
      </c>
      <c r="F30" s="1">
        <f>+D30/E30</f>
        <v>0.34457964601769914</v>
      </c>
    </row>
    <row r="31" spans="1:6" x14ac:dyDescent="0.25">
      <c r="A31" t="s">
        <v>31</v>
      </c>
      <c r="B31" t="s">
        <v>116</v>
      </c>
      <c r="C31" t="s">
        <v>116</v>
      </c>
      <c r="D31">
        <v>12422</v>
      </c>
      <c r="E31">
        <f>+VLOOKUP($A31,pob!$A$3:$C$53,3,0)</f>
        <v>36088</v>
      </c>
      <c r="F31" s="1">
        <f>+D31/E31</f>
        <v>0.34421414320549765</v>
      </c>
    </row>
    <row r="32" spans="1:6" x14ac:dyDescent="0.25">
      <c r="A32" t="s">
        <v>77</v>
      </c>
      <c r="B32" t="s">
        <v>76</v>
      </c>
      <c r="C32" t="s">
        <v>76</v>
      </c>
      <c r="D32">
        <v>502</v>
      </c>
      <c r="E32">
        <f>+VLOOKUP($B32,pob!$A$3:$C$53,3,0)</f>
        <v>1483</v>
      </c>
      <c r="F32" s="1">
        <f>+D32/E32</f>
        <v>0.33850303438975049</v>
      </c>
    </row>
    <row r="33" spans="1:6" x14ac:dyDescent="0.25">
      <c r="A33" t="s">
        <v>69</v>
      </c>
      <c r="B33" t="s">
        <v>111</v>
      </c>
      <c r="C33" t="s">
        <v>111</v>
      </c>
      <c r="D33">
        <v>449</v>
      </c>
      <c r="E33">
        <f>+VLOOKUP($A33,pob!$A$3:$C$53,3,0)</f>
        <v>1407</v>
      </c>
      <c r="F33" s="1">
        <f>+D33/E33</f>
        <v>0.31911869225302059</v>
      </c>
    </row>
    <row r="34" spans="1:6" x14ac:dyDescent="0.25">
      <c r="A34" t="s">
        <v>81</v>
      </c>
      <c r="B34" t="s">
        <v>80</v>
      </c>
      <c r="C34" t="s">
        <v>80</v>
      </c>
      <c r="D34">
        <v>1870</v>
      </c>
      <c r="E34">
        <f>+VLOOKUP($B34,pob!$A$3:$C$53,3,0)</f>
        <v>6048</v>
      </c>
      <c r="F34" s="1">
        <f>+D34/E34</f>
        <v>0.30919312169312169</v>
      </c>
    </row>
    <row r="35" spans="1:6" x14ac:dyDescent="0.25">
      <c r="A35" t="s">
        <v>67</v>
      </c>
      <c r="B35" t="s">
        <v>66</v>
      </c>
      <c r="C35" t="s">
        <v>66</v>
      </c>
      <c r="D35">
        <v>26148</v>
      </c>
      <c r="E35">
        <f>+VLOOKUP($B35,pob!$A$3:$C$53,3,0)</f>
        <v>84666</v>
      </c>
      <c r="F35" s="1">
        <f>+D35/E35</f>
        <v>0.30883707745730282</v>
      </c>
    </row>
    <row r="36" spans="1:6" x14ac:dyDescent="0.25">
      <c r="A36" t="s">
        <v>43</v>
      </c>
      <c r="B36" t="s">
        <v>122</v>
      </c>
      <c r="C36" t="s">
        <v>122</v>
      </c>
      <c r="D36">
        <v>147728</v>
      </c>
      <c r="E36">
        <f>+VLOOKUP($A36,pob!$A$3:$C$53,3,0)</f>
        <v>481213</v>
      </c>
      <c r="F36" s="1">
        <f>+D36/E36</f>
        <v>0.30699087514260837</v>
      </c>
    </row>
    <row r="37" spans="1:6" x14ac:dyDescent="0.25">
      <c r="A37" t="s">
        <v>19</v>
      </c>
      <c r="B37" t="s">
        <v>18</v>
      </c>
      <c r="C37" t="s">
        <v>18</v>
      </c>
      <c r="D37">
        <v>1111</v>
      </c>
      <c r="E37">
        <f>+VLOOKUP($B37,pob!$A$3:$C$53,3,0)</f>
        <v>3661</v>
      </c>
      <c r="F37" s="1">
        <f>+D37/E37</f>
        <v>0.30346899754165529</v>
      </c>
    </row>
    <row r="38" spans="1:6" x14ac:dyDescent="0.25">
      <c r="A38" t="s">
        <v>65</v>
      </c>
      <c r="B38" t="s">
        <v>130</v>
      </c>
      <c r="C38" t="s">
        <v>130</v>
      </c>
      <c r="D38">
        <v>1449</v>
      </c>
      <c r="E38">
        <f>+VLOOKUP($A38,pob!$A$3:$C$53,3,0)</f>
        <v>5351</v>
      </c>
      <c r="F38" s="1">
        <f>+D38/E38</f>
        <v>0.270790506447393</v>
      </c>
    </row>
    <row r="39" spans="1:6" x14ac:dyDescent="0.25">
      <c r="A39" t="s">
        <v>37</v>
      </c>
      <c r="B39" t="s">
        <v>36</v>
      </c>
      <c r="C39" t="s">
        <v>36</v>
      </c>
      <c r="D39">
        <v>10810</v>
      </c>
      <c r="E39">
        <f>+VLOOKUP($B39,pob!$A$3:$C$53,3,0)</f>
        <v>40903</v>
      </c>
      <c r="F39" s="1">
        <f>+D39/E39</f>
        <v>0.26428379336478985</v>
      </c>
    </row>
    <row r="40" spans="1:6" x14ac:dyDescent="0.25">
      <c r="A40" t="s">
        <v>13</v>
      </c>
      <c r="B40" t="s">
        <v>12</v>
      </c>
      <c r="C40" t="s">
        <v>112</v>
      </c>
      <c r="D40">
        <v>4608</v>
      </c>
      <c r="E40">
        <f>+VLOOKUP($B40,pob!$A$3:$C$53,3,0)</f>
        <v>18030</v>
      </c>
      <c r="F40" s="1">
        <f>+D40/E40</f>
        <v>0.25557404326123129</v>
      </c>
    </row>
    <row r="41" spans="1:6" x14ac:dyDescent="0.25">
      <c r="A41" t="s">
        <v>91</v>
      </c>
      <c r="B41" t="s">
        <v>90</v>
      </c>
      <c r="C41" t="s">
        <v>90</v>
      </c>
      <c r="D41">
        <v>569</v>
      </c>
      <c r="E41">
        <f>+VLOOKUP($B41,pob!$A$3:$C$53,3,0)</f>
        <v>2377</v>
      </c>
      <c r="F41" s="1">
        <f>+D41/E41</f>
        <v>0.23937736642827093</v>
      </c>
    </row>
    <row r="42" spans="1:6" x14ac:dyDescent="0.25">
      <c r="A42" t="s">
        <v>61</v>
      </c>
      <c r="B42" t="s">
        <v>60</v>
      </c>
      <c r="C42" t="s">
        <v>60</v>
      </c>
      <c r="D42">
        <v>737</v>
      </c>
      <c r="E42">
        <f>+VLOOKUP($B42,pob!$A$3:$C$53,3,0)</f>
        <v>3298</v>
      </c>
      <c r="F42" s="1">
        <f>+D42/E42</f>
        <v>0.22346876895087933</v>
      </c>
    </row>
    <row r="43" spans="1:6" x14ac:dyDescent="0.25">
      <c r="A43" t="s">
        <v>17</v>
      </c>
      <c r="B43" t="s">
        <v>16</v>
      </c>
      <c r="C43" t="s">
        <v>16</v>
      </c>
      <c r="D43">
        <v>2963</v>
      </c>
      <c r="E43">
        <f>+VLOOKUP($B43,pob!$A$3:$C$53,3,0)</f>
        <v>14992</v>
      </c>
      <c r="F43" s="1">
        <f>+D43/E43</f>
        <v>0.19763874066168624</v>
      </c>
    </row>
    <row r="44" spans="1:6" x14ac:dyDescent="0.25">
      <c r="A44" t="s">
        <v>29</v>
      </c>
      <c r="B44" t="s">
        <v>114</v>
      </c>
      <c r="C44" t="s">
        <v>115</v>
      </c>
      <c r="D44">
        <v>12268</v>
      </c>
      <c r="E44">
        <f>+VLOOKUP($B44,pob!$A$3:$C$53,3,0)</f>
        <v>68747</v>
      </c>
      <c r="F44" s="1">
        <f>+D44/E44</f>
        <v>0.17845142333483643</v>
      </c>
    </row>
    <row r="45" spans="1:6" x14ac:dyDescent="0.25">
      <c r="A45" t="s">
        <v>63</v>
      </c>
      <c r="B45" t="s">
        <v>62</v>
      </c>
      <c r="C45" t="s">
        <v>129</v>
      </c>
      <c r="D45">
        <v>80820</v>
      </c>
      <c r="E45">
        <f>+VLOOKUP($B45,pob!$A$3:$C$53,3,0)</f>
        <v>471523</v>
      </c>
      <c r="F45" s="1">
        <f>+D45/E45</f>
        <v>0.17140203129009612</v>
      </c>
    </row>
    <row r="46" spans="1:6" x14ac:dyDescent="0.25">
      <c r="A46" t="s">
        <v>95</v>
      </c>
      <c r="B46" t="s">
        <v>94</v>
      </c>
      <c r="C46" t="s">
        <v>94</v>
      </c>
      <c r="D46">
        <v>13645</v>
      </c>
      <c r="E46">
        <f>+VLOOKUP($B46,pob!$A$3:$C$53,3,0)</f>
        <v>86766</v>
      </c>
      <c r="F46" s="1">
        <f>+D46/E46</f>
        <v>0.15726206117603669</v>
      </c>
    </row>
    <row r="47" spans="1:6" x14ac:dyDescent="0.25">
      <c r="A47" t="s">
        <v>79</v>
      </c>
      <c r="B47" t="s">
        <v>132</v>
      </c>
      <c r="C47" t="s">
        <v>132</v>
      </c>
      <c r="D47">
        <v>1135</v>
      </c>
      <c r="E47">
        <f>+VLOOKUP($B47,pob!$A$3:$C$53,3,0)</f>
        <v>7652</v>
      </c>
      <c r="F47" s="1">
        <f>+D47/E47</f>
        <v>0.14832723470987977</v>
      </c>
    </row>
    <row r="48" spans="1:6" x14ac:dyDescent="0.25">
      <c r="A48" t="s">
        <v>39</v>
      </c>
      <c r="B48" t="s">
        <v>38</v>
      </c>
      <c r="C48" t="s">
        <v>120</v>
      </c>
      <c r="D48">
        <v>54481</v>
      </c>
      <c r="E48">
        <f>+VLOOKUP($B48,pob!$A$3:$C$53,3,0)</f>
        <v>397205</v>
      </c>
      <c r="F48" s="1">
        <f>+D48/E48</f>
        <v>0.13716091187170354</v>
      </c>
    </row>
    <row r="49" spans="1:6" x14ac:dyDescent="0.25">
      <c r="A49" t="s">
        <v>49</v>
      </c>
      <c r="B49" t="s">
        <v>140</v>
      </c>
      <c r="C49" t="s">
        <v>140</v>
      </c>
      <c r="D49">
        <v>754</v>
      </c>
      <c r="E49">
        <f>+VLOOKUP($A49,pob!$A$3:$C$53,3,0)</f>
        <v>6282</v>
      </c>
      <c r="F49" s="1">
        <f>+D49/E49</f>
        <v>0.12002546959567018</v>
      </c>
    </row>
    <row r="50" spans="1:6" x14ac:dyDescent="0.25">
      <c r="A50" t="s">
        <v>51</v>
      </c>
      <c r="B50" t="s">
        <v>127</v>
      </c>
      <c r="C50" t="s">
        <v>127</v>
      </c>
      <c r="D50">
        <v>12119</v>
      </c>
      <c r="E50">
        <f>+VLOOKUP($A50,pob!$A$3:$C$53,3,0)</f>
        <v>102149</v>
      </c>
      <c r="F50" s="1">
        <f>+D50/E50</f>
        <v>0.1186404174294413</v>
      </c>
    </row>
    <row r="51" spans="1:6" x14ac:dyDescent="0.25">
      <c r="A51" t="s">
        <v>89</v>
      </c>
      <c r="B51" t="s">
        <v>134</v>
      </c>
      <c r="C51" t="s">
        <v>135</v>
      </c>
      <c r="D51">
        <v>13146</v>
      </c>
      <c r="E51">
        <f>+VLOOKUP($A51,pob!$A$3:$C$53,3,0)</f>
        <v>147624</v>
      </c>
      <c r="F51" s="1">
        <f>+D51/E51</f>
        <v>8.9050560884409033E-2</v>
      </c>
    </row>
    <row r="52" spans="1:6" x14ac:dyDescent="0.25">
      <c r="A52" t="s">
        <v>23</v>
      </c>
      <c r="B52" t="s">
        <v>22</v>
      </c>
      <c r="C52" t="s">
        <v>22</v>
      </c>
      <c r="D52">
        <v>7863</v>
      </c>
      <c r="E52">
        <f>+VLOOKUP($B52,pob!$A$3:$C$53,3,0)</f>
        <v>104478</v>
      </c>
      <c r="F52" s="1">
        <f>+D52/E52</f>
        <v>7.5259863320507672E-2</v>
      </c>
    </row>
  </sheetData>
  <autoFilter ref="A1:F52" xr:uid="{74E981EF-628A-4A4C-AD9E-EA665B1C46AA}">
    <sortState xmlns:xlrd2="http://schemas.microsoft.com/office/spreadsheetml/2017/richdata2" ref="A2:F52">
      <sortCondition descending="1" ref="F1:F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pob</vt:lpstr>
      <vt:lpstr>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2021-12-01T00:38:15Z</dcterms:created>
  <dcterms:modified xsi:type="dcterms:W3CDTF">2021-12-01T01:18:11Z</dcterms:modified>
</cp:coreProperties>
</file>