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profe\Documents\Ironhack\lab-excel-pivot-tables-vs-formulas\your-code\"/>
    </mc:Choice>
  </mc:AlternateContent>
  <bookViews>
    <workbookView xWindow="-111" yWindow="-111" windowWidth="23254" windowHeight="12454"/>
  </bookViews>
  <sheets>
    <sheet name="Questions" sheetId="3" r:id="rId1"/>
    <sheet name="Sheet1" sheetId="4" r:id="rId2"/>
    <sheet name="data" sheetId="2" r:id="rId3"/>
    <sheet name="New Shopper" sheetId="5" r:id="rId4"/>
  </sheets>
  <definedNames>
    <definedName name="_xlnm._FilterDatabase" localSheetId="2" hidden="1">data!$A$1:$E$39</definedName>
    <definedName name="ARTÍCULOS" localSheetId="2">data!$A$1:$E$38</definedName>
    <definedName name="ARTÍCULOS">#REF!</definedName>
    <definedName name="data">data!$A$1:$E$39</definedName>
    <definedName name="miLista">data!$A$1:$E$4500</definedName>
    <definedName name="SalesData">data!$1:$1048576</definedName>
  </definedNames>
  <calcPr calcId="162913"/>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7" i="5"/>
  <c r="F6" i="5"/>
  <c r="F5" i="5"/>
  <c r="F4" i="5"/>
  <c r="F3" i="5"/>
  <c r="F2" i="5"/>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2" i="2"/>
</calcChain>
</file>

<file path=xl/sharedStrings.xml><?xml version="1.0" encoding="utf-8"?>
<sst xmlns="http://schemas.openxmlformats.org/spreadsheetml/2006/main" count="310" uniqueCount="77">
  <si>
    <t>China</t>
  </si>
  <si>
    <t>In the data sheet you have shopping transactions</t>
  </si>
  <si>
    <t>In this exercise you have to make some calculations using your PivotTable and formulae, which will be more suitable? In any case?</t>
  </si>
  <si>
    <t>- Firstly, rename the raw table. Give the name you want</t>
  </si>
  <si>
    <t>Section</t>
  </si>
  <si>
    <t>Date</t>
  </si>
  <si>
    <t>Item</t>
  </si>
  <si>
    <t>Country</t>
  </si>
  <si>
    <t>Price</t>
  </si>
  <si>
    <t>- Calculate the number of items and the total price by year (columns) and article (rows)</t>
  </si>
  <si>
    <t>- Replicate the calculations using formulas, such as SUMIFS or COUNTIFS. Probably you need to create a new column with year information</t>
  </si>
  <si>
    <t>Your solution must be like in the image. Watch out for the references, do you think they are completely correct? Or do you think it could be helpful to manage relative and absolute references?</t>
  </si>
  <si>
    <t>CERAMICS</t>
  </si>
  <si>
    <t>CLOTHING</t>
  </si>
  <si>
    <t>SPORTS</t>
  </si>
  <si>
    <t>HARDWARE</t>
  </si>
  <si>
    <t>TOYS</t>
  </si>
  <si>
    <t>Japan</t>
  </si>
  <si>
    <t>Spain</t>
  </si>
  <si>
    <t>Italy</t>
  </si>
  <si>
    <t>Morocco</t>
  </si>
  <si>
    <t>USA</t>
  </si>
  <si>
    <t>Sweden</t>
  </si>
  <si>
    <t>France</t>
  </si>
  <si>
    <t>Taiwan</t>
  </si>
  <si>
    <t>Turkey</t>
  </si>
  <si>
    <t>Pipes</t>
  </si>
  <si>
    <t>Decorative Plate</t>
  </si>
  <si>
    <t>Tea Set</t>
  </si>
  <si>
    <t>Ashtray</t>
  </si>
  <si>
    <t>Flower Pot</t>
  </si>
  <si>
    <t>China Pitcher</t>
  </si>
  <si>
    <t>Men's Card</t>
  </si>
  <si>
    <t>Women's Pants</t>
  </si>
  <si>
    <t>Men's Shirt</t>
  </si>
  <si>
    <t>Women's Blouse</t>
  </si>
  <si>
    <t>Leather Jacket</t>
  </si>
  <si>
    <t>Men's Coat</t>
  </si>
  <si>
    <t>Women's Coat</t>
  </si>
  <si>
    <t>Leather Belt</t>
  </si>
  <si>
    <t>Tennis Racket</t>
  </si>
  <si>
    <t>Tracksuit</t>
  </si>
  <si>
    <t>Electric Train</t>
  </si>
  <si>
    <t>Olympic Pistol</t>
  </si>
  <si>
    <t>Skateboard</t>
  </si>
  <si>
    <t>Basketball</t>
  </si>
  <si>
    <t>Soccer Ball</t>
  </si>
  <si>
    <t>Sweatshirt</t>
  </si>
  <si>
    <t>Mountain Bike</t>
  </si>
  <si>
    <t>Screwdriver</t>
  </si>
  <si>
    <t>Handsaw</t>
  </si>
  <si>
    <t>Wrench</t>
  </si>
  <si>
    <t>Pliers</t>
  </si>
  <si>
    <t>Hammer</t>
  </si>
  <si>
    <t>Large File</t>
  </si>
  <si>
    <t>Drill Bit Set</t>
  </si>
  <si>
    <t>Remote Control Car</t>
  </si>
  <si>
    <t>Walker</t>
  </si>
  <si>
    <t>Video Game Console</t>
  </si>
  <si>
    <t>Walking Doll</t>
  </si>
  <si>
    <t>Soldier Fort</t>
  </si>
  <si>
    <t>Sound Gun</t>
  </si>
  <si>
    <t>Lamp Base</t>
  </si>
  <si>
    <t>Year</t>
  </si>
  <si>
    <t>(blank)</t>
  </si>
  <si>
    <t>Grand Total</t>
  </si>
  <si>
    <t>Count of Price</t>
  </si>
  <si>
    <t>Total Count of Price</t>
  </si>
  <si>
    <t>Total Sum of Price</t>
  </si>
  <si>
    <t>Sum of Price</t>
  </si>
  <si>
    <t>Values</t>
  </si>
  <si>
    <t>CERAMICS Total</t>
  </si>
  <si>
    <t>CLOTHING Total</t>
  </si>
  <si>
    <t>HARDWARE Total</t>
  </si>
  <si>
    <t>SPORTS Total</t>
  </si>
  <si>
    <t>TOYS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</si>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</sst>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6" x14ac:knownFonts="1">
    <font>
      <sz val="10"/>
      <name val="MS Sans Serif"/>
    </font>
    <font>
      <sz val="10"/>
      <name val="MS Sans Serif"/>
      <family val="2"/>
    </font>
    <font>
      <sz val="12"/>
      <name val="Calibri"/>
      <family val="2"/>
      <scheme val="minor"/>
    </font>
    <font>
      <b/>
      <sz val="10"/>
      <name val="MS Sans Serif"/>
    </font>
    <font>
      <b/>
      <u/>
      <sz val="18"/>
      <name val="Baskerville Old Face"/>
      <family val="1"/>
    </font>
    <font>
      <b/>
      <sz val="14"/>
      <color rgb="FFFF0000"/>
      <name val="Baskerville Old Face"/>
      <family val="1"/>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2" fillId="2" borderId="1" xfId="0" quotePrefix="1" applyFont="1" applyFill="1" applyBorder="1" applyAlignment="1">
      <alignment horizontal="center" vertical="center"/>
    </xf>
    <xf numFmtId="14" fontId="2" fillId="2" borderId="1" xfId="0" applyNumberFormat="1" applyFont="1" applyFill="1" applyBorder="1" applyAlignment="1">
      <alignment horizontal="center" vertical="center"/>
    </xf>
    <xf numFmtId="0" fontId="2" fillId="0" borderId="1" xfId="0" quotePrefix="1" applyFont="1" applyBorder="1"/>
    <xf numFmtId="14" fontId="2" fillId="0" borderId="1" xfId="0" quotePrefix="1" applyNumberFormat="1" applyFont="1" applyBorder="1"/>
    <xf numFmtId="14" fontId="2" fillId="0" borderId="1" xfId="0" applyNumberFormat="1" applyFont="1" applyBorder="1"/>
    <xf numFmtId="164" fontId="2" fillId="0" borderId="1" xfId="1" quotePrefix="1" applyFont="1" applyBorder="1"/>
    <xf numFmtId="0" fontId="2" fillId="0" borderId="1" xfId="0" applyFont="1" applyBorder="1"/>
    <xf numFmtId="164" fontId="2" fillId="0" borderId="1" xfId="1" applyFont="1" applyBorder="1"/>
    <xf numFmtId="0" fontId="3" fillId="0" borderId="0" xfId="0" applyFont="1"/>
    <xf numFmtId="0" fontId="0" fillId="0" borderId="0" xfId="0" applyAlignment="1">
      <alignment horizontal="left" indent="2"/>
    </xf>
    <xf numFmtId="0" fontId="0" fillId="0" borderId="0" xfId="0" quotePrefix="1" applyAlignment="1">
      <alignment horizontal="left" indent="2"/>
    </xf>
    <xf numFmtId="0" fontId="0" fillId="0" borderId="0" xfId="0" applyAlignment="1">
      <alignment horizontal="left"/>
    </xf>
    <xf numFmtId="0" fontId="4" fillId="2" borderId="2" xfId="0" applyFont="1" applyFill="1" applyBorder="1" applyAlignment="1">
      <alignment horizontal="center" vertical="center"/>
    </xf>
    <xf numFmtId="0" fontId="5" fillId="0" borderId="0" xfId="0" applyFont="1"/>
    <xf numFmtId="14" fontId="2" fillId="2" borderId="1" xfId="0" quotePrefix="1" applyNumberFormat="1" applyFont="1" applyFill="1" applyBorder="1" applyAlignment="1">
      <alignment horizontal="center" vertical="center"/>
    </xf>
    <xf numFmtId="14" fontId="0" fillId="0" borderId="0" xfId="0" applyNumberFormat="1"/>
    <xf numFmtId="0" fontId="0" fillId="0" borderId="0" xfId="0" pivotButton="1"/>
    <xf numFmtId="0" fontId="0" fillId="0" borderId="0" xfId="0" applyNumberFormat="1"/>
  </cellXfs>
  <cellStyles count="2">
    <cellStyle name="Euro"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12</xdr:row>
      <xdr:rowOff>16852</xdr:rowOff>
    </xdr:from>
    <xdr:to>
      <xdr:col>11</xdr:col>
      <xdr:colOff>365760</xdr:colOff>
      <xdr:row>33</xdr:row>
      <xdr:rowOff>61659</xdr:rowOff>
    </xdr:to>
    <xdr:pic>
      <xdr:nvPicPr>
        <xdr:cNvPr id="3" name="Picture 2">
          <a:extLst>
            <a:ext uri="{FF2B5EF4-FFF2-40B4-BE49-F238E27FC236}">
              <a16:creationId xmlns:a16="http://schemas.microsoft.com/office/drawing/2014/main" id="{938AA65C-0A3C-9660-41BA-ABA4B77832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4300" y="1937092"/>
          <a:ext cx="6957060" cy="340522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o Smith" refreshedDate="45951.631006597221" createdVersion="6" refreshedVersion="6" minRefreshableVersion="3" recordCount="39">
  <cacheSource type="worksheet">
    <worksheetSource ref="A1:F1048576" sheet="data"/>
  </cacheSource>
  <cacheFields count="6">
    <cacheField name="Section" numFmtId="0">
      <sharedItems containsBlank="1" count="6">
        <s v="CERAMICS"/>
        <s v="CLOTHING"/>
        <s v="SPORTS"/>
        <s v="HARDWARE"/>
        <s v="TOYS"/>
        <m/>
      </sharedItems>
    </cacheField>
    <cacheField name="Item" numFmtId="0">
      <sharedItems containsBlank="1" count="38">
        <s v="Pipes"/>
        <s v="Decorative Plate"/>
        <s v="Tea Set"/>
        <s v="Ashtray"/>
        <s v="Flower Pot"/>
        <s v="China Pitcher"/>
        <s v="Men's Card"/>
        <s v="Women's Pants"/>
        <s v="Men's Shirt"/>
        <s v="Women's Blouse"/>
        <s v="Leather Jacket"/>
        <s v="Men's Coat"/>
        <s v="Women's Coat"/>
        <s v="Leather Belt"/>
        <s v="Tennis Racket"/>
        <s v="Tracksuit"/>
        <s v="Electric Train"/>
        <s v="Olympic Pistol"/>
        <s v="Skateboard"/>
        <s v="Basketball"/>
        <s v="Soccer Ball"/>
        <s v="Sweatshirt"/>
        <s v="Mountain Bike"/>
        <s v="Screwdriver"/>
        <s v="Handsaw"/>
        <s v="Wrench"/>
        <s v="Pliers"/>
        <s v="Hammer"/>
        <s v="Large File"/>
        <s v="Drill Bit Set"/>
        <s v="Remote Control Car"/>
        <s v="Walker"/>
        <s v="Video Game Console"/>
        <s v="Walking Doll"/>
        <s v="Soldier Fort"/>
        <s v="Sound Gun"/>
        <s v="Lamp Base"/>
        <m/>
      </sharedItems>
    </cacheField>
    <cacheField name="Date" numFmtId="14">
      <sharedItems containsNonDate="0" containsDate="1" containsString="0" containsBlank="1" minDate="2018-05-12T00:00:00" maxDate="2019-01-30T00:00:00"/>
    </cacheField>
    <cacheField name="Country" numFmtId="0">
      <sharedItems containsBlank="1"/>
    </cacheField>
    <cacheField name="Price" numFmtId="0">
      <sharedItems containsString="0" containsBlank="1" containsNumber="1" minValue="3.6060726263026939" maxValue="1254.4805452381811"/>
    </cacheField>
    <cacheField name="Year" numFmtId="0">
      <sharedItems containsString="0" containsBlank="1" containsNumber="1" containsInteger="1" minValue="2018" maxValue="2019" count="3">
        <n v="2019"/>
        <n v="2018"/>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
  <r>
    <x v="0"/>
    <x v="0"/>
    <d v="2019-01-27T00:00:00"/>
    <s v="China"/>
    <n v="140.35435673674468"/>
    <x v="0"/>
  </r>
  <r>
    <x v="0"/>
    <x v="1"/>
    <d v="2018-12-24T00:00:00"/>
    <s v="China"/>
    <n v="45.07590782878367"/>
    <x v="1"/>
  </r>
  <r>
    <x v="0"/>
    <x v="2"/>
    <d v="2019-01-15T00:00:00"/>
    <s v="China"/>
    <n v="36.06"/>
    <x v="0"/>
  </r>
  <r>
    <x v="0"/>
    <x v="3"/>
    <d v="2018-05-12T00:00:00"/>
    <s v="Japan"/>
    <n v="16.45571141802796"/>
    <x v="1"/>
  </r>
  <r>
    <x v="0"/>
    <x v="4"/>
    <d v="2019-01-05T00:00:00"/>
    <s v="Spain"/>
    <n v="24.202757443534914"/>
    <x v="0"/>
  </r>
  <r>
    <x v="0"/>
    <x v="5"/>
    <d v="2018-11-23T00:00:00"/>
    <s v="China"/>
    <n v="106.47530441263088"/>
    <x v="1"/>
  </r>
  <r>
    <x v="1"/>
    <x v="6"/>
    <d v="2018-10-23T00:00:00"/>
    <s v="Italy"/>
    <n v="237.14735614775282"/>
    <x v="1"/>
  </r>
  <r>
    <x v="1"/>
    <x v="7"/>
    <d v="2018-09-10T00:00:00"/>
    <s v="Morocco"/>
    <n v="145.19250417703412"/>
    <x v="1"/>
  </r>
  <r>
    <x v="1"/>
    <x v="8"/>
    <d v="2019-01-07T00:00:00"/>
    <s v="Spain"/>
    <n v="55.94220667604246"/>
    <x v="0"/>
  </r>
  <r>
    <x v="1"/>
    <x v="9"/>
    <d v="2018-12-20T00:00:00"/>
    <s v="China"/>
    <n v="84.213816066255575"/>
    <x v="1"/>
  </r>
  <r>
    <x v="1"/>
    <x v="10"/>
    <d v="2018-09-09T00:00:00"/>
    <s v="Italy"/>
    <n v="435.5775125311024"/>
    <x v="1"/>
  </r>
  <r>
    <x v="1"/>
    <x v="11"/>
    <d v="2019-01-14T00:00:00"/>
    <s v="Italy"/>
    <n v="203.268303823639"/>
    <x v="0"/>
  </r>
  <r>
    <x v="1"/>
    <x v="12"/>
    <d v="2019-01-29T00:00:00"/>
    <s v="Morocco"/>
    <n v="300.06130323464714"/>
    <x v="0"/>
  </r>
  <r>
    <x v="1"/>
    <x v="13"/>
    <d v="2019-01-03T00:00:00"/>
    <s v="Spain"/>
    <n v="3.6060726263026939"/>
    <x v="0"/>
  </r>
  <r>
    <x v="2"/>
    <x v="14"/>
    <d v="2018-09-14T00:00:00"/>
    <s v="USA"/>
    <n v="77.891168728138183"/>
    <x v="1"/>
  </r>
  <r>
    <x v="2"/>
    <x v="15"/>
    <d v="2018-08-16T00:00:00"/>
    <s v="USA"/>
    <n v="193.39367494861347"/>
    <x v="1"/>
  </r>
  <r>
    <x v="2"/>
    <x v="16"/>
    <d v="2018-07-03T00:00:00"/>
    <s v="Japan"/>
    <n v="1254.4805452381811"/>
    <x v="1"/>
  </r>
  <r>
    <x v="2"/>
    <x v="17"/>
    <d v="2019-01-04T00:00:00"/>
    <s v="Sweden"/>
    <n v="38.945584364069092"/>
    <x v="0"/>
  </r>
  <r>
    <x v="2"/>
    <x v="18"/>
    <d v="2019-01-21T00:00:00"/>
    <s v="Morocco"/>
    <n v="93.036673758609496"/>
    <x v="0"/>
  </r>
  <r>
    <x v="2"/>
    <x v="19"/>
    <d v="2019-01-16T00:00:00"/>
    <s v="Japan"/>
    <n v="62.727633334535362"/>
    <x v="0"/>
  </r>
  <r>
    <x v="2"/>
    <x v="20"/>
    <d v="2018-12-08T00:00:00"/>
    <s v="Spain"/>
    <n v="36.595627035928501"/>
    <x v="1"/>
  </r>
  <r>
    <x v="2"/>
    <x v="21"/>
    <d v="2018-12-12T00:00:00"/>
    <s v="USA"/>
    <n v="365.98031084346042"/>
    <x v="1"/>
  </r>
  <r>
    <x v="2"/>
    <x v="22"/>
    <d v="2018-11-07T00:00:00"/>
    <s v="USA"/>
    <n v="470.41818422223025"/>
    <x v="1"/>
  </r>
  <r>
    <x v="3"/>
    <x v="23"/>
    <d v="2018-10-05T00:00:00"/>
    <s v="Spain"/>
    <n v="5.5233012392869592"/>
    <x v="1"/>
  </r>
  <r>
    <x v="3"/>
    <x v="24"/>
    <d v="2018-10-28T00:00:00"/>
    <s v="France"/>
    <n v="25.170386931592802"/>
    <x v="1"/>
  </r>
  <r>
    <x v="3"/>
    <x v="25"/>
    <d v="2019-01-15T00:00:00"/>
    <s v="USA"/>
    <n v="20.332239491303355"/>
    <x v="0"/>
  </r>
  <r>
    <x v="3"/>
    <x v="26"/>
    <d v="2019-01-26T00:00:00"/>
    <s v="Italy"/>
    <n v="5.613453054944527"/>
    <x v="0"/>
  </r>
  <r>
    <x v="3"/>
    <x v="27"/>
    <d v="2018-10-17T00:00:00"/>
    <s v="Spain"/>
    <n v="9.4959912492637599"/>
    <x v="1"/>
  </r>
  <r>
    <x v="3"/>
    <x v="23"/>
    <d v="2019-01-18T00:00:00"/>
    <s v="France"/>
    <n v="7.5487120310603055"/>
    <x v="0"/>
  </r>
  <r>
    <x v="3"/>
    <x v="28"/>
    <d v="2018-11-19T00:00:00"/>
    <s v="Spain"/>
    <n v="18.390970394143739"/>
    <x v="1"/>
  </r>
  <r>
    <x v="3"/>
    <x v="29"/>
    <d v="2018-11-06T00:00:00"/>
    <s v="Taiwan"/>
    <n v="12.579183344752563"/>
    <x v="1"/>
  </r>
  <r>
    <x v="4"/>
    <x v="30"/>
    <d v="2018-12-07T00:00:00"/>
    <s v="Morocco"/>
    <n v="132.87175603716659"/>
    <x v="1"/>
  </r>
  <r>
    <x v="4"/>
    <x v="31"/>
    <d v="2018-12-14T00:00:00"/>
    <s v="Japan"/>
    <n v="86.113014316108334"/>
    <x v="1"/>
  </r>
  <r>
    <x v="4"/>
    <x v="32"/>
    <d v="2019-01-19T00:00:00"/>
    <s v="USA"/>
    <n v="368.78703737093264"/>
    <x v="0"/>
  </r>
  <r>
    <x v="4"/>
    <x v="33"/>
    <d v="2018-10-14T00:00:00"/>
    <s v="Spain"/>
    <n v="87.549433245585561"/>
    <x v="1"/>
  </r>
  <r>
    <x v="4"/>
    <x v="34"/>
    <d v="2018-10-09T00:00:00"/>
    <s v="Japan"/>
    <n v="119.75166179846862"/>
    <x v="1"/>
  </r>
  <r>
    <x v="4"/>
    <x v="35"/>
    <d v="2018-08-05T00:00:00"/>
    <s v="Spain"/>
    <n v="47.708340845984637"/>
    <x v="1"/>
  </r>
  <r>
    <x v="4"/>
    <x v="36"/>
    <d v="2018-06-06T00:00:00"/>
    <s v="Turkey"/>
    <n v="33.133797314677921"/>
    <x v="1"/>
  </r>
  <r>
    <x v="5"/>
    <x v="37"/>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J50" firstHeaderRow="1" firstDataRow="3" firstDataCol="2"/>
  <pivotFields count="6">
    <pivotField axis="axisRow" compact="0" outline="0" showAll="0">
      <items count="7">
        <item x="0"/>
        <item x="1"/>
        <item x="3"/>
        <item x="2"/>
        <item x="4"/>
        <item x="5"/>
        <item t="default"/>
      </items>
    </pivotField>
    <pivotField axis="axisRow" compact="0" outline="0" showAll="0">
      <items count="39">
        <item x="3"/>
        <item x="19"/>
        <item x="5"/>
        <item x="1"/>
        <item x="29"/>
        <item x="16"/>
        <item x="4"/>
        <item x="27"/>
        <item x="24"/>
        <item x="36"/>
        <item x="28"/>
        <item x="13"/>
        <item x="10"/>
        <item x="6"/>
        <item x="11"/>
        <item x="8"/>
        <item x="22"/>
        <item x="17"/>
        <item x="0"/>
        <item x="26"/>
        <item x="30"/>
        <item x="23"/>
        <item x="18"/>
        <item x="20"/>
        <item x="34"/>
        <item x="35"/>
        <item x="21"/>
        <item x="2"/>
        <item x="14"/>
        <item x="15"/>
        <item x="32"/>
        <item x="31"/>
        <item x="33"/>
        <item x="9"/>
        <item x="12"/>
        <item x="7"/>
        <item x="25"/>
        <item x="37"/>
        <item t="default"/>
      </items>
    </pivotField>
    <pivotField compact="0" outline="0" showAll="0"/>
    <pivotField compact="0" outline="0" showAll="0"/>
    <pivotField dataField="1" compact="0" outline="0" showAll="0"/>
    <pivotField axis="axisCol" compact="0" outline="0" showAll="0">
      <items count="4">
        <item x="1"/>
        <item x="0"/>
        <item x="2"/>
        <item t="default"/>
      </items>
    </pivotField>
  </pivotFields>
  <rowFields count="2">
    <field x="0"/>
    <field x="1"/>
  </rowFields>
  <rowItems count="45">
    <i>
      <x/>
      <x/>
    </i>
    <i r="1">
      <x v="2"/>
    </i>
    <i r="1">
      <x v="3"/>
    </i>
    <i r="1">
      <x v="6"/>
    </i>
    <i r="1">
      <x v="18"/>
    </i>
    <i r="1">
      <x v="27"/>
    </i>
    <i t="default">
      <x/>
    </i>
    <i>
      <x v="1"/>
      <x v="11"/>
    </i>
    <i r="1">
      <x v="12"/>
    </i>
    <i r="1">
      <x v="13"/>
    </i>
    <i r="1">
      <x v="14"/>
    </i>
    <i r="1">
      <x v="15"/>
    </i>
    <i r="1">
      <x v="33"/>
    </i>
    <i r="1">
      <x v="34"/>
    </i>
    <i r="1">
      <x v="35"/>
    </i>
    <i t="default">
      <x v="1"/>
    </i>
    <i>
      <x v="2"/>
      <x v="4"/>
    </i>
    <i r="1">
      <x v="7"/>
    </i>
    <i r="1">
      <x v="8"/>
    </i>
    <i r="1">
      <x v="10"/>
    </i>
    <i r="1">
      <x v="19"/>
    </i>
    <i r="1">
      <x v="21"/>
    </i>
    <i r="1">
      <x v="36"/>
    </i>
    <i t="default">
      <x v="2"/>
    </i>
    <i>
      <x v="3"/>
      <x v="1"/>
    </i>
    <i r="1">
      <x v="5"/>
    </i>
    <i r="1">
      <x v="16"/>
    </i>
    <i r="1">
      <x v="17"/>
    </i>
    <i r="1">
      <x v="22"/>
    </i>
    <i r="1">
      <x v="23"/>
    </i>
    <i r="1">
      <x v="26"/>
    </i>
    <i r="1">
      <x v="28"/>
    </i>
    <i r="1">
      <x v="29"/>
    </i>
    <i t="default">
      <x v="3"/>
    </i>
    <i>
      <x v="4"/>
      <x v="9"/>
    </i>
    <i r="1">
      <x v="20"/>
    </i>
    <i r="1">
      <x v="24"/>
    </i>
    <i r="1">
      <x v="25"/>
    </i>
    <i r="1">
      <x v="30"/>
    </i>
    <i r="1">
      <x v="31"/>
    </i>
    <i r="1">
      <x v="32"/>
    </i>
    <i t="default">
      <x v="4"/>
    </i>
    <i>
      <x v="5"/>
      <x v="37"/>
    </i>
    <i t="default">
      <x v="5"/>
    </i>
    <i t="grand">
      <x/>
    </i>
  </rowItems>
  <colFields count="2">
    <field x="5"/>
    <field x="-2"/>
  </colFields>
  <colItems count="8">
    <i>
      <x/>
      <x/>
    </i>
    <i r="1" i="1">
      <x v="1"/>
    </i>
    <i>
      <x v="1"/>
      <x/>
    </i>
    <i r="1" i="1">
      <x v="1"/>
    </i>
    <i>
      <x v="2"/>
      <x/>
    </i>
    <i r="1" i="1">
      <x v="1"/>
    </i>
    <i t="grand">
      <x/>
    </i>
    <i t="grand" i="1">
      <x/>
    </i>
  </colItems>
  <dataFields count="2">
    <dataField name="Sum of Price" fld="4" baseField="0" baseItem="0"/>
    <dataField name="Count of Pric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8"/>
  <sheetViews>
    <sheetView showGridLines="0" tabSelected="1" topLeftCell="A7" workbookViewId="0">
      <selection activeCell="N20" sqref="N20"/>
    </sheetView>
  </sheetViews>
  <sheetFormatPr defaultRowHeight="12.9" x14ac:dyDescent="0.35"/>
  <sheetData>
    <row r="2" spans="1:1" x14ac:dyDescent="0.35">
      <c r="A2" s="9" t="s">
        <v>1</v>
      </c>
    </row>
    <row r="3" spans="1:1" x14ac:dyDescent="0.35">
      <c r="A3" s="10" t="s">
        <v>2</v>
      </c>
    </row>
    <row r="4" spans="1:1" x14ac:dyDescent="0.35">
      <c r="A4" s="11" t="s">
        <v>3</v>
      </c>
    </row>
    <row r="5" spans="1:1" x14ac:dyDescent="0.35">
      <c r="A5" s="11" t="s">
        <v>9</v>
      </c>
    </row>
    <row r="6" spans="1:1" x14ac:dyDescent="0.35">
      <c r="A6" s="11" t="s">
        <v>10</v>
      </c>
    </row>
    <row r="8" spans="1:1" x14ac:dyDescent="0.35">
      <c r="A8" s="12"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0"/>
  <sheetViews>
    <sheetView workbookViewId="0">
      <selection sqref="A1:XFD1048576"/>
    </sheetView>
  </sheetViews>
  <sheetFormatPr defaultRowHeight="12.9" x14ac:dyDescent="0.35"/>
  <cols>
    <col min="1" max="1" width="22.3828125" bestFit="1" customWidth="1"/>
    <col min="2" max="2" width="18.69140625" bestFit="1" customWidth="1"/>
    <col min="3" max="8" width="13.765625" bestFit="1" customWidth="1"/>
    <col min="9" max="9" width="17.765625" bestFit="1" customWidth="1"/>
    <col min="10" max="10" width="19" bestFit="1" customWidth="1"/>
  </cols>
  <sheetData>
    <row r="3" spans="1:10" x14ac:dyDescent="0.35">
      <c r="C3" s="17" t="s">
        <v>63</v>
      </c>
      <c r="D3" s="17" t="s">
        <v>70</v>
      </c>
    </row>
    <row r="4" spans="1:10" x14ac:dyDescent="0.35">
      <c r="C4">
        <v>2018</v>
      </c>
      <c r="E4">
        <v>2019</v>
      </c>
      <c r="G4" t="s">
        <v>64</v>
      </c>
      <c r="I4" t="s">
        <v>68</v>
      </c>
      <c r="J4" t="s">
        <v>67</v>
      </c>
    </row>
    <row r="5" spans="1:10" x14ac:dyDescent="0.35">
      <c r="A5" s="17" t="s">
        <v>4</v>
      </c>
      <c r="B5" s="17" t="s">
        <v>6</v>
      </c>
      <c r="C5" t="s">
        <v>69</v>
      </c>
      <c r="D5" t="s">
        <v>66</v>
      </c>
      <c r="E5" t="s">
        <v>69</v>
      </c>
      <c r="F5" t="s">
        <v>66</v>
      </c>
      <c r="G5" t="s">
        <v>69</v>
      </c>
      <c r="H5" t="s">
        <v>66</v>
      </c>
    </row>
    <row r="6" spans="1:10" x14ac:dyDescent="0.35">
      <c r="A6" t="s">
        <v>12</v>
      </c>
      <c r="B6" t="s">
        <v>29</v>
      </c>
      <c r="C6" s="18">
        <v>16.45571141802796</v>
      </c>
      <c r="D6" s="18">
        <v>1</v>
      </c>
      <c r="E6" s="18"/>
      <c r="F6" s="18"/>
      <c r="G6" s="18"/>
      <c r="H6" s="18"/>
      <c r="I6" s="18">
        <v>16.45571141802796</v>
      </c>
      <c r="J6" s="18">
        <v>1</v>
      </c>
    </row>
    <row r="7" spans="1:10" x14ac:dyDescent="0.35">
      <c r="B7" t="s">
        <v>31</v>
      </c>
      <c r="C7" s="18">
        <v>106.47530441263088</v>
      </c>
      <c r="D7" s="18">
        <v>1</v>
      </c>
      <c r="E7" s="18"/>
      <c r="F7" s="18"/>
      <c r="G7" s="18"/>
      <c r="H7" s="18"/>
      <c r="I7" s="18">
        <v>106.47530441263088</v>
      </c>
      <c r="J7" s="18">
        <v>1</v>
      </c>
    </row>
    <row r="8" spans="1:10" x14ac:dyDescent="0.35">
      <c r="B8" t="s">
        <v>27</v>
      </c>
      <c r="C8" s="18">
        <v>45.07590782878367</v>
      </c>
      <c r="D8" s="18">
        <v>1</v>
      </c>
      <c r="E8" s="18"/>
      <c r="F8" s="18"/>
      <c r="G8" s="18"/>
      <c r="H8" s="18"/>
      <c r="I8" s="18">
        <v>45.07590782878367</v>
      </c>
      <c r="J8" s="18">
        <v>1</v>
      </c>
    </row>
    <row r="9" spans="1:10" x14ac:dyDescent="0.35">
      <c r="B9" t="s">
        <v>30</v>
      </c>
      <c r="C9" s="18"/>
      <c r="D9" s="18"/>
      <c r="E9" s="18">
        <v>24.202757443534914</v>
      </c>
      <c r="F9" s="18">
        <v>1</v>
      </c>
      <c r="G9" s="18"/>
      <c r="H9" s="18"/>
      <c r="I9" s="18">
        <v>24.202757443534914</v>
      </c>
      <c r="J9" s="18">
        <v>1</v>
      </c>
    </row>
    <row r="10" spans="1:10" x14ac:dyDescent="0.35">
      <c r="B10" t="s">
        <v>26</v>
      </c>
      <c r="C10" s="18"/>
      <c r="D10" s="18"/>
      <c r="E10" s="18">
        <v>140.35435673674468</v>
      </c>
      <c r="F10" s="18">
        <v>1</v>
      </c>
      <c r="G10" s="18"/>
      <c r="H10" s="18"/>
      <c r="I10" s="18">
        <v>140.35435673674468</v>
      </c>
      <c r="J10" s="18">
        <v>1</v>
      </c>
    </row>
    <row r="11" spans="1:10" x14ac:dyDescent="0.35">
      <c r="B11" t="s">
        <v>28</v>
      </c>
      <c r="C11" s="18"/>
      <c r="D11" s="18"/>
      <c r="E11" s="18">
        <v>36.06</v>
      </c>
      <c r="F11" s="18">
        <v>1</v>
      </c>
      <c r="G11" s="18"/>
      <c r="H11" s="18"/>
      <c r="I11" s="18">
        <v>36.06</v>
      </c>
      <c r="J11" s="18">
        <v>1</v>
      </c>
    </row>
    <row r="12" spans="1:10" x14ac:dyDescent="0.35">
      <c r="A12" t="s">
        <v>71</v>
      </c>
      <c r="C12" s="18">
        <v>168.00692365944252</v>
      </c>
      <c r="D12" s="18">
        <v>3</v>
      </c>
      <c r="E12" s="18">
        <v>200.6171141802796</v>
      </c>
      <c r="F12" s="18">
        <v>3</v>
      </c>
      <c r="G12" s="18"/>
      <c r="H12" s="18"/>
      <c r="I12" s="18">
        <v>368.62403783972212</v>
      </c>
      <c r="J12" s="18">
        <v>6</v>
      </c>
    </row>
    <row r="13" spans="1:10" x14ac:dyDescent="0.35">
      <c r="A13" t="s">
        <v>13</v>
      </c>
      <c r="B13" t="s">
        <v>39</v>
      </c>
      <c r="C13" s="18"/>
      <c r="D13" s="18"/>
      <c r="E13" s="18">
        <v>3.6060726263026939</v>
      </c>
      <c r="F13" s="18">
        <v>1</v>
      </c>
      <c r="G13" s="18"/>
      <c r="H13" s="18"/>
      <c r="I13" s="18">
        <v>3.6060726263026939</v>
      </c>
      <c r="J13" s="18">
        <v>1</v>
      </c>
    </row>
    <row r="14" spans="1:10" x14ac:dyDescent="0.35">
      <c r="B14" t="s">
        <v>36</v>
      </c>
      <c r="C14" s="18">
        <v>435.5775125311024</v>
      </c>
      <c r="D14" s="18">
        <v>1</v>
      </c>
      <c r="E14" s="18"/>
      <c r="F14" s="18"/>
      <c r="G14" s="18"/>
      <c r="H14" s="18"/>
      <c r="I14" s="18">
        <v>435.5775125311024</v>
      </c>
      <c r="J14" s="18">
        <v>1</v>
      </c>
    </row>
    <row r="15" spans="1:10" x14ac:dyDescent="0.35">
      <c r="B15" t="s">
        <v>32</v>
      </c>
      <c r="C15" s="18">
        <v>237.14735614775282</v>
      </c>
      <c r="D15" s="18">
        <v>1</v>
      </c>
      <c r="E15" s="18"/>
      <c r="F15" s="18"/>
      <c r="G15" s="18"/>
      <c r="H15" s="18"/>
      <c r="I15" s="18">
        <v>237.14735614775282</v>
      </c>
      <c r="J15" s="18">
        <v>1</v>
      </c>
    </row>
    <row r="16" spans="1:10" x14ac:dyDescent="0.35">
      <c r="B16" t="s">
        <v>37</v>
      </c>
      <c r="C16" s="18"/>
      <c r="D16" s="18"/>
      <c r="E16" s="18">
        <v>203.268303823639</v>
      </c>
      <c r="F16" s="18">
        <v>1</v>
      </c>
      <c r="G16" s="18"/>
      <c r="H16" s="18"/>
      <c r="I16" s="18">
        <v>203.268303823639</v>
      </c>
      <c r="J16" s="18">
        <v>1</v>
      </c>
    </row>
    <row r="17" spans="1:10" x14ac:dyDescent="0.35">
      <c r="B17" t="s">
        <v>34</v>
      </c>
      <c r="C17" s="18"/>
      <c r="D17" s="18"/>
      <c r="E17" s="18">
        <v>55.94220667604246</v>
      </c>
      <c r="F17" s="18">
        <v>1</v>
      </c>
      <c r="G17" s="18"/>
      <c r="H17" s="18"/>
      <c r="I17" s="18">
        <v>55.94220667604246</v>
      </c>
      <c r="J17" s="18">
        <v>1</v>
      </c>
    </row>
    <row r="18" spans="1:10" x14ac:dyDescent="0.35">
      <c r="B18" t="s">
        <v>35</v>
      </c>
      <c r="C18" s="18">
        <v>84.213816066255575</v>
      </c>
      <c r="D18" s="18">
        <v>1</v>
      </c>
      <c r="E18" s="18"/>
      <c r="F18" s="18"/>
      <c r="G18" s="18"/>
      <c r="H18" s="18"/>
      <c r="I18" s="18">
        <v>84.213816066255575</v>
      </c>
      <c r="J18" s="18">
        <v>1</v>
      </c>
    </row>
    <row r="19" spans="1:10" x14ac:dyDescent="0.35">
      <c r="B19" t="s">
        <v>38</v>
      </c>
      <c r="C19" s="18"/>
      <c r="D19" s="18"/>
      <c r="E19" s="18">
        <v>300.06130323464714</v>
      </c>
      <c r="F19" s="18">
        <v>1</v>
      </c>
      <c r="G19" s="18"/>
      <c r="H19" s="18"/>
      <c r="I19" s="18">
        <v>300.06130323464714</v>
      </c>
      <c r="J19" s="18">
        <v>1</v>
      </c>
    </row>
    <row r="20" spans="1:10" x14ac:dyDescent="0.35">
      <c r="B20" t="s">
        <v>33</v>
      </c>
      <c r="C20" s="18">
        <v>145.19250417703412</v>
      </c>
      <c r="D20" s="18">
        <v>1</v>
      </c>
      <c r="E20" s="18"/>
      <c r="F20" s="18"/>
      <c r="G20" s="18"/>
      <c r="H20" s="18"/>
      <c r="I20" s="18">
        <v>145.19250417703412</v>
      </c>
      <c r="J20" s="18">
        <v>1</v>
      </c>
    </row>
    <row r="21" spans="1:10" x14ac:dyDescent="0.35">
      <c r="A21" t="s">
        <v>72</v>
      </c>
      <c r="C21" s="18">
        <v>902.13118892214504</v>
      </c>
      <c r="D21" s="18">
        <v>4</v>
      </c>
      <c r="E21" s="18">
        <v>562.87788636063124</v>
      </c>
      <c r="F21" s="18">
        <v>4</v>
      </c>
      <c r="G21" s="18"/>
      <c r="H21" s="18"/>
      <c r="I21" s="18">
        <v>1465.0090752827764</v>
      </c>
      <c r="J21" s="18">
        <v>8</v>
      </c>
    </row>
    <row r="22" spans="1:10" x14ac:dyDescent="0.35">
      <c r="A22" t="s">
        <v>15</v>
      </c>
      <c r="B22" t="s">
        <v>55</v>
      </c>
      <c r="C22" s="18">
        <v>12.579183344752563</v>
      </c>
      <c r="D22" s="18">
        <v>1</v>
      </c>
      <c r="E22" s="18"/>
      <c r="F22" s="18"/>
      <c r="G22" s="18"/>
      <c r="H22" s="18"/>
      <c r="I22" s="18">
        <v>12.579183344752563</v>
      </c>
      <c r="J22" s="18">
        <v>1</v>
      </c>
    </row>
    <row r="23" spans="1:10" x14ac:dyDescent="0.35">
      <c r="B23" t="s">
        <v>53</v>
      </c>
      <c r="C23" s="18">
        <v>9.4959912492637599</v>
      </c>
      <c r="D23" s="18">
        <v>1</v>
      </c>
      <c r="E23" s="18"/>
      <c r="F23" s="18"/>
      <c r="G23" s="18"/>
      <c r="H23" s="18"/>
      <c r="I23" s="18">
        <v>9.4959912492637599</v>
      </c>
      <c r="J23" s="18">
        <v>1</v>
      </c>
    </row>
    <row r="24" spans="1:10" x14ac:dyDescent="0.35">
      <c r="B24" t="s">
        <v>50</v>
      </c>
      <c r="C24" s="18">
        <v>25.170386931592802</v>
      </c>
      <c r="D24" s="18">
        <v>1</v>
      </c>
      <c r="E24" s="18"/>
      <c r="F24" s="18"/>
      <c r="G24" s="18"/>
      <c r="H24" s="18"/>
      <c r="I24" s="18">
        <v>25.170386931592802</v>
      </c>
      <c r="J24" s="18">
        <v>1</v>
      </c>
    </row>
    <row r="25" spans="1:10" x14ac:dyDescent="0.35">
      <c r="B25" t="s">
        <v>54</v>
      </c>
      <c r="C25" s="18">
        <v>18.390970394143739</v>
      </c>
      <c r="D25" s="18">
        <v>1</v>
      </c>
      <c r="E25" s="18"/>
      <c r="F25" s="18"/>
      <c r="G25" s="18"/>
      <c r="H25" s="18"/>
      <c r="I25" s="18">
        <v>18.390970394143739</v>
      </c>
      <c r="J25" s="18">
        <v>1</v>
      </c>
    </row>
    <row r="26" spans="1:10" x14ac:dyDescent="0.35">
      <c r="B26" t="s">
        <v>52</v>
      </c>
      <c r="C26" s="18"/>
      <c r="D26" s="18"/>
      <c r="E26" s="18">
        <v>5.613453054944527</v>
      </c>
      <c r="F26" s="18">
        <v>1</v>
      </c>
      <c r="G26" s="18"/>
      <c r="H26" s="18"/>
      <c r="I26" s="18">
        <v>5.613453054944527</v>
      </c>
      <c r="J26" s="18">
        <v>1</v>
      </c>
    </row>
    <row r="27" spans="1:10" x14ac:dyDescent="0.35">
      <c r="B27" t="s">
        <v>49</v>
      </c>
      <c r="C27" s="18">
        <v>5.5233012392869592</v>
      </c>
      <c r="D27" s="18">
        <v>1</v>
      </c>
      <c r="E27" s="18">
        <v>7.5487120310603055</v>
      </c>
      <c r="F27" s="18">
        <v>1</v>
      </c>
      <c r="G27" s="18"/>
      <c r="H27" s="18"/>
      <c r="I27" s="18">
        <v>13.072013270347265</v>
      </c>
      <c r="J27" s="18">
        <v>2</v>
      </c>
    </row>
    <row r="28" spans="1:10" x14ac:dyDescent="0.35">
      <c r="B28" t="s">
        <v>51</v>
      </c>
      <c r="C28" s="18"/>
      <c r="D28" s="18"/>
      <c r="E28" s="18">
        <v>20.332239491303355</v>
      </c>
      <c r="F28" s="18">
        <v>1</v>
      </c>
      <c r="G28" s="18"/>
      <c r="H28" s="18"/>
      <c r="I28" s="18">
        <v>20.332239491303355</v>
      </c>
      <c r="J28" s="18">
        <v>1</v>
      </c>
    </row>
    <row r="29" spans="1:10" x14ac:dyDescent="0.35">
      <c r="A29" t="s">
        <v>73</v>
      </c>
      <c r="C29" s="18">
        <v>71.159833159039835</v>
      </c>
      <c r="D29" s="18">
        <v>5</v>
      </c>
      <c r="E29" s="18">
        <v>33.494404577308188</v>
      </c>
      <c r="F29" s="18">
        <v>3</v>
      </c>
      <c r="G29" s="18"/>
      <c r="H29" s="18"/>
      <c r="I29" s="18">
        <v>104.65423773634802</v>
      </c>
      <c r="J29" s="18">
        <v>8</v>
      </c>
    </row>
    <row r="30" spans="1:10" x14ac:dyDescent="0.35">
      <c r="A30" t="s">
        <v>14</v>
      </c>
      <c r="B30" t="s">
        <v>45</v>
      </c>
      <c r="C30" s="18"/>
      <c r="D30" s="18"/>
      <c r="E30" s="18">
        <v>62.727633334535362</v>
      </c>
      <c r="F30" s="18">
        <v>1</v>
      </c>
      <c r="G30" s="18"/>
      <c r="H30" s="18"/>
      <c r="I30" s="18">
        <v>62.727633334535362</v>
      </c>
      <c r="J30" s="18">
        <v>1</v>
      </c>
    </row>
    <row r="31" spans="1:10" x14ac:dyDescent="0.35">
      <c r="B31" t="s">
        <v>42</v>
      </c>
      <c r="C31" s="18">
        <v>1254.4805452381811</v>
      </c>
      <c r="D31" s="18">
        <v>1</v>
      </c>
      <c r="E31" s="18"/>
      <c r="F31" s="18"/>
      <c r="G31" s="18"/>
      <c r="H31" s="18"/>
      <c r="I31" s="18">
        <v>1254.4805452381811</v>
      </c>
      <c r="J31" s="18">
        <v>1</v>
      </c>
    </row>
    <row r="32" spans="1:10" x14ac:dyDescent="0.35">
      <c r="B32" t="s">
        <v>48</v>
      </c>
      <c r="C32" s="18">
        <v>470.41818422223025</v>
      </c>
      <c r="D32" s="18">
        <v>1</v>
      </c>
      <c r="E32" s="18"/>
      <c r="F32" s="18"/>
      <c r="G32" s="18"/>
      <c r="H32" s="18"/>
      <c r="I32" s="18">
        <v>470.41818422223025</v>
      </c>
      <c r="J32" s="18">
        <v>1</v>
      </c>
    </row>
    <row r="33" spans="1:10" x14ac:dyDescent="0.35">
      <c r="B33" t="s">
        <v>43</v>
      </c>
      <c r="C33" s="18"/>
      <c r="D33" s="18"/>
      <c r="E33" s="18">
        <v>38.945584364069092</v>
      </c>
      <c r="F33" s="18">
        <v>1</v>
      </c>
      <c r="G33" s="18"/>
      <c r="H33" s="18"/>
      <c r="I33" s="18">
        <v>38.945584364069092</v>
      </c>
      <c r="J33" s="18">
        <v>1</v>
      </c>
    </row>
    <row r="34" spans="1:10" x14ac:dyDescent="0.35">
      <c r="B34" t="s">
        <v>44</v>
      </c>
      <c r="C34" s="18"/>
      <c r="D34" s="18"/>
      <c r="E34" s="18">
        <v>93.036673758609496</v>
      </c>
      <c r="F34" s="18">
        <v>1</v>
      </c>
      <c r="G34" s="18"/>
      <c r="H34" s="18"/>
      <c r="I34" s="18">
        <v>93.036673758609496</v>
      </c>
      <c r="J34" s="18">
        <v>1</v>
      </c>
    </row>
    <row r="35" spans="1:10" x14ac:dyDescent="0.35">
      <c r="B35" t="s">
        <v>46</v>
      </c>
      <c r="C35" s="18">
        <v>36.595627035928501</v>
      </c>
      <c r="D35" s="18">
        <v>1</v>
      </c>
      <c r="E35" s="18"/>
      <c r="F35" s="18"/>
      <c r="G35" s="18"/>
      <c r="H35" s="18"/>
      <c r="I35" s="18">
        <v>36.595627035928501</v>
      </c>
      <c r="J35" s="18">
        <v>1</v>
      </c>
    </row>
    <row r="36" spans="1:10" x14ac:dyDescent="0.35">
      <c r="B36" t="s">
        <v>47</v>
      </c>
      <c r="C36" s="18">
        <v>365.98031084346042</v>
      </c>
      <c r="D36" s="18">
        <v>1</v>
      </c>
      <c r="E36" s="18"/>
      <c r="F36" s="18"/>
      <c r="G36" s="18"/>
      <c r="H36" s="18"/>
      <c r="I36" s="18">
        <v>365.98031084346042</v>
      </c>
      <c r="J36" s="18">
        <v>1</v>
      </c>
    </row>
    <row r="37" spans="1:10" x14ac:dyDescent="0.35">
      <c r="B37" t="s">
        <v>40</v>
      </c>
      <c r="C37" s="18">
        <v>77.891168728138183</v>
      </c>
      <c r="D37" s="18">
        <v>1</v>
      </c>
      <c r="E37" s="18"/>
      <c r="F37" s="18"/>
      <c r="G37" s="18"/>
      <c r="H37" s="18"/>
      <c r="I37" s="18">
        <v>77.891168728138183</v>
      </c>
      <c r="J37" s="18">
        <v>1</v>
      </c>
    </row>
    <row r="38" spans="1:10" x14ac:dyDescent="0.35">
      <c r="B38" t="s">
        <v>41</v>
      </c>
      <c r="C38" s="18">
        <v>193.39367494861347</v>
      </c>
      <c r="D38" s="18">
        <v>1</v>
      </c>
      <c r="E38" s="18"/>
      <c r="F38" s="18"/>
      <c r="G38" s="18"/>
      <c r="H38" s="18"/>
      <c r="I38" s="18">
        <v>193.39367494861347</v>
      </c>
      <c r="J38" s="18">
        <v>1</v>
      </c>
    </row>
    <row r="39" spans="1:10" x14ac:dyDescent="0.35">
      <c r="A39" t="s">
        <v>74</v>
      </c>
      <c r="C39" s="18">
        <v>2398.7595110165521</v>
      </c>
      <c r="D39" s="18">
        <v>6</v>
      </c>
      <c r="E39" s="18">
        <v>194.70989145721393</v>
      </c>
      <c r="F39" s="18">
        <v>3</v>
      </c>
      <c r="G39" s="18"/>
      <c r="H39" s="18"/>
      <c r="I39" s="18">
        <v>2593.469402473766</v>
      </c>
      <c r="J39" s="18">
        <v>9</v>
      </c>
    </row>
    <row r="40" spans="1:10" x14ac:dyDescent="0.35">
      <c r="A40" t="s">
        <v>16</v>
      </c>
      <c r="B40" t="s">
        <v>62</v>
      </c>
      <c r="C40" s="18">
        <v>33.133797314677921</v>
      </c>
      <c r="D40" s="18">
        <v>1</v>
      </c>
      <c r="E40" s="18"/>
      <c r="F40" s="18"/>
      <c r="G40" s="18"/>
      <c r="H40" s="18"/>
      <c r="I40" s="18">
        <v>33.133797314677921</v>
      </c>
      <c r="J40" s="18">
        <v>1</v>
      </c>
    </row>
    <row r="41" spans="1:10" x14ac:dyDescent="0.35">
      <c r="B41" t="s">
        <v>56</v>
      </c>
      <c r="C41" s="18">
        <v>132.87175603716659</v>
      </c>
      <c r="D41" s="18">
        <v>1</v>
      </c>
      <c r="E41" s="18"/>
      <c r="F41" s="18"/>
      <c r="G41" s="18"/>
      <c r="H41" s="18"/>
      <c r="I41" s="18">
        <v>132.87175603716659</v>
      </c>
      <c r="J41" s="18">
        <v>1</v>
      </c>
    </row>
    <row r="42" spans="1:10" x14ac:dyDescent="0.35">
      <c r="B42" t="s">
        <v>60</v>
      </c>
      <c r="C42" s="18">
        <v>119.75166179846862</v>
      </c>
      <c r="D42" s="18">
        <v>1</v>
      </c>
      <c r="E42" s="18"/>
      <c r="F42" s="18"/>
      <c r="G42" s="18"/>
      <c r="H42" s="18"/>
      <c r="I42" s="18">
        <v>119.75166179846862</v>
      </c>
      <c r="J42" s="18">
        <v>1</v>
      </c>
    </row>
    <row r="43" spans="1:10" x14ac:dyDescent="0.35">
      <c r="B43" t="s">
        <v>61</v>
      </c>
      <c r="C43" s="18">
        <v>47.708340845984637</v>
      </c>
      <c r="D43" s="18">
        <v>1</v>
      </c>
      <c r="E43" s="18"/>
      <c r="F43" s="18"/>
      <c r="G43" s="18"/>
      <c r="H43" s="18"/>
      <c r="I43" s="18">
        <v>47.708340845984637</v>
      </c>
      <c r="J43" s="18">
        <v>1</v>
      </c>
    </row>
    <row r="44" spans="1:10" x14ac:dyDescent="0.35">
      <c r="B44" t="s">
        <v>58</v>
      </c>
      <c r="C44" s="18"/>
      <c r="D44" s="18"/>
      <c r="E44" s="18">
        <v>368.78703737093264</v>
      </c>
      <c r="F44" s="18">
        <v>1</v>
      </c>
      <c r="G44" s="18"/>
      <c r="H44" s="18"/>
      <c r="I44" s="18">
        <v>368.78703737093264</v>
      </c>
      <c r="J44" s="18">
        <v>1</v>
      </c>
    </row>
    <row r="45" spans="1:10" x14ac:dyDescent="0.35">
      <c r="B45" t="s">
        <v>57</v>
      </c>
      <c r="C45" s="18">
        <v>86.113014316108334</v>
      </c>
      <c r="D45" s="18">
        <v>1</v>
      </c>
      <c r="E45" s="18"/>
      <c r="F45" s="18"/>
      <c r="G45" s="18"/>
      <c r="H45" s="18"/>
      <c r="I45" s="18">
        <v>86.113014316108334</v>
      </c>
      <c r="J45" s="18">
        <v>1</v>
      </c>
    </row>
    <row r="46" spans="1:10" x14ac:dyDescent="0.35">
      <c r="B46" t="s">
        <v>59</v>
      </c>
      <c r="C46" s="18">
        <v>87.549433245585561</v>
      </c>
      <c r="D46" s="18">
        <v>1</v>
      </c>
      <c r="E46" s="18"/>
      <c r="F46" s="18"/>
      <c r="G46" s="18"/>
      <c r="H46" s="18"/>
      <c r="I46" s="18">
        <v>87.549433245585561</v>
      </c>
      <c r="J46" s="18">
        <v>1</v>
      </c>
    </row>
    <row r="47" spans="1:10" x14ac:dyDescent="0.35">
      <c r="A47" t="s">
        <v>75</v>
      </c>
      <c r="C47" s="18">
        <v>507.12800355799163</v>
      </c>
      <c r="D47" s="18">
        <v>6</v>
      </c>
      <c r="E47" s="18">
        <v>368.78703737093264</v>
      </c>
      <c r="F47" s="18">
        <v>1</v>
      </c>
      <c r="G47" s="18"/>
      <c r="H47" s="18"/>
      <c r="I47" s="18">
        <v>875.91504092892433</v>
      </c>
      <c r="J47" s="18">
        <v>7</v>
      </c>
    </row>
    <row r="48" spans="1:10" x14ac:dyDescent="0.35">
      <c r="A48" t="s">
        <v>64</v>
      </c>
      <c r="B48" t="s">
        <v>64</v>
      </c>
      <c r="C48" s="18"/>
      <c r="D48" s="18"/>
      <c r="E48" s="18"/>
      <c r="F48" s="18"/>
      <c r="G48" s="18"/>
      <c r="H48" s="18"/>
      <c r="I48" s="18"/>
      <c r="J48" s="18"/>
    </row>
    <row r="49" spans="1:10" x14ac:dyDescent="0.35">
      <c r="A49" t="s">
        <v>76</v>
      </c>
      <c r="C49" s="18"/>
      <c r="D49" s="18"/>
      <c r="E49" s="18"/>
      <c r="F49" s="18"/>
      <c r="G49" s="18"/>
      <c r="H49" s="18"/>
      <c r="I49" s="18"/>
      <c r="J49" s="18"/>
    </row>
    <row r="50" spans="1:10" x14ac:dyDescent="0.35">
      <c r="A50" t="s">
        <v>65</v>
      </c>
      <c r="C50" s="18">
        <v>4047.185460315171</v>
      </c>
      <c r="D50" s="18">
        <v>24</v>
      </c>
      <c r="E50" s="18">
        <v>1360.4863339463657</v>
      </c>
      <c r="F50" s="18">
        <v>14</v>
      </c>
      <c r="G50" s="18"/>
      <c r="H50" s="18"/>
      <c r="I50" s="18">
        <v>5407.6717942615369</v>
      </c>
      <c r="J50" s="18">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heetPr>
  <dimension ref="A1:F39"/>
  <sheetViews>
    <sheetView workbookViewId="0">
      <selection sqref="A1:XFD1048576"/>
    </sheetView>
  </sheetViews>
  <sheetFormatPr defaultColWidth="9.07421875" defaultRowHeight="12.9" x14ac:dyDescent="0.35"/>
  <cols>
    <col min="1" max="1" width="16.3046875" customWidth="1"/>
    <col min="2" max="2" width="26.84375" customWidth="1"/>
    <col min="3" max="3" width="22.15234375" style="16" customWidth="1"/>
    <col min="4" max="4" width="17" customWidth="1"/>
    <col min="5" max="5" width="14.53515625" customWidth="1"/>
    <col min="6" max="6" width="23.765625" customWidth="1"/>
    <col min="7" max="7" width="13.765625" bestFit="1" customWidth="1"/>
    <col min="8" max="8" width="16.69140625" bestFit="1" customWidth="1"/>
    <col min="9" max="11" width="13.53515625" bestFit="1" customWidth="1"/>
    <col min="12" max="12" width="17.765625" bestFit="1" customWidth="1"/>
    <col min="13" max="13" width="18.69140625" bestFit="1" customWidth="1"/>
    <col min="14" max="34" width="13.53515625" bestFit="1" customWidth="1"/>
    <col min="35" max="35" width="12.3046875" bestFit="1" customWidth="1"/>
    <col min="36" max="42" width="13.53515625" bestFit="1" customWidth="1"/>
    <col min="43" max="43" width="12.3046875" bestFit="1" customWidth="1"/>
    <col min="44" max="60" width="13.53515625" bestFit="1" customWidth="1"/>
  </cols>
  <sheetData>
    <row r="1" spans="1:6" ht="34.5" customHeight="1" x14ac:dyDescent="0.35">
      <c r="A1" s="1" t="s">
        <v>4</v>
      </c>
      <c r="B1" s="1" t="s">
        <v>6</v>
      </c>
      <c r="C1" s="15" t="s">
        <v>5</v>
      </c>
      <c r="D1" s="2" t="s">
        <v>7</v>
      </c>
      <c r="E1" s="1" t="s">
        <v>8</v>
      </c>
      <c r="F1" s="13" t="s">
        <v>63</v>
      </c>
    </row>
    <row r="2" spans="1:6" ht="18.45" x14ac:dyDescent="0.5">
      <c r="A2" s="3" t="s">
        <v>12</v>
      </c>
      <c r="B2" s="3" t="s">
        <v>26</v>
      </c>
      <c r="C2" s="4">
        <v>43492</v>
      </c>
      <c r="D2" s="5" t="s">
        <v>0</v>
      </c>
      <c r="E2" s="6">
        <v>140.35435673674468</v>
      </c>
      <c r="F2" s="14">
        <f>YEAR(C2)</f>
        <v>2019</v>
      </c>
    </row>
    <row r="3" spans="1:6" ht="18.45" x14ac:dyDescent="0.5">
      <c r="A3" s="3" t="s">
        <v>12</v>
      </c>
      <c r="B3" s="3" t="s">
        <v>27</v>
      </c>
      <c r="C3" s="4">
        <v>43458</v>
      </c>
      <c r="D3" s="5" t="s">
        <v>0</v>
      </c>
      <c r="E3" s="6">
        <v>45.07590782878367</v>
      </c>
      <c r="F3" s="14">
        <f t="shared" ref="F3:F39" si="0">YEAR(C3)</f>
        <v>2018</v>
      </c>
    </row>
    <row r="4" spans="1:6" ht="18.45" x14ac:dyDescent="0.5">
      <c r="A4" s="3" t="s">
        <v>12</v>
      </c>
      <c r="B4" s="3" t="s">
        <v>28</v>
      </c>
      <c r="C4" s="4">
        <v>43480</v>
      </c>
      <c r="D4" s="5" t="s">
        <v>0</v>
      </c>
      <c r="E4" s="6">
        <v>36.06</v>
      </c>
      <c r="F4" s="14">
        <f t="shared" si="0"/>
        <v>2019</v>
      </c>
    </row>
    <row r="5" spans="1:6" ht="18.45" x14ac:dyDescent="0.5">
      <c r="A5" s="3" t="s">
        <v>12</v>
      </c>
      <c r="B5" s="3" t="s">
        <v>29</v>
      </c>
      <c r="C5" s="4">
        <v>43232</v>
      </c>
      <c r="D5" s="5" t="s">
        <v>17</v>
      </c>
      <c r="E5" s="6">
        <v>16.45571141802796</v>
      </c>
      <c r="F5" s="14">
        <f t="shared" si="0"/>
        <v>2018</v>
      </c>
    </row>
    <row r="6" spans="1:6" ht="18.45" x14ac:dyDescent="0.5">
      <c r="A6" s="3" t="s">
        <v>12</v>
      </c>
      <c r="B6" s="3" t="s">
        <v>30</v>
      </c>
      <c r="C6" s="4">
        <v>43470</v>
      </c>
      <c r="D6" s="5" t="s">
        <v>18</v>
      </c>
      <c r="E6" s="6">
        <v>24.202757443534914</v>
      </c>
      <c r="F6" s="14">
        <f t="shared" si="0"/>
        <v>2019</v>
      </c>
    </row>
    <row r="7" spans="1:6" ht="18.45" x14ac:dyDescent="0.5">
      <c r="A7" s="3" t="s">
        <v>12</v>
      </c>
      <c r="B7" s="3" t="s">
        <v>31</v>
      </c>
      <c r="C7" s="4">
        <v>43427</v>
      </c>
      <c r="D7" s="5" t="s">
        <v>0</v>
      </c>
      <c r="E7" s="6">
        <v>106.47530441263088</v>
      </c>
      <c r="F7" s="14">
        <f t="shared" si="0"/>
        <v>2018</v>
      </c>
    </row>
    <row r="8" spans="1:6" ht="18.45" x14ac:dyDescent="0.5">
      <c r="A8" s="3" t="s">
        <v>13</v>
      </c>
      <c r="B8" s="3" t="s">
        <v>32</v>
      </c>
      <c r="C8" s="4">
        <v>43396</v>
      </c>
      <c r="D8" s="5" t="s">
        <v>19</v>
      </c>
      <c r="E8" s="6">
        <v>237.14735614775282</v>
      </c>
      <c r="F8" s="14">
        <f t="shared" si="0"/>
        <v>2018</v>
      </c>
    </row>
    <row r="9" spans="1:6" ht="18.45" x14ac:dyDescent="0.5">
      <c r="A9" s="3" t="s">
        <v>13</v>
      </c>
      <c r="B9" s="3" t="s">
        <v>33</v>
      </c>
      <c r="C9" s="4">
        <v>43353</v>
      </c>
      <c r="D9" s="5" t="s">
        <v>20</v>
      </c>
      <c r="E9" s="6">
        <v>145.19250417703412</v>
      </c>
      <c r="F9" s="14">
        <f t="shared" si="0"/>
        <v>2018</v>
      </c>
    </row>
    <row r="10" spans="1:6" ht="18.45" x14ac:dyDescent="0.5">
      <c r="A10" s="3" t="s">
        <v>13</v>
      </c>
      <c r="B10" s="3" t="s">
        <v>34</v>
      </c>
      <c r="C10" s="4">
        <v>43472</v>
      </c>
      <c r="D10" s="5" t="s">
        <v>18</v>
      </c>
      <c r="E10" s="6">
        <v>55.94220667604246</v>
      </c>
      <c r="F10" s="14">
        <f t="shared" si="0"/>
        <v>2019</v>
      </c>
    </row>
    <row r="11" spans="1:6" ht="18.45" x14ac:dyDescent="0.5">
      <c r="A11" s="3" t="s">
        <v>13</v>
      </c>
      <c r="B11" s="3" t="s">
        <v>35</v>
      </c>
      <c r="C11" s="4">
        <v>43454</v>
      </c>
      <c r="D11" s="5" t="s">
        <v>0</v>
      </c>
      <c r="E11" s="6">
        <v>84.213816066255575</v>
      </c>
      <c r="F11" s="14">
        <f t="shared" si="0"/>
        <v>2018</v>
      </c>
    </row>
    <row r="12" spans="1:6" ht="18.45" x14ac:dyDescent="0.5">
      <c r="A12" s="3" t="s">
        <v>13</v>
      </c>
      <c r="B12" s="3" t="s">
        <v>36</v>
      </c>
      <c r="C12" s="4">
        <v>43352</v>
      </c>
      <c r="D12" s="5" t="s">
        <v>19</v>
      </c>
      <c r="E12" s="6">
        <v>435.5775125311024</v>
      </c>
      <c r="F12" s="14">
        <f t="shared" si="0"/>
        <v>2018</v>
      </c>
    </row>
    <row r="13" spans="1:6" ht="18.45" x14ac:dyDescent="0.5">
      <c r="A13" s="3" t="s">
        <v>13</v>
      </c>
      <c r="B13" s="3" t="s">
        <v>37</v>
      </c>
      <c r="C13" s="4">
        <v>43479</v>
      </c>
      <c r="D13" s="5" t="s">
        <v>19</v>
      </c>
      <c r="E13" s="6">
        <v>203.268303823639</v>
      </c>
      <c r="F13" s="14">
        <f t="shared" si="0"/>
        <v>2019</v>
      </c>
    </row>
    <row r="14" spans="1:6" ht="18.45" x14ac:dyDescent="0.5">
      <c r="A14" s="3" t="s">
        <v>13</v>
      </c>
      <c r="B14" s="3" t="s">
        <v>38</v>
      </c>
      <c r="C14" s="4">
        <v>43494</v>
      </c>
      <c r="D14" s="5" t="s">
        <v>20</v>
      </c>
      <c r="E14" s="6">
        <v>300.06130323464714</v>
      </c>
      <c r="F14" s="14">
        <f t="shared" si="0"/>
        <v>2019</v>
      </c>
    </row>
    <row r="15" spans="1:6" ht="18.45" x14ac:dyDescent="0.5">
      <c r="A15" s="3" t="s">
        <v>13</v>
      </c>
      <c r="B15" s="3" t="s">
        <v>39</v>
      </c>
      <c r="C15" s="4">
        <v>43468</v>
      </c>
      <c r="D15" s="5" t="s">
        <v>18</v>
      </c>
      <c r="E15" s="6">
        <v>3.6060726263026939</v>
      </c>
      <c r="F15" s="14">
        <f t="shared" si="0"/>
        <v>2019</v>
      </c>
    </row>
    <row r="16" spans="1:6" ht="18.45" x14ac:dyDescent="0.5">
      <c r="A16" s="3" t="s">
        <v>14</v>
      </c>
      <c r="B16" s="3" t="s">
        <v>40</v>
      </c>
      <c r="C16" s="4">
        <v>43357</v>
      </c>
      <c r="D16" s="5" t="s">
        <v>21</v>
      </c>
      <c r="E16" s="6">
        <v>77.891168728138183</v>
      </c>
      <c r="F16" s="14">
        <f t="shared" si="0"/>
        <v>2018</v>
      </c>
    </row>
    <row r="17" spans="1:6" ht="18.45" x14ac:dyDescent="0.5">
      <c r="A17" s="3" t="s">
        <v>14</v>
      </c>
      <c r="B17" s="3" t="s">
        <v>41</v>
      </c>
      <c r="C17" s="4">
        <v>43328</v>
      </c>
      <c r="D17" s="5" t="s">
        <v>21</v>
      </c>
      <c r="E17" s="6">
        <v>193.39367494861347</v>
      </c>
      <c r="F17" s="14">
        <f t="shared" si="0"/>
        <v>2018</v>
      </c>
    </row>
    <row r="18" spans="1:6" ht="18.45" x14ac:dyDescent="0.5">
      <c r="A18" s="3" t="s">
        <v>14</v>
      </c>
      <c r="B18" s="3" t="s">
        <v>42</v>
      </c>
      <c r="C18" s="4">
        <v>43284</v>
      </c>
      <c r="D18" s="5" t="s">
        <v>17</v>
      </c>
      <c r="E18" s="6">
        <v>1254.4805452381811</v>
      </c>
      <c r="F18" s="14">
        <f t="shared" si="0"/>
        <v>2018</v>
      </c>
    </row>
    <row r="19" spans="1:6" ht="18.45" x14ac:dyDescent="0.5">
      <c r="A19" s="3" t="s">
        <v>14</v>
      </c>
      <c r="B19" s="3" t="s">
        <v>43</v>
      </c>
      <c r="C19" s="4">
        <v>43469</v>
      </c>
      <c r="D19" s="5" t="s">
        <v>22</v>
      </c>
      <c r="E19" s="6">
        <v>38.945584364069092</v>
      </c>
      <c r="F19" s="14">
        <f t="shared" si="0"/>
        <v>2019</v>
      </c>
    </row>
    <row r="20" spans="1:6" ht="18.45" x14ac:dyDescent="0.5">
      <c r="A20" s="3" t="s">
        <v>14</v>
      </c>
      <c r="B20" s="3" t="s">
        <v>44</v>
      </c>
      <c r="C20" s="4">
        <v>43486</v>
      </c>
      <c r="D20" s="5" t="s">
        <v>20</v>
      </c>
      <c r="E20" s="6">
        <v>93.036673758609496</v>
      </c>
      <c r="F20" s="14">
        <f t="shared" si="0"/>
        <v>2019</v>
      </c>
    </row>
    <row r="21" spans="1:6" ht="18.45" x14ac:dyDescent="0.5">
      <c r="A21" s="3" t="s">
        <v>14</v>
      </c>
      <c r="B21" s="3" t="s">
        <v>45</v>
      </c>
      <c r="C21" s="4">
        <v>43481</v>
      </c>
      <c r="D21" s="5" t="s">
        <v>17</v>
      </c>
      <c r="E21" s="6">
        <v>62.727633334535362</v>
      </c>
      <c r="F21" s="14">
        <f t="shared" si="0"/>
        <v>2019</v>
      </c>
    </row>
    <row r="22" spans="1:6" ht="18.45" x14ac:dyDescent="0.5">
      <c r="A22" s="3" t="s">
        <v>14</v>
      </c>
      <c r="B22" s="3" t="s">
        <v>46</v>
      </c>
      <c r="C22" s="4">
        <v>43442</v>
      </c>
      <c r="D22" s="5" t="s">
        <v>18</v>
      </c>
      <c r="E22" s="6">
        <v>36.595627035928501</v>
      </c>
      <c r="F22" s="14">
        <f t="shared" si="0"/>
        <v>2018</v>
      </c>
    </row>
    <row r="23" spans="1:6" ht="18.45" x14ac:dyDescent="0.5">
      <c r="A23" s="3" t="s">
        <v>14</v>
      </c>
      <c r="B23" s="3" t="s">
        <v>47</v>
      </c>
      <c r="C23" s="4">
        <v>43446</v>
      </c>
      <c r="D23" s="5" t="s">
        <v>21</v>
      </c>
      <c r="E23" s="6">
        <v>365.98031084346042</v>
      </c>
      <c r="F23" s="14">
        <f t="shared" si="0"/>
        <v>2018</v>
      </c>
    </row>
    <row r="24" spans="1:6" ht="18.45" x14ac:dyDescent="0.5">
      <c r="A24" s="3" t="s">
        <v>14</v>
      </c>
      <c r="B24" s="3" t="s">
        <v>48</v>
      </c>
      <c r="C24" s="4">
        <v>43411</v>
      </c>
      <c r="D24" s="5" t="s">
        <v>21</v>
      </c>
      <c r="E24" s="6">
        <v>470.41818422223025</v>
      </c>
      <c r="F24" s="14">
        <f t="shared" si="0"/>
        <v>2018</v>
      </c>
    </row>
    <row r="25" spans="1:6" ht="18.45" x14ac:dyDescent="0.5">
      <c r="A25" s="3" t="s">
        <v>15</v>
      </c>
      <c r="B25" s="3" t="s">
        <v>49</v>
      </c>
      <c r="C25" s="4">
        <v>43378</v>
      </c>
      <c r="D25" s="5" t="s">
        <v>18</v>
      </c>
      <c r="E25" s="6">
        <v>5.5233012392869592</v>
      </c>
      <c r="F25" s="14">
        <f t="shared" si="0"/>
        <v>2018</v>
      </c>
    </row>
    <row r="26" spans="1:6" ht="18.45" x14ac:dyDescent="0.5">
      <c r="A26" s="3" t="s">
        <v>15</v>
      </c>
      <c r="B26" s="3" t="s">
        <v>50</v>
      </c>
      <c r="C26" s="4">
        <v>43401</v>
      </c>
      <c r="D26" s="5" t="s">
        <v>23</v>
      </c>
      <c r="E26" s="6">
        <v>25.170386931592802</v>
      </c>
      <c r="F26" s="14">
        <f t="shared" si="0"/>
        <v>2018</v>
      </c>
    </row>
    <row r="27" spans="1:6" ht="18.45" x14ac:dyDescent="0.5">
      <c r="A27" s="3" t="s">
        <v>15</v>
      </c>
      <c r="B27" s="3" t="s">
        <v>51</v>
      </c>
      <c r="C27" s="4">
        <v>43480</v>
      </c>
      <c r="D27" s="5" t="s">
        <v>21</v>
      </c>
      <c r="E27" s="6">
        <v>20.332239491303355</v>
      </c>
      <c r="F27" s="14">
        <f t="shared" si="0"/>
        <v>2019</v>
      </c>
    </row>
    <row r="28" spans="1:6" ht="18.45" x14ac:dyDescent="0.5">
      <c r="A28" s="3" t="s">
        <v>15</v>
      </c>
      <c r="B28" s="3" t="s">
        <v>52</v>
      </c>
      <c r="C28" s="4">
        <v>43491</v>
      </c>
      <c r="D28" s="5" t="s">
        <v>19</v>
      </c>
      <c r="E28" s="6">
        <v>5.613453054944527</v>
      </c>
      <c r="F28" s="14">
        <f t="shared" si="0"/>
        <v>2019</v>
      </c>
    </row>
    <row r="29" spans="1:6" ht="18.45" x14ac:dyDescent="0.5">
      <c r="A29" s="3" t="s">
        <v>15</v>
      </c>
      <c r="B29" s="3" t="s">
        <v>53</v>
      </c>
      <c r="C29" s="4">
        <v>43390</v>
      </c>
      <c r="D29" s="5" t="s">
        <v>18</v>
      </c>
      <c r="E29" s="6">
        <v>9.4959912492637599</v>
      </c>
      <c r="F29" s="14">
        <f t="shared" si="0"/>
        <v>2018</v>
      </c>
    </row>
    <row r="30" spans="1:6" ht="18.45" x14ac:dyDescent="0.5">
      <c r="A30" s="3" t="s">
        <v>15</v>
      </c>
      <c r="B30" s="3" t="s">
        <v>49</v>
      </c>
      <c r="C30" s="4">
        <v>43483</v>
      </c>
      <c r="D30" s="5" t="s">
        <v>23</v>
      </c>
      <c r="E30" s="6">
        <v>7.5487120310603055</v>
      </c>
      <c r="F30" s="14">
        <f t="shared" si="0"/>
        <v>2019</v>
      </c>
    </row>
    <row r="31" spans="1:6" ht="18.45" x14ac:dyDescent="0.5">
      <c r="A31" s="3" t="s">
        <v>15</v>
      </c>
      <c r="B31" s="3" t="s">
        <v>54</v>
      </c>
      <c r="C31" s="4">
        <v>43423</v>
      </c>
      <c r="D31" s="5" t="s">
        <v>18</v>
      </c>
      <c r="E31" s="6">
        <v>18.390970394143739</v>
      </c>
      <c r="F31" s="14">
        <f t="shared" si="0"/>
        <v>2018</v>
      </c>
    </row>
    <row r="32" spans="1:6" ht="18.45" x14ac:dyDescent="0.5">
      <c r="A32" s="3" t="s">
        <v>15</v>
      </c>
      <c r="B32" s="3" t="s">
        <v>55</v>
      </c>
      <c r="C32" s="4">
        <v>43410</v>
      </c>
      <c r="D32" s="5" t="s">
        <v>24</v>
      </c>
      <c r="E32" s="6">
        <v>12.579183344752563</v>
      </c>
      <c r="F32" s="14">
        <f t="shared" si="0"/>
        <v>2018</v>
      </c>
    </row>
    <row r="33" spans="1:6" ht="18.45" x14ac:dyDescent="0.5">
      <c r="A33" s="3" t="s">
        <v>16</v>
      </c>
      <c r="B33" s="3" t="s">
        <v>56</v>
      </c>
      <c r="C33" s="4">
        <v>43441</v>
      </c>
      <c r="D33" s="5" t="s">
        <v>20</v>
      </c>
      <c r="E33" s="6">
        <v>132.87175603716659</v>
      </c>
      <c r="F33" s="14">
        <f t="shared" si="0"/>
        <v>2018</v>
      </c>
    </row>
    <row r="34" spans="1:6" ht="18.45" x14ac:dyDescent="0.5">
      <c r="A34" s="3" t="s">
        <v>16</v>
      </c>
      <c r="B34" s="3" t="s">
        <v>57</v>
      </c>
      <c r="C34" s="4">
        <v>43448</v>
      </c>
      <c r="D34" s="5" t="s">
        <v>17</v>
      </c>
      <c r="E34" s="6">
        <v>86.113014316108334</v>
      </c>
      <c r="F34" s="14">
        <f t="shared" si="0"/>
        <v>2018</v>
      </c>
    </row>
    <row r="35" spans="1:6" ht="18.45" x14ac:dyDescent="0.5">
      <c r="A35" s="3" t="s">
        <v>16</v>
      </c>
      <c r="B35" s="3" t="s">
        <v>58</v>
      </c>
      <c r="C35" s="4">
        <v>43484</v>
      </c>
      <c r="D35" s="5" t="s">
        <v>21</v>
      </c>
      <c r="E35" s="6">
        <v>368.78703737093264</v>
      </c>
      <c r="F35" s="14">
        <f t="shared" si="0"/>
        <v>2019</v>
      </c>
    </row>
    <row r="36" spans="1:6" ht="18.45" x14ac:dyDescent="0.5">
      <c r="A36" s="3" t="s">
        <v>16</v>
      </c>
      <c r="B36" s="3" t="s">
        <v>59</v>
      </c>
      <c r="C36" s="4">
        <v>43387</v>
      </c>
      <c r="D36" s="5" t="s">
        <v>18</v>
      </c>
      <c r="E36" s="6">
        <v>87.549433245585561</v>
      </c>
      <c r="F36" s="14">
        <f t="shared" si="0"/>
        <v>2018</v>
      </c>
    </row>
    <row r="37" spans="1:6" ht="18.45" x14ac:dyDescent="0.5">
      <c r="A37" s="3" t="s">
        <v>16</v>
      </c>
      <c r="B37" s="3" t="s">
        <v>60</v>
      </c>
      <c r="C37" s="4">
        <v>43382</v>
      </c>
      <c r="D37" s="5" t="s">
        <v>17</v>
      </c>
      <c r="E37" s="6">
        <v>119.75166179846862</v>
      </c>
      <c r="F37" s="14">
        <f t="shared" si="0"/>
        <v>2018</v>
      </c>
    </row>
    <row r="38" spans="1:6" ht="18.45" x14ac:dyDescent="0.5">
      <c r="A38" s="3" t="s">
        <v>16</v>
      </c>
      <c r="B38" s="3" t="s">
        <v>61</v>
      </c>
      <c r="C38" s="4">
        <v>43317</v>
      </c>
      <c r="D38" s="5" t="s">
        <v>18</v>
      </c>
      <c r="E38" s="6">
        <v>47.708340845984637</v>
      </c>
      <c r="F38" s="14">
        <f t="shared" si="0"/>
        <v>2018</v>
      </c>
    </row>
    <row r="39" spans="1:6" ht="18.45" x14ac:dyDescent="0.5">
      <c r="A39" s="7" t="s">
        <v>16</v>
      </c>
      <c r="B39" s="7" t="s">
        <v>62</v>
      </c>
      <c r="C39" s="5">
        <v>43257</v>
      </c>
      <c r="D39" s="7" t="s">
        <v>25</v>
      </c>
      <c r="E39" s="8">
        <v>33.133797314677921</v>
      </c>
      <c r="F39" s="14">
        <f t="shared" si="0"/>
        <v>2018</v>
      </c>
    </row>
  </sheetData>
  <autoFilter ref="A1:E39"/>
  <phoneticPr fontId="0" type="noConversion"/>
  <pageMargins left="0.75" right="0.75" top="1" bottom="1" header="0.5" footer="0.5"/>
  <pageSetup paperSize="9" orientation="portrait" horizontalDpi="4294967292" verticalDpi="0"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E2" sqref="E2"/>
    </sheetView>
  </sheetViews>
  <sheetFormatPr defaultColWidth="9.07421875" defaultRowHeight="12.9" x14ac:dyDescent="0.35"/>
  <cols>
    <col min="1" max="1" width="16.3046875" customWidth="1"/>
    <col min="2" max="2" width="26.84375" customWidth="1"/>
    <col min="3" max="3" width="22.15234375" style="16" customWidth="1"/>
    <col min="4" max="4" width="17" customWidth="1"/>
    <col min="5" max="5" width="14.53515625" customWidth="1"/>
    <col min="6" max="6" width="23.765625" customWidth="1"/>
    <col min="7" max="7" width="13.765625" bestFit="1" customWidth="1"/>
    <col min="8" max="8" width="16.69140625" bestFit="1" customWidth="1"/>
    <col min="9" max="11" width="13.53515625" bestFit="1" customWidth="1"/>
    <col min="12" max="12" width="17.765625" bestFit="1" customWidth="1"/>
    <col min="13" max="13" width="18.69140625" bestFit="1" customWidth="1"/>
    <col min="14" max="34" width="13.53515625" bestFit="1" customWidth="1"/>
    <col min="35" max="35" width="12.3046875" bestFit="1" customWidth="1"/>
    <col min="36" max="42" width="13.53515625" bestFit="1" customWidth="1"/>
    <col min="43" max="43" width="12.3046875" bestFit="1" customWidth="1"/>
    <col min="44" max="60" width="13.53515625" bestFit="1" customWidth="1"/>
  </cols>
  <sheetData>
    <row r="1" spans="1:6" ht="34.5" customHeight="1" x14ac:dyDescent="0.35">
      <c r="A1" s="1" t="s">
        <v>4</v>
      </c>
      <c r="B1" s="1" t="s">
        <v>6</v>
      </c>
      <c r="C1" s="15" t="s">
        <v>5</v>
      </c>
      <c r="D1" s="2" t="s">
        <v>7</v>
      </c>
      <c r="E1" s="1" t="s">
        <v>8</v>
      </c>
      <c r="F1" s="13" t="s">
        <v>63</v>
      </c>
    </row>
    <row r="2" spans="1:6" ht="18.45" x14ac:dyDescent="0.5">
      <c r="A2" s="3" t="s">
        <v>12</v>
      </c>
      <c r="B2" s="3" t="s">
        <v>26</v>
      </c>
      <c r="C2" s="4">
        <v>43492</v>
      </c>
      <c r="D2" s="5" t="s">
        <v>0</v>
      </c>
      <c r="E2" s="6" t="e">
        <f>SUMIFS(Price,Category,$A5,Year,B$3)</f>
        <v>#NAME?</v>
      </c>
      <c r="F2" s="14">
        <f>YEAR(C2)</f>
        <v>2019</v>
      </c>
    </row>
    <row r="3" spans="1:6" ht="18.45" x14ac:dyDescent="0.5">
      <c r="A3" s="3" t="s">
        <v>12</v>
      </c>
      <c r="B3" s="3" t="s">
        <v>27</v>
      </c>
      <c r="C3" s="4">
        <v>43458</v>
      </c>
      <c r="D3" s="5" t="s">
        <v>0</v>
      </c>
      <c r="E3" s="6">
        <v>45.07590782878367</v>
      </c>
      <c r="F3" s="14">
        <f t="shared" ref="F3:F47" si="0">YEAR(C3)</f>
        <v>2018</v>
      </c>
    </row>
    <row r="4" spans="1:6" ht="18.45" x14ac:dyDescent="0.5">
      <c r="A4" s="3" t="s">
        <v>12</v>
      </c>
      <c r="B4" s="3" t="s">
        <v>28</v>
      </c>
      <c r="C4" s="4">
        <v>43480</v>
      </c>
      <c r="D4" s="5" t="s">
        <v>0</v>
      </c>
      <c r="E4" s="6">
        <v>36.06</v>
      </c>
      <c r="F4" s="14">
        <f t="shared" si="0"/>
        <v>2019</v>
      </c>
    </row>
    <row r="5" spans="1:6" ht="18.45" x14ac:dyDescent="0.5">
      <c r="A5" s="3" t="s">
        <v>12</v>
      </c>
      <c r="B5" s="3" t="s">
        <v>29</v>
      </c>
      <c r="C5" s="4">
        <v>43232</v>
      </c>
      <c r="D5" s="5" t="s">
        <v>17</v>
      </c>
      <c r="E5" s="6">
        <v>16.45571141802796</v>
      </c>
      <c r="F5" s="14">
        <f t="shared" si="0"/>
        <v>2018</v>
      </c>
    </row>
    <row r="6" spans="1:6" ht="18.45" x14ac:dyDescent="0.5">
      <c r="A6" s="3" t="s">
        <v>12</v>
      </c>
      <c r="B6" s="3" t="s">
        <v>30</v>
      </c>
      <c r="C6" s="4">
        <v>43470</v>
      </c>
      <c r="D6" s="5" t="s">
        <v>18</v>
      </c>
      <c r="E6" s="6">
        <v>24.202757443534914</v>
      </c>
      <c r="F6" s="14">
        <f t="shared" si="0"/>
        <v>2019</v>
      </c>
    </row>
    <row r="7" spans="1:6" ht="18.45" x14ac:dyDescent="0.5">
      <c r="A7" s="3" t="s">
        <v>12</v>
      </c>
      <c r="B7" s="3" t="s">
        <v>31</v>
      </c>
      <c r="C7" s="4">
        <v>43427</v>
      </c>
      <c r="D7" s="5" t="s">
        <v>0</v>
      </c>
      <c r="E7" s="6">
        <v>106.47530441263088</v>
      </c>
      <c r="F7" s="14">
        <f t="shared" si="0"/>
        <v>2018</v>
      </c>
    </row>
    <row r="8" spans="1:6" ht="18.45" x14ac:dyDescent="0.5">
      <c r="A8" s="3"/>
      <c r="B8" s="3"/>
      <c r="C8" s="4"/>
      <c r="D8" s="5"/>
      <c r="E8" s="6"/>
      <c r="F8" s="14"/>
    </row>
    <row r="9" spans="1:6" ht="18.45" x14ac:dyDescent="0.5">
      <c r="A9" s="3"/>
      <c r="B9" s="3"/>
      <c r="C9" s="4"/>
      <c r="D9" s="5"/>
      <c r="E9" s="6"/>
      <c r="F9" s="14"/>
    </row>
    <row r="10" spans="1:6" ht="18.45" x14ac:dyDescent="0.5">
      <c r="A10" s="3"/>
      <c r="B10" s="3"/>
      <c r="C10" s="4"/>
      <c r="D10" s="5"/>
      <c r="E10" s="6"/>
      <c r="F10" s="14"/>
    </row>
    <row r="11" spans="1:6" ht="18.45" x14ac:dyDescent="0.5">
      <c r="A11" s="3"/>
      <c r="B11" s="3"/>
      <c r="C11" s="4"/>
      <c r="D11" s="5"/>
      <c r="E11" s="6"/>
      <c r="F11" s="14"/>
    </row>
    <row r="12" spans="1:6" ht="18.45" x14ac:dyDescent="0.5">
      <c r="A12" s="3"/>
      <c r="B12" s="3"/>
      <c r="C12" s="4"/>
      <c r="D12" s="5"/>
      <c r="E12" s="6"/>
      <c r="F12" s="14"/>
    </row>
    <row r="13" spans="1:6" ht="18.45" x14ac:dyDescent="0.5">
      <c r="A13" s="3"/>
      <c r="B13" s="3"/>
      <c r="C13" s="4"/>
      <c r="D13" s="5"/>
      <c r="E13" s="6"/>
      <c r="F13" s="14"/>
    </row>
    <row r="14" spans="1:6" ht="18.45" x14ac:dyDescent="0.5">
      <c r="A14" s="3"/>
      <c r="B14" s="3"/>
      <c r="C14" s="4"/>
      <c r="D14" s="5"/>
      <c r="E14" s="6"/>
      <c r="F14" s="14"/>
    </row>
    <row r="15" spans="1:6" ht="18.45" x14ac:dyDescent="0.5">
      <c r="A15" s="3"/>
      <c r="B15" s="3"/>
      <c r="C15" s="4"/>
      <c r="D15" s="5"/>
      <c r="E15" s="6"/>
      <c r="F15" s="14"/>
    </row>
    <row r="16" spans="1:6" ht="18.45" x14ac:dyDescent="0.5">
      <c r="A16" s="3" t="s">
        <v>13</v>
      </c>
      <c r="B16" s="3" t="s">
        <v>32</v>
      </c>
      <c r="C16" s="4">
        <v>43396</v>
      </c>
      <c r="D16" s="5" t="s">
        <v>19</v>
      </c>
      <c r="E16" s="6">
        <v>237.14735614775282</v>
      </c>
      <c r="F16" s="14">
        <f t="shared" si="0"/>
        <v>2018</v>
      </c>
    </row>
    <row r="17" spans="1:6" ht="18.45" x14ac:dyDescent="0.5">
      <c r="A17" s="3" t="s">
        <v>13</v>
      </c>
      <c r="B17" s="3" t="s">
        <v>33</v>
      </c>
      <c r="C17" s="4">
        <v>43353</v>
      </c>
      <c r="D17" s="5" t="s">
        <v>20</v>
      </c>
      <c r="E17" s="6">
        <v>145.19250417703412</v>
      </c>
      <c r="F17" s="14">
        <f t="shared" si="0"/>
        <v>2018</v>
      </c>
    </row>
    <row r="18" spans="1:6" ht="18.45" x14ac:dyDescent="0.5">
      <c r="A18" s="3" t="s">
        <v>13</v>
      </c>
      <c r="B18" s="3" t="s">
        <v>34</v>
      </c>
      <c r="C18" s="4">
        <v>43472</v>
      </c>
      <c r="D18" s="5" t="s">
        <v>18</v>
      </c>
      <c r="E18" s="6">
        <v>55.94220667604246</v>
      </c>
      <c r="F18" s="14">
        <f t="shared" si="0"/>
        <v>2019</v>
      </c>
    </row>
    <row r="19" spans="1:6" ht="18.45" x14ac:dyDescent="0.5">
      <c r="A19" s="3" t="s">
        <v>13</v>
      </c>
      <c r="B19" s="3" t="s">
        <v>35</v>
      </c>
      <c r="C19" s="4">
        <v>43454</v>
      </c>
      <c r="D19" s="5" t="s">
        <v>0</v>
      </c>
      <c r="E19" s="6">
        <v>84.213816066255575</v>
      </c>
      <c r="F19" s="14">
        <f t="shared" si="0"/>
        <v>2018</v>
      </c>
    </row>
    <row r="20" spans="1:6" ht="18.45" x14ac:dyDescent="0.5">
      <c r="A20" s="3" t="s">
        <v>13</v>
      </c>
      <c r="B20" s="3" t="s">
        <v>36</v>
      </c>
      <c r="C20" s="4">
        <v>43352</v>
      </c>
      <c r="D20" s="5" t="s">
        <v>19</v>
      </c>
      <c r="E20" s="6">
        <v>435.5775125311024</v>
      </c>
      <c r="F20" s="14">
        <f t="shared" si="0"/>
        <v>2018</v>
      </c>
    </row>
    <row r="21" spans="1:6" ht="18.45" x14ac:dyDescent="0.5">
      <c r="A21" s="3" t="s">
        <v>13</v>
      </c>
      <c r="B21" s="3" t="s">
        <v>37</v>
      </c>
      <c r="C21" s="4">
        <v>43479</v>
      </c>
      <c r="D21" s="5" t="s">
        <v>19</v>
      </c>
      <c r="E21" s="6">
        <v>203.268303823639</v>
      </c>
      <c r="F21" s="14">
        <f t="shared" si="0"/>
        <v>2019</v>
      </c>
    </row>
    <row r="22" spans="1:6" ht="18.45" x14ac:dyDescent="0.5">
      <c r="A22" s="3" t="s">
        <v>13</v>
      </c>
      <c r="B22" s="3" t="s">
        <v>38</v>
      </c>
      <c r="C22" s="4">
        <v>43494</v>
      </c>
      <c r="D22" s="5" t="s">
        <v>20</v>
      </c>
      <c r="E22" s="6">
        <v>300.06130323464714</v>
      </c>
      <c r="F22" s="14">
        <f t="shared" si="0"/>
        <v>2019</v>
      </c>
    </row>
    <row r="23" spans="1:6" ht="18.45" x14ac:dyDescent="0.5">
      <c r="A23" s="3" t="s">
        <v>13</v>
      </c>
      <c r="B23" s="3" t="s">
        <v>39</v>
      </c>
      <c r="C23" s="4">
        <v>43468</v>
      </c>
      <c r="D23" s="5" t="s">
        <v>18</v>
      </c>
      <c r="E23" s="6">
        <v>3.6060726263026939</v>
      </c>
      <c r="F23" s="14">
        <f t="shared" si="0"/>
        <v>2019</v>
      </c>
    </row>
    <row r="24" spans="1:6" ht="18.45" x14ac:dyDescent="0.5">
      <c r="A24" s="3" t="s">
        <v>14</v>
      </c>
      <c r="B24" s="3" t="s">
        <v>40</v>
      </c>
      <c r="C24" s="4">
        <v>43357</v>
      </c>
      <c r="D24" s="5" t="s">
        <v>21</v>
      </c>
      <c r="E24" s="6">
        <v>77.891168728138183</v>
      </c>
      <c r="F24" s="14">
        <f t="shared" si="0"/>
        <v>2018</v>
      </c>
    </row>
    <row r="25" spans="1:6" ht="18.45" x14ac:dyDescent="0.5">
      <c r="A25" s="3" t="s">
        <v>14</v>
      </c>
      <c r="B25" s="3" t="s">
        <v>41</v>
      </c>
      <c r="C25" s="4">
        <v>43328</v>
      </c>
      <c r="D25" s="5" t="s">
        <v>21</v>
      </c>
      <c r="E25" s="6">
        <v>193.39367494861347</v>
      </c>
      <c r="F25" s="14">
        <f t="shared" si="0"/>
        <v>2018</v>
      </c>
    </row>
    <row r="26" spans="1:6" ht="18.45" x14ac:dyDescent="0.5">
      <c r="A26" s="3" t="s">
        <v>14</v>
      </c>
      <c r="B26" s="3" t="s">
        <v>42</v>
      </c>
      <c r="C26" s="4">
        <v>43284</v>
      </c>
      <c r="D26" s="5" t="s">
        <v>17</v>
      </c>
      <c r="E26" s="6">
        <v>1254.4805452381811</v>
      </c>
      <c r="F26" s="14">
        <f t="shared" si="0"/>
        <v>2018</v>
      </c>
    </row>
    <row r="27" spans="1:6" ht="18.45" x14ac:dyDescent="0.5">
      <c r="A27" s="3" t="s">
        <v>14</v>
      </c>
      <c r="B27" s="3" t="s">
        <v>43</v>
      </c>
      <c r="C27" s="4">
        <v>43469</v>
      </c>
      <c r="D27" s="5" t="s">
        <v>22</v>
      </c>
      <c r="E27" s="6">
        <v>38.945584364069092</v>
      </c>
      <c r="F27" s="14">
        <f t="shared" si="0"/>
        <v>2019</v>
      </c>
    </row>
    <row r="28" spans="1:6" ht="18.45" x14ac:dyDescent="0.5">
      <c r="A28" s="3" t="s">
        <v>14</v>
      </c>
      <c r="B28" s="3" t="s">
        <v>44</v>
      </c>
      <c r="C28" s="4">
        <v>43486</v>
      </c>
      <c r="D28" s="5" t="s">
        <v>20</v>
      </c>
      <c r="E28" s="6">
        <v>93.036673758609496</v>
      </c>
      <c r="F28" s="14">
        <f t="shared" si="0"/>
        <v>2019</v>
      </c>
    </row>
    <row r="29" spans="1:6" ht="18.45" x14ac:dyDescent="0.5">
      <c r="A29" s="3" t="s">
        <v>14</v>
      </c>
      <c r="B29" s="3" t="s">
        <v>45</v>
      </c>
      <c r="C29" s="4">
        <v>43481</v>
      </c>
      <c r="D29" s="5" t="s">
        <v>17</v>
      </c>
      <c r="E29" s="6">
        <v>62.727633334535362</v>
      </c>
      <c r="F29" s="14">
        <f t="shared" si="0"/>
        <v>2019</v>
      </c>
    </row>
    <row r="30" spans="1:6" ht="18.45" x14ac:dyDescent="0.5">
      <c r="A30" s="3" t="s">
        <v>14</v>
      </c>
      <c r="B30" s="3" t="s">
        <v>46</v>
      </c>
      <c r="C30" s="4">
        <v>43442</v>
      </c>
      <c r="D30" s="5" t="s">
        <v>18</v>
      </c>
      <c r="E30" s="6">
        <v>36.595627035928501</v>
      </c>
      <c r="F30" s="14">
        <f t="shared" si="0"/>
        <v>2018</v>
      </c>
    </row>
    <row r="31" spans="1:6" ht="18.45" x14ac:dyDescent="0.5">
      <c r="A31" s="3" t="s">
        <v>14</v>
      </c>
      <c r="B31" s="3" t="s">
        <v>47</v>
      </c>
      <c r="C31" s="4">
        <v>43446</v>
      </c>
      <c r="D31" s="5" t="s">
        <v>21</v>
      </c>
      <c r="E31" s="6">
        <v>365.98031084346042</v>
      </c>
      <c r="F31" s="14">
        <f t="shared" si="0"/>
        <v>2018</v>
      </c>
    </row>
    <row r="32" spans="1:6" ht="18.45" x14ac:dyDescent="0.5">
      <c r="A32" s="3" t="s">
        <v>14</v>
      </c>
      <c r="B32" s="3" t="s">
        <v>48</v>
      </c>
      <c r="C32" s="4">
        <v>43411</v>
      </c>
      <c r="D32" s="5" t="s">
        <v>21</v>
      </c>
      <c r="E32" s="6">
        <v>470.41818422223025</v>
      </c>
      <c r="F32" s="14">
        <f t="shared" si="0"/>
        <v>2018</v>
      </c>
    </row>
    <row r="33" spans="1:6" ht="18.45" x14ac:dyDescent="0.5">
      <c r="A33" s="3" t="s">
        <v>15</v>
      </c>
      <c r="B33" s="3" t="s">
        <v>49</v>
      </c>
      <c r="C33" s="4">
        <v>43378</v>
      </c>
      <c r="D33" s="5" t="s">
        <v>18</v>
      </c>
      <c r="E33" s="6">
        <v>5.5233012392869592</v>
      </c>
      <c r="F33" s="14">
        <f t="shared" si="0"/>
        <v>2018</v>
      </c>
    </row>
    <row r="34" spans="1:6" ht="18.45" x14ac:dyDescent="0.5">
      <c r="A34" s="3" t="s">
        <v>15</v>
      </c>
      <c r="B34" s="3" t="s">
        <v>50</v>
      </c>
      <c r="C34" s="4">
        <v>43401</v>
      </c>
      <c r="D34" s="5" t="s">
        <v>23</v>
      </c>
      <c r="E34" s="6">
        <v>25.170386931592802</v>
      </c>
      <c r="F34" s="14">
        <f t="shared" si="0"/>
        <v>2018</v>
      </c>
    </row>
    <row r="35" spans="1:6" ht="18.45" x14ac:dyDescent="0.5">
      <c r="A35" s="3" t="s">
        <v>15</v>
      </c>
      <c r="B35" s="3" t="s">
        <v>51</v>
      </c>
      <c r="C35" s="4">
        <v>43480</v>
      </c>
      <c r="D35" s="5" t="s">
        <v>21</v>
      </c>
      <c r="E35" s="6">
        <v>20.332239491303355</v>
      </c>
      <c r="F35" s="14">
        <f t="shared" si="0"/>
        <v>2019</v>
      </c>
    </row>
    <row r="36" spans="1:6" ht="18.45" x14ac:dyDescent="0.5">
      <c r="A36" s="3" t="s">
        <v>15</v>
      </c>
      <c r="B36" s="3" t="s">
        <v>52</v>
      </c>
      <c r="C36" s="4">
        <v>43491</v>
      </c>
      <c r="D36" s="5" t="s">
        <v>19</v>
      </c>
      <c r="E36" s="6">
        <v>5.613453054944527</v>
      </c>
      <c r="F36" s="14">
        <f t="shared" si="0"/>
        <v>2019</v>
      </c>
    </row>
    <row r="37" spans="1:6" ht="18.45" x14ac:dyDescent="0.5">
      <c r="A37" s="3" t="s">
        <v>15</v>
      </c>
      <c r="B37" s="3" t="s">
        <v>53</v>
      </c>
      <c r="C37" s="4">
        <v>43390</v>
      </c>
      <c r="D37" s="5" t="s">
        <v>18</v>
      </c>
      <c r="E37" s="6">
        <v>9.4959912492637599</v>
      </c>
      <c r="F37" s="14">
        <f t="shared" si="0"/>
        <v>2018</v>
      </c>
    </row>
    <row r="38" spans="1:6" ht="18.45" x14ac:dyDescent="0.5">
      <c r="A38" s="3" t="s">
        <v>15</v>
      </c>
      <c r="B38" s="3" t="s">
        <v>49</v>
      </c>
      <c r="C38" s="4">
        <v>43483</v>
      </c>
      <c r="D38" s="5" t="s">
        <v>23</v>
      </c>
      <c r="E38" s="6">
        <v>7.5487120310603055</v>
      </c>
      <c r="F38" s="14">
        <f t="shared" si="0"/>
        <v>2019</v>
      </c>
    </row>
    <row r="39" spans="1:6" ht="18.45" x14ac:dyDescent="0.5">
      <c r="A39" s="3" t="s">
        <v>15</v>
      </c>
      <c r="B39" s="3" t="s">
        <v>54</v>
      </c>
      <c r="C39" s="4">
        <v>43423</v>
      </c>
      <c r="D39" s="5" t="s">
        <v>18</v>
      </c>
      <c r="E39" s="6">
        <v>18.390970394143739</v>
      </c>
      <c r="F39" s="14">
        <f t="shared" si="0"/>
        <v>2018</v>
      </c>
    </row>
    <row r="40" spans="1:6" ht="18.45" x14ac:dyDescent="0.5">
      <c r="A40" s="3" t="s">
        <v>15</v>
      </c>
      <c r="B40" s="3" t="s">
        <v>55</v>
      </c>
      <c r="C40" s="4">
        <v>43410</v>
      </c>
      <c r="D40" s="5" t="s">
        <v>24</v>
      </c>
      <c r="E40" s="6">
        <v>12.579183344752563</v>
      </c>
      <c r="F40" s="14">
        <f t="shared" si="0"/>
        <v>2018</v>
      </c>
    </row>
    <row r="41" spans="1:6" ht="18.45" x14ac:dyDescent="0.5">
      <c r="A41" s="3" t="s">
        <v>16</v>
      </c>
      <c r="B41" s="3" t="s">
        <v>56</v>
      </c>
      <c r="C41" s="4">
        <v>43441</v>
      </c>
      <c r="D41" s="5" t="s">
        <v>20</v>
      </c>
      <c r="E41" s="6">
        <v>132.87175603716659</v>
      </c>
      <c r="F41" s="14">
        <f t="shared" si="0"/>
        <v>2018</v>
      </c>
    </row>
    <row r="42" spans="1:6" ht="18.45" x14ac:dyDescent="0.5">
      <c r="A42" s="3" t="s">
        <v>16</v>
      </c>
      <c r="B42" s="3" t="s">
        <v>57</v>
      </c>
      <c r="C42" s="4">
        <v>43448</v>
      </c>
      <c r="D42" s="5" t="s">
        <v>17</v>
      </c>
      <c r="E42" s="6">
        <v>86.113014316108334</v>
      </c>
      <c r="F42" s="14">
        <f t="shared" si="0"/>
        <v>2018</v>
      </c>
    </row>
    <row r="43" spans="1:6" ht="18.45" x14ac:dyDescent="0.5">
      <c r="A43" s="3" t="s">
        <v>16</v>
      </c>
      <c r="B43" s="3" t="s">
        <v>58</v>
      </c>
      <c r="C43" s="4">
        <v>43484</v>
      </c>
      <c r="D43" s="5" t="s">
        <v>21</v>
      </c>
      <c r="E43" s="6">
        <v>368.78703737093264</v>
      </c>
      <c r="F43" s="14">
        <f t="shared" si="0"/>
        <v>2019</v>
      </c>
    </row>
    <row r="44" spans="1:6" ht="18.45" x14ac:dyDescent="0.5">
      <c r="A44" s="3" t="s">
        <v>16</v>
      </c>
      <c r="B44" s="3" t="s">
        <v>59</v>
      </c>
      <c r="C44" s="4">
        <v>43387</v>
      </c>
      <c r="D44" s="5" t="s">
        <v>18</v>
      </c>
      <c r="E44" s="6">
        <v>87.549433245585561</v>
      </c>
      <c r="F44" s="14">
        <f t="shared" si="0"/>
        <v>2018</v>
      </c>
    </row>
    <row r="45" spans="1:6" ht="18.45" x14ac:dyDescent="0.5">
      <c r="A45" s="3" t="s">
        <v>16</v>
      </c>
      <c r="B45" s="3" t="s">
        <v>60</v>
      </c>
      <c r="C45" s="4">
        <v>43382</v>
      </c>
      <c r="D45" s="5" t="s">
        <v>17</v>
      </c>
      <c r="E45" s="6">
        <v>119.75166179846862</v>
      </c>
      <c r="F45" s="14">
        <f t="shared" si="0"/>
        <v>2018</v>
      </c>
    </row>
    <row r="46" spans="1:6" ht="18.45" x14ac:dyDescent="0.5">
      <c r="A46" s="3" t="s">
        <v>16</v>
      </c>
      <c r="B46" s="3" t="s">
        <v>61</v>
      </c>
      <c r="C46" s="4">
        <v>43317</v>
      </c>
      <c r="D46" s="5" t="s">
        <v>18</v>
      </c>
      <c r="E46" s="6">
        <v>47.708340845984637</v>
      </c>
      <c r="F46" s="14">
        <f t="shared" si="0"/>
        <v>2018</v>
      </c>
    </row>
    <row r="47" spans="1:6" ht="18.45" x14ac:dyDescent="0.5">
      <c r="A47" s="7" t="s">
        <v>16</v>
      </c>
      <c r="B47" s="7" t="s">
        <v>62</v>
      </c>
      <c r="C47" s="5">
        <v>43257</v>
      </c>
      <c r="D47" s="7" t="s">
        <v>25</v>
      </c>
      <c r="E47" s="8">
        <v>33.133797314677921</v>
      </c>
      <c r="F47" s="14">
        <f t="shared" si="0"/>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Questions</vt:lpstr>
      <vt:lpstr>Sheet1</vt:lpstr>
      <vt:lpstr>data</vt:lpstr>
      <vt:lpstr>New Shopper</vt:lpstr>
      <vt:lpstr>data!ARTÍCULOS</vt:lpstr>
      <vt:lpstr>data</vt:lpstr>
      <vt:lpstr>miLista</vt:lpstr>
      <vt:lpstr>SalesData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Geo Smith</cp:lastModifiedBy>
  <cp:lastPrinted>2002-01-29T18:41:44Z</cp:lastPrinted>
  <dcterms:created xsi:type="dcterms:W3CDTF">2003-03-25T12:01:58Z</dcterms:created>
  <dcterms:modified xsi:type="dcterms:W3CDTF">2025-10-23T15:03:01Z</dcterms:modified>
</cp:coreProperties>
</file>