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 courses\Data Analysis Training\Datasets for portfolio\Maven analytics\"/>
    </mc:Choice>
  </mc:AlternateContent>
  <xr:revisionPtr revIDLastSave="0" documentId="13_ncr:1_{8D9C75AD-6DA3-455B-8155-1F19A040E4EF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parental_leave" sheetId="1" r:id="rId1"/>
    <sheet name="Paid and Unpaid by industry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M5" i="1"/>
  <c r="L5" i="1"/>
  <c r="K5" i="1"/>
  <c r="N4" i="1"/>
  <c r="M4" i="1"/>
  <c r="L4" i="1"/>
  <c r="K4" i="1"/>
  <c r="N3" i="1"/>
  <c r="M3" i="1"/>
  <c r="L3" i="1"/>
  <c r="K3" i="1"/>
  <c r="D1606" i="1"/>
  <c r="E1606" i="1"/>
  <c r="F1606" i="1"/>
  <c r="D1605" i="1"/>
  <c r="E1605" i="1"/>
  <c r="F1605" i="1"/>
  <c r="D1604" i="1"/>
  <c r="E1604" i="1"/>
  <c r="F1604" i="1"/>
  <c r="C1606" i="1"/>
  <c r="C1605" i="1"/>
  <c r="C1604" i="1"/>
  <c r="D1603" i="1"/>
  <c r="E1603" i="1"/>
  <c r="F1603" i="1"/>
  <c r="C1603" i="1"/>
</calcChain>
</file>

<file path=xl/sharedStrings.xml><?xml version="1.0" encoding="utf-8"?>
<sst xmlns="http://schemas.openxmlformats.org/spreadsheetml/2006/main" count="6367" uniqueCount="1802">
  <si>
    <t>Company</t>
  </si>
  <si>
    <t>Industry</t>
  </si>
  <si>
    <t>Paid Maternity Leave</t>
  </si>
  <si>
    <t>Unpaid Maternity Leave</t>
  </si>
  <si>
    <t>Paid Paternity Leave</t>
  </si>
  <si>
    <t>Unpaid Paternity Leave</t>
  </si>
  <si>
    <t>Epsilon</t>
  </si>
  <si>
    <t>Advertising</t>
  </si>
  <si>
    <t>The Walt Disney Company</t>
  </si>
  <si>
    <t>Arts &amp; Entertainment</t>
  </si>
  <si>
    <t>Guild Education</t>
  </si>
  <si>
    <t>Business Services: Other</t>
  </si>
  <si>
    <t>WeWork</t>
  </si>
  <si>
    <t>Randstad USA</t>
  </si>
  <si>
    <t>Business Services: Staffing &amp; Outsourcing</t>
  </si>
  <si>
    <t>Bain &amp; Company</t>
  </si>
  <si>
    <t>Consulting Services</t>
  </si>
  <si>
    <t>World 50</t>
  </si>
  <si>
    <t>ConAgra Foods, Inc.</t>
  </si>
  <si>
    <t>Consumer Packaged Goods: Packaged Foods</t>
  </si>
  <si>
    <t>Anduril Industries</t>
  </si>
  <si>
    <t>Defense &amp; Space</t>
  </si>
  <si>
    <t>Northrop Grumman</t>
  </si>
  <si>
    <t>The University of Vermont</t>
  </si>
  <si>
    <t>Educational Services: College &amp; Universities</t>
  </si>
  <si>
    <t>Belden</t>
  </si>
  <si>
    <t>Electronics: Manufacturing</t>
  </si>
  <si>
    <t>Motorola Solutions</t>
  </si>
  <si>
    <t>MFS Investment Management</t>
  </si>
  <si>
    <t>Finance: Asset Management</t>
  </si>
  <si>
    <t>PIMCO</t>
  </si>
  <si>
    <t>Sandia National Laboratories</t>
  </si>
  <si>
    <t>Government: Contractor</t>
  </si>
  <si>
    <t>Los Angeles County</t>
  </si>
  <si>
    <t>Government: County</t>
  </si>
  <si>
    <t>Federal Reserve Bank of Chicago</t>
  </si>
  <si>
    <t>Government: Federal</t>
  </si>
  <si>
    <t>Southern Health Partners</t>
  </si>
  <si>
    <t>Healthcare: Diversified</t>
  </si>
  <si>
    <t>Denver Health Medical Center</t>
  </si>
  <si>
    <t>Healthcare: Hospitals &amp; Clinics</t>
  </si>
  <si>
    <t>Kohler Co.</t>
  </si>
  <si>
    <t>Industrial: Equipment Manufacturing</t>
  </si>
  <si>
    <t>UnitedHealth Group</t>
  </si>
  <si>
    <t>Insurance: Health</t>
  </si>
  <si>
    <t>TEGNA</t>
  </si>
  <si>
    <t>Media: Television</t>
  </si>
  <si>
    <t>BHP Billiton Ltd.</t>
  </si>
  <si>
    <t>Natural Resources: Metals &amp; Mining</t>
  </si>
  <si>
    <t>Roman Catholic Archdiocese of Philadelphia</t>
  </si>
  <si>
    <t>Nonprofit: Religious</t>
  </si>
  <si>
    <t>Bristol Myers Squibb</t>
  </si>
  <si>
    <t>Pharmaceutical</t>
  </si>
  <si>
    <t>Walgreens</t>
  </si>
  <si>
    <t>Pharmacies &amp; Drug Stores</t>
  </si>
  <si>
    <t>Invitation Homes</t>
  </si>
  <si>
    <t>Real Estate</t>
  </si>
  <si>
    <t>Cushman &amp; Wakefield</t>
  </si>
  <si>
    <t>Real Estate: Development &amp; Management</t>
  </si>
  <si>
    <t>L Brands, Inc.</t>
  </si>
  <si>
    <t>Retail: Shoes, Accessories and Apparel</t>
  </si>
  <si>
    <t>Chronosphere</t>
  </si>
  <si>
    <t>Technology: B2B Tech Services</t>
  </si>
  <si>
    <t>Dropbox</t>
  </si>
  <si>
    <t>Technology: Consumer Internet</t>
  </si>
  <si>
    <t>Fairygodboss Inc.</t>
  </si>
  <si>
    <t>SiriusXM &amp; Pandora</t>
  </si>
  <si>
    <t>Stack Overflow</t>
  </si>
  <si>
    <t>Electronic Arts</t>
  </si>
  <si>
    <t>Technology: Gaming</t>
  </si>
  <si>
    <t>Ginkgo Bioworks</t>
  </si>
  <si>
    <t>Technology: Research</t>
  </si>
  <si>
    <t>Avalara</t>
  </si>
  <si>
    <t>Technology: Software</t>
  </si>
  <si>
    <t>Cornerstone OnDemand</t>
  </si>
  <si>
    <t>ExamSoft Worldwide, Inc.</t>
  </si>
  <si>
    <t>Medidata Solutions</t>
  </si>
  <si>
    <t>Sulzer US, LLC</t>
  </si>
  <si>
    <t>Thryv</t>
  </si>
  <si>
    <t>T-Mobile</t>
  </si>
  <si>
    <t>Telecommunications</t>
  </si>
  <si>
    <t>CBIZ</t>
  </si>
  <si>
    <t>Accounting Services</t>
  </si>
  <si>
    <t>N/A</t>
  </si>
  <si>
    <t>CliftonLarsonAllen</t>
  </si>
  <si>
    <t>Forvis</t>
  </si>
  <si>
    <t>Grant Thornton</t>
  </si>
  <si>
    <t>RSM US</t>
  </si>
  <si>
    <t>LiveRamp</t>
  </si>
  <si>
    <t>Boeing</t>
  </si>
  <si>
    <t>Aerospace</t>
  </si>
  <si>
    <t>Cessna Aircraft Company</t>
  </si>
  <si>
    <t>Collins Aerospace</t>
  </si>
  <si>
    <t>Lockheed Martin Corporation</t>
  </si>
  <si>
    <t>FCA US LLC</t>
  </si>
  <si>
    <t>Automotive: Manufacturers</t>
  </si>
  <si>
    <t>Ford Motor Company</t>
  </si>
  <si>
    <t>General Motors</t>
  </si>
  <si>
    <t>Toyota North America</t>
  </si>
  <si>
    <t>Johnson Controls</t>
  </si>
  <si>
    <t>Automotive: Parts Manufacturing</t>
  </si>
  <si>
    <t>ADP</t>
  </si>
  <si>
    <t>Business Services: Human Resources</t>
  </si>
  <si>
    <t>IHS Markit Ltd.</t>
  </si>
  <si>
    <t>Samsung Research America</t>
  </si>
  <si>
    <t>Adecco Group North America</t>
  </si>
  <si>
    <t>CGI</t>
  </si>
  <si>
    <t>Business Services: Technology Solutions</t>
  </si>
  <si>
    <t>Paychex</t>
  </si>
  <si>
    <t>Ecolab, Inc.</t>
  </si>
  <si>
    <t>Conglomerate</t>
  </si>
  <si>
    <t>Siemens</t>
  </si>
  <si>
    <t>84.51¡</t>
  </si>
  <si>
    <t>Boston Consulting Group</t>
  </si>
  <si>
    <t>Deloitte</t>
  </si>
  <si>
    <t>KPMG</t>
  </si>
  <si>
    <t>McKinsey &amp; Company</t>
  </si>
  <si>
    <t>Pariveda</t>
  </si>
  <si>
    <t>Protiviti</t>
  </si>
  <si>
    <t>Slalom</t>
  </si>
  <si>
    <t>Campari America</t>
  </si>
  <si>
    <t>Consumer Packaged Goods: Beverages</t>
  </si>
  <si>
    <t>Miller Coors</t>
  </si>
  <si>
    <t>General Mills</t>
  </si>
  <si>
    <t>Mondelez International, Inc.</t>
  </si>
  <si>
    <t>Johnson &amp; Johnson</t>
  </si>
  <si>
    <t>Consumer Packaged Goods: Packaged Products</t>
  </si>
  <si>
    <t>Reckitt Benckiser</t>
  </si>
  <si>
    <t>Unilever</t>
  </si>
  <si>
    <t>Hasbro Inc.</t>
  </si>
  <si>
    <t>Consumer Packaged Goods: Toys &amp; Baby Products</t>
  </si>
  <si>
    <t>L'OrŽal USA</t>
  </si>
  <si>
    <t>Cosmetics</t>
  </si>
  <si>
    <t>Raytheon Technologies</t>
  </si>
  <si>
    <t>Rice University</t>
  </si>
  <si>
    <t>University of Minnesota</t>
  </si>
  <si>
    <t>Walden University</t>
  </si>
  <si>
    <t>Cengage Learning</t>
  </si>
  <si>
    <t>Educational Services: E-Learning</t>
  </si>
  <si>
    <t>Samsung Electronics</t>
  </si>
  <si>
    <t>Apollo Global Management</t>
  </si>
  <si>
    <t>Capital Group</t>
  </si>
  <si>
    <t>Merrill</t>
  </si>
  <si>
    <t>Discover Financial Services</t>
  </si>
  <si>
    <t>Finance: Credit &amp; Fund Services</t>
  </si>
  <si>
    <t>Mastercard</t>
  </si>
  <si>
    <t>Ally Financial</t>
  </si>
  <si>
    <t>Finance: Diversified</t>
  </si>
  <si>
    <t>Ameriprise Financial</t>
  </si>
  <si>
    <t>Charles Schwab</t>
  </si>
  <si>
    <t>Citigroup</t>
  </si>
  <si>
    <t>Deutsche Bank</t>
  </si>
  <si>
    <t>DTCC</t>
  </si>
  <si>
    <t>Goldman Sachs</t>
  </si>
  <si>
    <t>Macquarie Group</t>
  </si>
  <si>
    <t>Northern Trust</t>
  </si>
  <si>
    <t>Raymond James</t>
  </si>
  <si>
    <t>RBC Wealth Management</t>
  </si>
  <si>
    <t>Silicon Valley Bank</t>
  </si>
  <si>
    <t>UBS</t>
  </si>
  <si>
    <t>Wells Fargo</t>
  </si>
  <si>
    <t>William Blair</t>
  </si>
  <si>
    <t>SoFi</t>
  </si>
  <si>
    <t>Finance: Loans</t>
  </si>
  <si>
    <t>PNC Financial Services Group</t>
  </si>
  <si>
    <t>Finance: Personal &amp; Commercial Banking</t>
  </si>
  <si>
    <t>TD Bank</t>
  </si>
  <si>
    <t>TIAA Bank</t>
  </si>
  <si>
    <t>OECD</t>
  </si>
  <si>
    <t>Government: International</t>
  </si>
  <si>
    <t>Banfield Pet Hospital</t>
  </si>
  <si>
    <t>Healthcare: Animal Health</t>
  </si>
  <si>
    <t>Illumina</t>
  </si>
  <si>
    <t>Healthcare: Biotechnology</t>
  </si>
  <si>
    <t>Thermo Fisher Scientific</t>
  </si>
  <si>
    <t>CVS Health</t>
  </si>
  <si>
    <t>Fresenius</t>
  </si>
  <si>
    <t>Aurora Health Care</t>
  </si>
  <si>
    <t>Mayo Clinic</t>
  </si>
  <si>
    <t>Universal Health Services, Inc.</t>
  </si>
  <si>
    <t>University of Pittsburgh Medical Center</t>
  </si>
  <si>
    <t>Quest Diagnostics</t>
  </si>
  <si>
    <t>Healthcare: Laboratory Testing</t>
  </si>
  <si>
    <t>Becton, Dickinson and Company</t>
  </si>
  <si>
    <t>Healthcare: Medical Devices</t>
  </si>
  <si>
    <t>Medtronic</t>
  </si>
  <si>
    <t>Zimmer Biomet</t>
  </si>
  <si>
    <t>Flatiron Health</t>
  </si>
  <si>
    <t>Healthcare: Telemedicine</t>
  </si>
  <si>
    <t>Choice Hotels</t>
  </si>
  <si>
    <t>Hospitality: Hotels</t>
  </si>
  <si>
    <t>Marriott International</t>
  </si>
  <si>
    <t>McDonald's</t>
  </si>
  <si>
    <t>Hospitality: Restaurants</t>
  </si>
  <si>
    <t>Starbucks</t>
  </si>
  <si>
    <t>Perkins + Will</t>
  </si>
  <si>
    <t>Industrial: Architecture &amp; Design</t>
  </si>
  <si>
    <t>Owens Corning</t>
  </si>
  <si>
    <t>Industrial: Building Materials Manufacturing</t>
  </si>
  <si>
    <t>Power Home Remodeling</t>
  </si>
  <si>
    <t>Industrial: Construction Company</t>
  </si>
  <si>
    <t>3M</t>
  </si>
  <si>
    <t>Industrial: Diversified</t>
  </si>
  <si>
    <t>Parker Hannifin</t>
  </si>
  <si>
    <t>BEUMER Group</t>
  </si>
  <si>
    <t>Caterpillar</t>
  </si>
  <si>
    <t>CNH Industrial America</t>
  </si>
  <si>
    <t>Cummins</t>
  </si>
  <si>
    <t>Hilti Corporation</t>
  </si>
  <si>
    <t>nVent</t>
  </si>
  <si>
    <t>Rockwell Automation</t>
  </si>
  <si>
    <t>McMaster-Carr</t>
  </si>
  <si>
    <t>Industrial: Other</t>
  </si>
  <si>
    <t>Argus Media</t>
  </si>
  <si>
    <t>Information Services: Diversified</t>
  </si>
  <si>
    <t>LAC-Group</t>
  </si>
  <si>
    <t>S&amp;P Global</t>
  </si>
  <si>
    <t>Information Services: Financial</t>
  </si>
  <si>
    <t>DXC Technology</t>
  </si>
  <si>
    <t>Information Services: Technology</t>
  </si>
  <si>
    <t>Forrester Research</t>
  </si>
  <si>
    <t>General Dynamics Information Technology</t>
  </si>
  <si>
    <t>AON</t>
  </si>
  <si>
    <t>Insurance: Diversified</t>
  </si>
  <si>
    <t>Aetna</t>
  </si>
  <si>
    <t>Health Care Service Corporation</t>
  </si>
  <si>
    <t>Highmark Inc.</t>
  </si>
  <si>
    <t>Humana</t>
  </si>
  <si>
    <t>Kaiser Permanente</t>
  </si>
  <si>
    <t>Combined Insurance</t>
  </si>
  <si>
    <t>Insurance: Life</t>
  </si>
  <si>
    <t>Root Insurance</t>
  </si>
  <si>
    <t>Insurance: Property &amp; Casualty</t>
  </si>
  <si>
    <t>State Farm</t>
  </si>
  <si>
    <t>The Hanover Insurance Group</t>
  </si>
  <si>
    <t>Holland &amp; Knight LLP</t>
  </si>
  <si>
    <t>Law Firm</t>
  </si>
  <si>
    <t>Orrick, Herrington &amp; Sutcliffe LLP</t>
  </si>
  <si>
    <t>Expedia Group</t>
  </si>
  <si>
    <t>Leisure, Travel &amp; Tourism</t>
  </si>
  <si>
    <t>WarnerMedia</t>
  </si>
  <si>
    <t>Media: Diversified</t>
  </si>
  <si>
    <t>Cargill</t>
  </si>
  <si>
    <t>Natural Resources: Agriculture and Food Processing</t>
  </si>
  <si>
    <t>Air Liquide</t>
  </si>
  <si>
    <t>Natural Resources: Chemicals</t>
  </si>
  <si>
    <t>Dow</t>
  </si>
  <si>
    <t>Ineos</t>
  </si>
  <si>
    <t>Ingevity Corporation</t>
  </si>
  <si>
    <t>PolyOne Corporation</t>
  </si>
  <si>
    <t>Consumers Energy</t>
  </si>
  <si>
    <t>Natural Resources: Electric &amp; Gas Utility</t>
  </si>
  <si>
    <t>NextEra Energy</t>
  </si>
  <si>
    <t>Natural Resources: Electric Power Generation</t>
  </si>
  <si>
    <t>Chevron</t>
  </si>
  <si>
    <t>Natural Resources: Oil &amp; Gas</t>
  </si>
  <si>
    <t>Phillips 66</t>
  </si>
  <si>
    <t>Range Resources</t>
  </si>
  <si>
    <t>American Water</t>
  </si>
  <si>
    <t>Natural Resources: Renewables &amp; Environment</t>
  </si>
  <si>
    <t>Make-A-Wish Foundation</t>
  </si>
  <si>
    <t>Nonprofit: Charity</t>
  </si>
  <si>
    <t>Wikimedia Foundation</t>
  </si>
  <si>
    <t>Nonprofit: Education</t>
  </si>
  <si>
    <t>Girl Scouts of the USA</t>
  </si>
  <si>
    <t>Nonprofit: Human Rights Advocacy</t>
  </si>
  <si>
    <t>RAND Corporation</t>
  </si>
  <si>
    <t>Nonprofit: Public Policy</t>
  </si>
  <si>
    <t>The MITRE Corporation</t>
  </si>
  <si>
    <t>Nonprofit: Research</t>
  </si>
  <si>
    <t>Abbott Nutrition</t>
  </si>
  <si>
    <t>GlaxoSmithKline</t>
  </si>
  <si>
    <t>McKesson</t>
  </si>
  <si>
    <t>Vertex Pharmaceuticals</t>
  </si>
  <si>
    <t>Bill and Melinda Gates Foundation</t>
  </si>
  <si>
    <t>Philanthropy</t>
  </si>
  <si>
    <t>MOO</t>
  </si>
  <si>
    <t>Printing</t>
  </si>
  <si>
    <t>Elsevier</t>
  </si>
  <si>
    <t>Publishing</t>
  </si>
  <si>
    <t>Wiley Publishing</t>
  </si>
  <si>
    <t>Bidwells LLP</t>
  </si>
  <si>
    <t>Real Estate: Other</t>
  </si>
  <si>
    <t>Realtor.com</t>
  </si>
  <si>
    <t>Kohl's</t>
  </si>
  <si>
    <t>Retail: Department Store</t>
  </si>
  <si>
    <t>Home Depot</t>
  </si>
  <si>
    <t>Retail: Furniture &amp; Home Improvement</t>
  </si>
  <si>
    <t>Wayfair</t>
  </si>
  <si>
    <t>Columbia Sportswear</t>
  </si>
  <si>
    <t>Luxottica Group SpA</t>
  </si>
  <si>
    <t>Target</t>
  </si>
  <si>
    <t>Meijer</t>
  </si>
  <si>
    <t>Retail: Supermarket Company</t>
  </si>
  <si>
    <t>Publix Super Markets</t>
  </si>
  <si>
    <t>Athenahealth</t>
  </si>
  <si>
    <t>CDW Corporation</t>
  </si>
  <si>
    <t>Cerner Corporation</t>
  </si>
  <si>
    <t>Elastic</t>
  </si>
  <si>
    <t>Equinix</t>
  </si>
  <si>
    <t>Hewlett Packard Enterprise</t>
  </si>
  <si>
    <t>Tata Consultancy Services</t>
  </si>
  <si>
    <t>Amazon</t>
  </si>
  <si>
    <t>Angie's List</t>
  </si>
  <si>
    <t>Birchbox</t>
  </si>
  <si>
    <t>Box</t>
  </si>
  <si>
    <t>eBay</t>
  </si>
  <si>
    <t>Glassdoor</t>
  </si>
  <si>
    <t>Google</t>
  </si>
  <si>
    <t>Indeed</t>
  </si>
  <si>
    <t>LinkedIn</t>
  </si>
  <si>
    <t>Tinder</t>
  </si>
  <si>
    <t>Uber</t>
  </si>
  <si>
    <t>FIS Global</t>
  </si>
  <si>
    <t>Technology: Financial Services</t>
  </si>
  <si>
    <t>Jack Henry</t>
  </si>
  <si>
    <t>Personal Capital</t>
  </si>
  <si>
    <t>Zwift</t>
  </si>
  <si>
    <t>Zynga</t>
  </si>
  <si>
    <t>Apple</t>
  </si>
  <si>
    <t>Technology: Manufacturing</t>
  </si>
  <si>
    <t>Cisco</t>
  </si>
  <si>
    <t>Dell Technologies</t>
  </si>
  <si>
    <t>Garmin</t>
  </si>
  <si>
    <t>IBM</t>
  </si>
  <si>
    <t>Intel Corporation</t>
  </si>
  <si>
    <t>Western Digital</t>
  </si>
  <si>
    <t>VISA</t>
  </si>
  <si>
    <t>Technology: Payments</t>
  </si>
  <si>
    <t>Waters Corporation</t>
  </si>
  <si>
    <t>Forcepoint</t>
  </si>
  <si>
    <t>Technology: Security</t>
  </si>
  <si>
    <t>Tanium</t>
  </si>
  <si>
    <t>Addepar</t>
  </si>
  <si>
    <t>Adobe Systems</t>
  </si>
  <si>
    <t>Appian</t>
  </si>
  <si>
    <t>Calabrio, Inc.</t>
  </si>
  <si>
    <t>Epic Systems</t>
  </si>
  <si>
    <t>FactSet</t>
  </si>
  <si>
    <t>GitHub</t>
  </si>
  <si>
    <t>Klaviyo</t>
  </si>
  <si>
    <t>Mindbody</t>
  </si>
  <si>
    <t>NexJ Systems Inc.</t>
  </si>
  <si>
    <t>Pegasystems Inc.</t>
  </si>
  <si>
    <t>Qualitest Group</t>
  </si>
  <si>
    <t>Salesforce</t>
  </si>
  <si>
    <t>ServiceNow</t>
  </si>
  <si>
    <t>Slack Technologies</t>
  </si>
  <si>
    <t>UKG</t>
  </si>
  <si>
    <t>Workiva</t>
  </si>
  <si>
    <t>Zendesk, Inc</t>
  </si>
  <si>
    <t>DISH</t>
  </si>
  <si>
    <t>Lumen</t>
  </si>
  <si>
    <t>Spectrum</t>
  </si>
  <si>
    <t>Verizon</t>
  </si>
  <si>
    <t>Viasat</t>
  </si>
  <si>
    <t>Zoom</t>
  </si>
  <si>
    <t>FedEx</t>
  </si>
  <si>
    <t>Transportation: Couriers &amp; Delivery</t>
  </si>
  <si>
    <t>Instacart</t>
  </si>
  <si>
    <t>C.H. Robinson</t>
  </si>
  <si>
    <t>Transportation: Freight &amp; Logistics</t>
  </si>
  <si>
    <t>Virgin Hyperloop One</t>
  </si>
  <si>
    <t>Transportation: Rail</t>
  </si>
  <si>
    <t>ClassPass</t>
  </si>
  <si>
    <t>Wellness &amp; Fitness</t>
  </si>
  <si>
    <t>Sysco</t>
  </si>
  <si>
    <t>Wholesale</t>
  </si>
  <si>
    <t>US Foods</t>
  </si>
  <si>
    <t>BerryDunn</t>
  </si>
  <si>
    <t>Crowe</t>
  </si>
  <si>
    <t>Eisneramper</t>
  </si>
  <si>
    <t>Fathom</t>
  </si>
  <si>
    <t>Kearney &amp; Company</t>
  </si>
  <si>
    <t>Marcum LLP</t>
  </si>
  <si>
    <t>Myers &amp; Stauffer LC</t>
  </si>
  <si>
    <t>Ryan LLC</t>
  </si>
  <si>
    <t>Acceleration Partners</t>
  </si>
  <si>
    <t>AdTheorent</t>
  </si>
  <si>
    <t>Affinion Group</t>
  </si>
  <si>
    <t>Ampersand</t>
  </si>
  <si>
    <t>Ansira</t>
  </si>
  <si>
    <t>BBDO</t>
  </si>
  <si>
    <t>Cares Pro LLC</t>
  </si>
  <si>
    <t>Code And Theory</t>
  </si>
  <si>
    <t>Constant Contact</t>
  </si>
  <si>
    <t>Conversant Media</t>
  </si>
  <si>
    <t>Create NYC</t>
  </si>
  <si>
    <t>DIGO</t>
  </si>
  <si>
    <t>Essence Digital</t>
  </si>
  <si>
    <t>Goodway Group</t>
  </si>
  <si>
    <t>Hawkeye Agency</t>
  </si>
  <si>
    <t>Hill Holliday</t>
  </si>
  <si>
    <t>Hirshorn Zuckerman Design Group</t>
  </si>
  <si>
    <t>Hootsuite</t>
  </si>
  <si>
    <t>Huge Inc</t>
  </si>
  <si>
    <t>Launch Potato</t>
  </si>
  <si>
    <t>Media Directions Advertising</t>
  </si>
  <si>
    <t>MediaCom</t>
  </si>
  <si>
    <t>Monigle</t>
  </si>
  <si>
    <t>National Cinemedia</t>
  </si>
  <si>
    <t>News America Marketing</t>
  </si>
  <si>
    <t>Ogilvy</t>
  </si>
  <si>
    <t>Omnicom Media Group</t>
  </si>
  <si>
    <t>PGR Media</t>
  </si>
  <si>
    <t>Pico</t>
  </si>
  <si>
    <t>R/GA</t>
  </si>
  <si>
    <t>Radancy</t>
  </si>
  <si>
    <t>Radius Intelligence</t>
  </si>
  <si>
    <t>ReachLocal</t>
  </si>
  <si>
    <t>Saatchi &amp; Saatchi</t>
  </si>
  <si>
    <t>SapientRazorfish</t>
  </si>
  <si>
    <t>SmartBug Media</t>
  </si>
  <si>
    <t>Spectrum Science</t>
  </si>
  <si>
    <t>Stage Marketing</t>
  </si>
  <si>
    <t>Tag Worldwide</t>
  </si>
  <si>
    <t>The Richards Group</t>
  </si>
  <si>
    <t>UNiDAYS</t>
  </si>
  <si>
    <t>VaynerMedia</t>
  </si>
  <si>
    <t>Wavemaker</t>
  </si>
  <si>
    <t>Wunderman DC</t>
  </si>
  <si>
    <t>Zenith Media</t>
  </si>
  <si>
    <t>AMG Research</t>
  </si>
  <si>
    <t>Advertising: Market Research</t>
  </si>
  <si>
    <t>eMarketer</t>
  </si>
  <si>
    <t>Hanover Research</t>
  </si>
  <si>
    <t>Acubed</t>
  </si>
  <si>
    <t>Honeywell Aerospace</t>
  </si>
  <si>
    <t>Pratt &amp; Whitney</t>
  </si>
  <si>
    <t>SpaceX</t>
  </si>
  <si>
    <t>Boston Ballet</t>
  </si>
  <si>
    <t>Creative Artists Agency</t>
  </si>
  <si>
    <t>Disney Streaming Services</t>
  </si>
  <si>
    <t>GoDigital Media Group</t>
  </si>
  <si>
    <t>LaneOne</t>
  </si>
  <si>
    <t>Live Nation</t>
  </si>
  <si>
    <t>Camping World</t>
  </si>
  <si>
    <t>Automotive: Dealers</t>
  </si>
  <si>
    <t>Young Automotive Group</t>
  </si>
  <si>
    <t>Aptiv PLC</t>
  </si>
  <si>
    <t>Mercedes-Benz Research &amp; Development North America</t>
  </si>
  <si>
    <t>Advance Auto Parts</t>
  </si>
  <si>
    <t>Automotive: Parts</t>
  </si>
  <si>
    <t>Bendix Commercial Vehicle Systems</t>
  </si>
  <si>
    <t>Bridgestone Corporation</t>
  </si>
  <si>
    <t>Continental</t>
  </si>
  <si>
    <t>Donaldson Company, Inc.</t>
  </si>
  <si>
    <t>Michelin</t>
  </si>
  <si>
    <t>Valvoline</t>
  </si>
  <si>
    <t>Automotive: Products &amp; Services</t>
  </si>
  <si>
    <t>Aramark</t>
  </si>
  <si>
    <t>Business Services: Food &amp; Hospitality</t>
  </si>
  <si>
    <t>Cintas Corporation</t>
  </si>
  <si>
    <t>ADP Canada Inc</t>
  </si>
  <si>
    <t>ADP India</t>
  </si>
  <si>
    <t>ADP Philippines</t>
  </si>
  <si>
    <t>ADP UK</t>
  </si>
  <si>
    <t>ACA Compliance Group</t>
  </si>
  <si>
    <t>BDO USA, LLP</t>
  </si>
  <si>
    <t>Brabo Payroll</t>
  </si>
  <si>
    <t>Cardlytics</t>
  </si>
  <si>
    <t>Cians Analytics</t>
  </si>
  <si>
    <t>CoStar Group</t>
  </si>
  <si>
    <t>Deluxe Corporation</t>
  </si>
  <si>
    <t>EveryDay Labs</t>
  </si>
  <si>
    <t>Flexport</t>
  </si>
  <si>
    <t>LexisNexis Risk Solutions Group</t>
  </si>
  <si>
    <t>LGC Standards</t>
  </si>
  <si>
    <t>LOTH, Inc.</t>
  </si>
  <si>
    <t>MIC Global Services</t>
  </si>
  <si>
    <t>Moody's Analytics</t>
  </si>
  <si>
    <t>Nuclear Energy Institute</t>
  </si>
  <si>
    <t>SmithBucklin</t>
  </si>
  <si>
    <t>The Larkin Company</t>
  </si>
  <si>
    <t>Ticketmaster</t>
  </si>
  <si>
    <t>UL LLC</t>
  </si>
  <si>
    <t>United States Chamber of Commerce</t>
  </si>
  <si>
    <t>247 Private Security</t>
  </si>
  <si>
    <t>Business Services: Security</t>
  </si>
  <si>
    <t>Allied Universal</t>
  </si>
  <si>
    <t>Vivint</t>
  </si>
  <si>
    <t>24-7 Intouch</t>
  </si>
  <si>
    <t>Aerotek, Inc.</t>
  </si>
  <si>
    <t>Beetroot</t>
  </si>
  <si>
    <t>Caastle</t>
  </si>
  <si>
    <t>Concurrent HRO</t>
  </si>
  <si>
    <t>Cyberbacker PH</t>
  </si>
  <si>
    <t>Daversa Partners</t>
  </si>
  <si>
    <t>Hays</t>
  </si>
  <si>
    <t>Kforce</t>
  </si>
  <si>
    <t>Manpower</t>
  </si>
  <si>
    <t>Marketsource</t>
  </si>
  <si>
    <t>MarketStar</t>
  </si>
  <si>
    <t>Maxim Healthcare Services</t>
  </si>
  <si>
    <t>nFuzion</t>
  </si>
  <si>
    <t>Norwin Technologies</t>
  </si>
  <si>
    <t>Populus Group</t>
  </si>
  <si>
    <t>Randstad Sourceright</t>
  </si>
  <si>
    <t>Recruitics</t>
  </si>
  <si>
    <t>Robert Half</t>
  </si>
  <si>
    <t>Rochester Telemessaging Center</t>
  </si>
  <si>
    <t>Search Solution Group</t>
  </si>
  <si>
    <t>TaskUs</t>
  </si>
  <si>
    <t>WilsonHCG</t>
  </si>
  <si>
    <t>Alight Solutions</t>
  </si>
  <si>
    <t>Allied Telecom Group</t>
  </si>
  <si>
    <t>Bazaarvoice</t>
  </si>
  <si>
    <t>Broadridge Financial Solutions Group</t>
  </si>
  <si>
    <t>CareDox</t>
  </si>
  <si>
    <t>Clever Devices</t>
  </si>
  <si>
    <t>Galois</t>
  </si>
  <si>
    <t>Paya</t>
  </si>
  <si>
    <t>Pitney Bowes</t>
  </si>
  <si>
    <t>Sprinklr</t>
  </si>
  <si>
    <t>Taulia Inc.</t>
  </si>
  <si>
    <t>Thoughtworks</t>
  </si>
  <si>
    <t>TodayTix</t>
  </si>
  <si>
    <t>Sysdig</t>
  </si>
  <si>
    <t>Computer &amp; Network Security</t>
  </si>
  <si>
    <t>Miro</t>
  </si>
  <si>
    <t>Computer Software</t>
  </si>
  <si>
    <t>General Electric</t>
  </si>
  <si>
    <t>Growmark</t>
  </si>
  <si>
    <t>Koch Industries</t>
  </si>
  <si>
    <t>Newell Brands</t>
  </si>
  <si>
    <t>Reliance Industries, Ltd</t>
  </si>
  <si>
    <t>Siemens Industry Automation and Drive Technologies</t>
  </si>
  <si>
    <t>Textron Inc.</t>
  </si>
  <si>
    <t>Accenture</t>
  </si>
  <si>
    <t>Alvarez &amp; Marsal</t>
  </si>
  <si>
    <t>Arc Aspicio</t>
  </si>
  <si>
    <t>Artemis Connection</t>
  </si>
  <si>
    <t>AustinCSI</t>
  </si>
  <si>
    <t>BSR (Business for Social Responsibility)</t>
  </si>
  <si>
    <t>Capco</t>
  </si>
  <si>
    <t>Capgemini</t>
  </si>
  <si>
    <t>Credera</t>
  </si>
  <si>
    <t>Dalberg</t>
  </si>
  <si>
    <t>Dexis Consulting Group</t>
  </si>
  <si>
    <t>FTI Consulting</t>
  </si>
  <si>
    <t>GHD Group Pty Ltd</t>
  </si>
  <si>
    <t>Guidehouse</t>
  </si>
  <si>
    <t>Heidrick &amp; Struggles</t>
  </si>
  <si>
    <t>Indigo Ag</t>
  </si>
  <si>
    <t>Intentional Futures</t>
  </si>
  <si>
    <t>Jasper Colin Research</t>
  </si>
  <si>
    <t>Macro Consultants LLC</t>
  </si>
  <si>
    <t>Mead &amp; Hunt</t>
  </si>
  <si>
    <t>MSA Worldwide</t>
  </si>
  <si>
    <t>MTX Group Inc</t>
  </si>
  <si>
    <t>Navigant Consulting</t>
  </si>
  <si>
    <t>Novantas Inc.</t>
  </si>
  <si>
    <t>NTT DATA Services</t>
  </si>
  <si>
    <t>O.C. Tanner</t>
  </si>
  <si>
    <t>OC&amp;C Strategy Consultants</t>
  </si>
  <si>
    <t>Oliver Wyman</t>
  </si>
  <si>
    <t>Perficient, Inc.</t>
  </si>
  <si>
    <t>PwC</t>
  </si>
  <si>
    <t>Resource Systems Group</t>
  </si>
  <si>
    <t>Search Discovery</t>
  </si>
  <si>
    <t>Stride Consulting</t>
  </si>
  <si>
    <t>TCG, Inc</t>
  </si>
  <si>
    <t>True Group</t>
  </si>
  <si>
    <t>West Monroe</t>
  </si>
  <si>
    <t>ZS</t>
  </si>
  <si>
    <t>Anheuser-Busch InBev</t>
  </si>
  <si>
    <t>Beam Suntory</t>
  </si>
  <si>
    <t>Boston Beer Company</t>
  </si>
  <si>
    <t>Molson Coors Brewing Company</t>
  </si>
  <si>
    <t>Nestle Waters</t>
  </si>
  <si>
    <t>PepsiCo</t>
  </si>
  <si>
    <t>Pernod Ricard</t>
  </si>
  <si>
    <t>Ranch Rider Spirits</t>
  </si>
  <si>
    <t>The Coca-Cola Company</t>
  </si>
  <si>
    <t>Total Wine &amp; More</t>
  </si>
  <si>
    <t xml:space="preserve"> Braum's Ice Cream &amp; Dairy Store</t>
  </si>
  <si>
    <t>Ajinomoto</t>
  </si>
  <si>
    <t>Bimbo Bakeries USA</t>
  </si>
  <si>
    <t>Campbell Soup Company</t>
  </si>
  <si>
    <t>Frito-Lay</t>
  </si>
  <si>
    <t>Impossible Foods</t>
  </si>
  <si>
    <t>Lindt &amp; SprŸngli</t>
  </si>
  <si>
    <t>Nestle</t>
  </si>
  <si>
    <t>R. M. Palmer Company</t>
  </si>
  <si>
    <t>Taylor Company</t>
  </si>
  <si>
    <t>The Coffee Bean &amp; Tea Leaf</t>
  </si>
  <si>
    <t>The Dannon Company, Inc.</t>
  </si>
  <si>
    <t>The J.M. Smucker Company</t>
  </si>
  <si>
    <t>WellPet LLC</t>
  </si>
  <si>
    <t>Colgate-Palmolive Company</t>
  </si>
  <si>
    <t>Elanco Animal Health</t>
  </si>
  <si>
    <t>Henkel</t>
  </si>
  <si>
    <t>Nestle Purina PetCare Company</t>
  </si>
  <si>
    <t>Procter &amp; Gamble</t>
  </si>
  <si>
    <t>The Scotts Miracle-Gro Company</t>
  </si>
  <si>
    <t>Altria Group, Inc.</t>
  </si>
  <si>
    <t>Consumer Packaged Goods: Tobacco</t>
  </si>
  <si>
    <t>Reynolds American Inc.</t>
  </si>
  <si>
    <t>Munchkin</t>
  </si>
  <si>
    <t>Aesop</t>
  </si>
  <si>
    <t>Benefit Cosmetics LLC</t>
  </si>
  <si>
    <t>Curology</t>
  </si>
  <si>
    <t>Edge Systems LLC</t>
  </si>
  <si>
    <t>Estee Lauder Companies</t>
  </si>
  <si>
    <t>Mac Cosmetics</t>
  </si>
  <si>
    <t>Revlon</t>
  </si>
  <si>
    <t>BAE Systems</t>
  </si>
  <si>
    <t>L3Harris</t>
  </si>
  <si>
    <t>Sierra Nevada Corperation</t>
  </si>
  <si>
    <t>Textron Systems</t>
  </si>
  <si>
    <t>10up</t>
  </si>
  <si>
    <t>Design</t>
  </si>
  <si>
    <t>Kettle</t>
  </si>
  <si>
    <t>Reaktor</t>
  </si>
  <si>
    <t>Bard College</t>
  </si>
  <si>
    <t>Bryant University</t>
  </si>
  <si>
    <t>California State University</t>
  </si>
  <si>
    <t>Capella University</t>
  </si>
  <si>
    <t>Case Western Reserve University</t>
  </si>
  <si>
    <t>Colorado State University</t>
  </si>
  <si>
    <t>Columbia University</t>
  </si>
  <si>
    <t>Columbia University Information Technology</t>
  </si>
  <si>
    <t>Dartmouth College</t>
  </si>
  <si>
    <t>Dickinson College</t>
  </si>
  <si>
    <t>Duke University</t>
  </si>
  <si>
    <t>Ferris State University</t>
  </si>
  <si>
    <t>Florida International University</t>
  </si>
  <si>
    <t>Georgetown University</t>
  </si>
  <si>
    <t>Griffith University</t>
  </si>
  <si>
    <t>Harvard Business School</t>
  </si>
  <si>
    <t>Harvard University</t>
  </si>
  <si>
    <t>Imperial College London</t>
  </si>
  <si>
    <t>Indiana University</t>
  </si>
  <si>
    <t>IUPUI</t>
  </si>
  <si>
    <t>Johns Hopkins University</t>
  </si>
  <si>
    <t>Johns Hopkins University Applied Physics Laboratory</t>
  </si>
  <si>
    <t>Lasell College</t>
  </si>
  <si>
    <t>Marquette University</t>
  </si>
  <si>
    <t>Medical University of South Carolina</t>
  </si>
  <si>
    <t>New York University</t>
  </si>
  <si>
    <t>Northeastern University</t>
  </si>
  <si>
    <t>Northwestern University</t>
  </si>
  <si>
    <t>NYU School of Medicine</t>
  </si>
  <si>
    <t>Rutgers University</t>
  </si>
  <si>
    <t>The George Washington University</t>
  </si>
  <si>
    <t>The Ohio State University</t>
  </si>
  <si>
    <t>Tufts University</t>
  </si>
  <si>
    <t>UCLA</t>
  </si>
  <si>
    <t>University at Buffalo</t>
  </si>
  <si>
    <t>University of Arizona</t>
  </si>
  <si>
    <t>University of British Columbia</t>
  </si>
  <si>
    <t>University of California Berkeley</t>
  </si>
  <si>
    <t>University of Massachusetts Amherst</t>
  </si>
  <si>
    <t>University of Michigan</t>
  </si>
  <si>
    <t>University of New Hampshire</t>
  </si>
  <si>
    <t>University of Notre Dame</t>
  </si>
  <si>
    <t>University of Tampa</t>
  </si>
  <si>
    <t>Utah State University</t>
  </si>
  <si>
    <t>Virgina Commonwealth University</t>
  </si>
  <si>
    <t>Webster University</t>
  </si>
  <si>
    <t>Wheaton College</t>
  </si>
  <si>
    <t>360DigiTMG</t>
  </si>
  <si>
    <t>Chegg</t>
  </si>
  <si>
    <t>Clever</t>
  </si>
  <si>
    <t>Degreed</t>
  </si>
  <si>
    <t>Imagine Learning</t>
  </si>
  <si>
    <t>Pluralsight</t>
  </si>
  <si>
    <t>Renaissance Learning</t>
  </si>
  <si>
    <t>Skillcrush</t>
  </si>
  <si>
    <t>Soomo Learning</t>
  </si>
  <si>
    <t>Zearn</t>
  </si>
  <si>
    <t>CIEE</t>
  </si>
  <si>
    <t>Educational Services: Management</t>
  </si>
  <si>
    <t>General Assembly</t>
  </si>
  <si>
    <t>NWEA</t>
  </si>
  <si>
    <t>Prince William County Public Schools</t>
  </si>
  <si>
    <t>Santa Fe Public Schools</t>
  </si>
  <si>
    <t>Teachstone</t>
  </si>
  <si>
    <t>The College Board</t>
  </si>
  <si>
    <t>ACT, Inc</t>
  </si>
  <si>
    <t>Educational Services: Other</t>
  </si>
  <si>
    <t>British Council</t>
  </si>
  <si>
    <t>Pearson</t>
  </si>
  <si>
    <t>Savvas Learning Company</t>
  </si>
  <si>
    <t>Texas A&amp;M AgriLife Research</t>
  </si>
  <si>
    <t>The Concord Consortium</t>
  </si>
  <si>
    <t>KinderCare Learning Companies</t>
  </si>
  <si>
    <t>Educational Services: Preschool</t>
  </si>
  <si>
    <t>Aperian Global</t>
  </si>
  <si>
    <t>Educational Services: Professional Training</t>
  </si>
  <si>
    <t>Achievement First</t>
  </si>
  <si>
    <t>Educational Services: School</t>
  </si>
  <si>
    <t>Cobb County School District</t>
  </si>
  <si>
    <t>Curtis Institute of Music</t>
  </si>
  <si>
    <t>Henderson Collegiate</t>
  </si>
  <si>
    <t>Humble Independent School District</t>
  </si>
  <si>
    <t>IDEA Public Schools</t>
  </si>
  <si>
    <t>Long Trail School</t>
  </si>
  <si>
    <t>San Francisco Unified School District</t>
  </si>
  <si>
    <t>The Meadowbrook School of Weston</t>
  </si>
  <si>
    <t>Creative Education Services</t>
  </si>
  <si>
    <t>Educational Services: Tutoring</t>
  </si>
  <si>
    <t>Armada Technologies</t>
  </si>
  <si>
    <t>Bose</t>
  </si>
  <si>
    <t>Harman International Industries</t>
  </si>
  <si>
    <t>iRobot</t>
  </si>
  <si>
    <t>Keysight Technologies</t>
  </si>
  <si>
    <t>Legrand</t>
  </si>
  <si>
    <t>Maxim Integrated Products</t>
  </si>
  <si>
    <t>Philips</t>
  </si>
  <si>
    <t>Radar</t>
  </si>
  <si>
    <t>Sanmina</t>
  </si>
  <si>
    <t>Trane Technologies</t>
  </si>
  <si>
    <t>Reprise</t>
  </si>
  <si>
    <t>Engineering</t>
  </si>
  <si>
    <t>Barclays</t>
  </si>
  <si>
    <t>Finance</t>
  </si>
  <si>
    <t>Progressive Leasing</t>
  </si>
  <si>
    <t>Acorns</t>
  </si>
  <si>
    <t>AllianceBernstein LP</t>
  </si>
  <si>
    <t>American Century Investments</t>
  </si>
  <si>
    <t>American Endowment Foundation</t>
  </si>
  <si>
    <t>BNY Mellon</t>
  </si>
  <si>
    <t>Bridgewater Associates</t>
  </si>
  <si>
    <t>Cantella &amp; Co., Inc.</t>
  </si>
  <si>
    <t>Citadel</t>
  </si>
  <si>
    <t>Coller Capital Ltd.</t>
  </si>
  <si>
    <t>DWS</t>
  </si>
  <si>
    <t>Fisher Investments</t>
  </si>
  <si>
    <t>Gemini Trust Company</t>
  </si>
  <si>
    <t>Golub Capital</t>
  </si>
  <si>
    <t>Invesco</t>
  </si>
  <si>
    <t>North Star Resource Group</t>
  </si>
  <si>
    <t>The StepStone Group LP</t>
  </si>
  <si>
    <t>TIAA</t>
  </si>
  <si>
    <t>TPG Capital</t>
  </si>
  <si>
    <t>Trinity Lifetime</t>
  </si>
  <si>
    <t>Vanguard Group</t>
  </si>
  <si>
    <t>American Express</t>
  </si>
  <si>
    <t>American Honda Finance Corp</t>
  </si>
  <si>
    <t>Navy Federal Credit Union</t>
  </si>
  <si>
    <t>Finance: Credit Unions</t>
  </si>
  <si>
    <t>Achieve</t>
  </si>
  <si>
    <t>Andrew Davidson &amp; Co</t>
  </si>
  <si>
    <t>ASB Bank</t>
  </si>
  <si>
    <t>Bank of America</t>
  </si>
  <si>
    <t>BB&amp;T Corporation</t>
  </si>
  <si>
    <t>BBVA</t>
  </si>
  <si>
    <t>BNP Paribas</t>
  </si>
  <si>
    <t>Capital One</t>
  </si>
  <si>
    <t>CAPTRUST</t>
  </si>
  <si>
    <t>CME Group</t>
  </si>
  <si>
    <t>Computershare</t>
  </si>
  <si>
    <t>Credit Suisse</t>
  </si>
  <si>
    <t>Digistream Investigations</t>
  </si>
  <si>
    <t>Edward Jones</t>
  </si>
  <si>
    <t>Fidelity Investments</t>
  </si>
  <si>
    <t>First Citizens Bank</t>
  </si>
  <si>
    <t>Geller &amp; Company</t>
  </si>
  <si>
    <t>HSBC</t>
  </si>
  <si>
    <t>JMP Group LLC</t>
  </si>
  <si>
    <t>JPMorgan Chase</t>
  </si>
  <si>
    <t>Kasasa by BancVue</t>
  </si>
  <si>
    <t>Lincoln Financial Group</t>
  </si>
  <si>
    <t>Marsh McLennan</t>
  </si>
  <si>
    <t>Morgan Stanley</t>
  </si>
  <si>
    <t>Nomura</t>
  </si>
  <si>
    <t>Scotiabank</t>
  </si>
  <si>
    <t>Securian Financial Group Inc.</t>
  </si>
  <si>
    <t>Standard Chartered</t>
  </si>
  <si>
    <t>State Street Corporation</t>
  </si>
  <si>
    <t>Stifel Nicolaus &amp; Co.</t>
  </si>
  <si>
    <t>USAA</t>
  </si>
  <si>
    <t>Northwestern Mutual Ð Corporate Careers</t>
  </si>
  <si>
    <t>Finance: Life</t>
  </si>
  <si>
    <t>Better Mortgage</t>
  </si>
  <si>
    <t>OneMain Financial</t>
  </si>
  <si>
    <t>Quicken Loans Inc.</t>
  </si>
  <si>
    <t>Veterans United Home Loans</t>
  </si>
  <si>
    <t>ANZ</t>
  </si>
  <si>
    <t>Bank of the West</t>
  </si>
  <si>
    <t>BMO Harris Bank</t>
  </si>
  <si>
    <t>CIT</t>
  </si>
  <si>
    <t>Citizens Bank</t>
  </si>
  <si>
    <t>Commonwealth Bank of Australia</t>
  </si>
  <si>
    <t>Federal Home Loan Bank Of New York</t>
  </si>
  <si>
    <t>Fifth Third Bank</t>
  </si>
  <si>
    <t>First Republic Bank</t>
  </si>
  <si>
    <t>Huntington Bank</t>
  </si>
  <si>
    <t>KeyBank</t>
  </si>
  <si>
    <t>M&amp;T Bank Corporation</t>
  </si>
  <si>
    <t>Santander US</t>
  </si>
  <si>
    <t>SociŽtŽ GŽnŽrale</t>
  </si>
  <si>
    <t>Stanbic IBTC Bank</t>
  </si>
  <si>
    <t>SunTrust Banks</t>
  </si>
  <si>
    <t>U.S. Bank</t>
  </si>
  <si>
    <t>Union Bank</t>
  </si>
  <si>
    <t>Vanquis Bank</t>
  </si>
  <si>
    <t>Wintrust Financial Corporation</t>
  </si>
  <si>
    <t>Adams Street Partners, LLC</t>
  </si>
  <si>
    <t>Finance: Venture Capital</t>
  </si>
  <si>
    <t>Guggenheim Partners, LLC</t>
  </si>
  <si>
    <t>City of Virginia Beach</t>
  </si>
  <si>
    <t>Government: City</t>
  </si>
  <si>
    <t>New York City</t>
  </si>
  <si>
    <t>New York City Economic Development Corporation</t>
  </si>
  <si>
    <t>The City of Portland</t>
  </si>
  <si>
    <t>The City of San Antonio</t>
  </si>
  <si>
    <t>Peraton</t>
  </si>
  <si>
    <t>Marion County Sheriff's Office</t>
  </si>
  <si>
    <t>Multnomah County, Oregon</t>
  </si>
  <si>
    <t>Spokane County</t>
  </si>
  <si>
    <t>Corporation for National and Community Service</t>
  </si>
  <si>
    <t>Federal Deposit Insurance Corporation</t>
  </si>
  <si>
    <t>Federal Public Defender</t>
  </si>
  <si>
    <t>Federal Reserve Bank of New York</t>
  </si>
  <si>
    <t>Los Alamos National Laboratory</t>
  </si>
  <si>
    <t>NASA Jet Propulsion Laboratory</t>
  </si>
  <si>
    <t>Naval Medical Center Portsmouth</t>
  </si>
  <si>
    <t>NavSea</t>
  </si>
  <si>
    <t>NSA</t>
  </si>
  <si>
    <t>The United States Air Force</t>
  </si>
  <si>
    <t>U.S. Department of Education</t>
  </si>
  <si>
    <t>U.S. Department of Veterans Affairs</t>
  </si>
  <si>
    <t>U.S. Social Security Administration</t>
  </si>
  <si>
    <t>United States Army</t>
  </si>
  <si>
    <t>United States Department of State</t>
  </si>
  <si>
    <t>United States Trade and Development Agency</t>
  </si>
  <si>
    <t>USAID</t>
  </si>
  <si>
    <t>United Nations</t>
  </si>
  <si>
    <t>World Health Organization</t>
  </si>
  <si>
    <t>Commonwealth of Massachusetts</t>
  </si>
  <si>
    <t>Government: State</t>
  </si>
  <si>
    <t>DBPR</t>
  </si>
  <si>
    <t>State of North Carolina</t>
  </si>
  <si>
    <t>Companion Animal Hospital Partners</t>
  </si>
  <si>
    <t>Veterinary Emergency Group</t>
  </si>
  <si>
    <t>Zoetis</t>
  </si>
  <si>
    <t>Beacon Health Options</t>
  </si>
  <si>
    <t>Healthcare: Behavioral</t>
  </si>
  <si>
    <t>Ambry Genetics</t>
  </si>
  <si>
    <t>Biogen</t>
  </si>
  <si>
    <t>bioMerieux</t>
  </si>
  <si>
    <t>Bolt Threads</t>
  </si>
  <si>
    <t>Charles River Laboratories</t>
  </si>
  <si>
    <t>Genentech</t>
  </si>
  <si>
    <t>Gilead Sciences, Inc.</t>
  </si>
  <si>
    <t>Idexx Laboratories</t>
  </si>
  <si>
    <t>NanoString Technologies</t>
  </si>
  <si>
    <t>Nova Biomedical</t>
  </si>
  <si>
    <t>Novozymes</t>
  </si>
  <si>
    <t>Promega Corporation</t>
  </si>
  <si>
    <t>SCIEX</t>
  </si>
  <si>
    <t>Bupa</t>
  </si>
  <si>
    <t>Call9</t>
  </si>
  <si>
    <t>Saint Francis Medical Center</t>
  </si>
  <si>
    <t>BAYADA</t>
  </si>
  <si>
    <t>Healthcare: Family Care</t>
  </si>
  <si>
    <t>Inspire Wellness</t>
  </si>
  <si>
    <t>Landmark Health</t>
  </si>
  <si>
    <t>Southwest Idaho Treatment Center</t>
  </si>
  <si>
    <t>Ascension Health</t>
  </si>
  <si>
    <t>Baptist Health System</t>
  </si>
  <si>
    <t>Bon Secours Mercy Health</t>
  </si>
  <si>
    <t>Central Maine Medical Center</t>
  </si>
  <si>
    <t>Children's Hospital of Pittsburgh of UPMC</t>
  </si>
  <si>
    <t>Children's Wisconsin</t>
  </si>
  <si>
    <t>Christiana Care Health System</t>
  </si>
  <si>
    <t>Cincinnati Children's Hospital Medical Center</t>
  </si>
  <si>
    <t>Duke Health</t>
  </si>
  <si>
    <t>Everett Clinic</t>
  </si>
  <si>
    <t>Houston Methodist Hospital</t>
  </si>
  <si>
    <t>Johns Hopkins All Children's Hospital</t>
  </si>
  <si>
    <t>Lovelace Health System</t>
  </si>
  <si>
    <t>Mercy</t>
  </si>
  <si>
    <t>MetroHealth Medical Center</t>
  </si>
  <si>
    <t>Michigan Medicine</t>
  </si>
  <si>
    <t>Molina Healthcare</t>
  </si>
  <si>
    <t>Montefiore Medical Center</t>
  </si>
  <si>
    <t>Moses Cone</t>
  </si>
  <si>
    <t>New Century Health</t>
  </si>
  <si>
    <t>New York State Psychiatric Institute</t>
  </si>
  <si>
    <t>Northwell Health</t>
  </si>
  <si>
    <t>NYU Langone Health</t>
  </si>
  <si>
    <t>Partners Healthcare</t>
  </si>
  <si>
    <t>Penn Medicine</t>
  </si>
  <si>
    <t>Providence</t>
  </si>
  <si>
    <t>Temple University Hospital</t>
  </si>
  <si>
    <t>Texas Children's Hospital</t>
  </si>
  <si>
    <t>LabCorp</t>
  </si>
  <si>
    <t>Aeroflow Healthcare</t>
  </si>
  <si>
    <t>Aquilant</t>
  </si>
  <si>
    <t>BD</t>
  </si>
  <si>
    <t>Boston Scientific</t>
  </si>
  <si>
    <t>Cook Medical</t>
  </si>
  <si>
    <t>Hillrom</t>
  </si>
  <si>
    <t>Integra LifeSciences</t>
  </si>
  <si>
    <t>Intuitive</t>
  </si>
  <si>
    <t>Medela</t>
  </si>
  <si>
    <t>MicroPort Orthopedics</t>
  </si>
  <si>
    <t>Olympus Corporation</t>
  </si>
  <si>
    <t>ResMed</t>
  </si>
  <si>
    <t>Stryker Corporation</t>
  </si>
  <si>
    <t>Terumo BCT</t>
  </si>
  <si>
    <t>J&amp;J MedTech</t>
  </si>
  <si>
    <t>Healthcare: Products</t>
  </si>
  <si>
    <t>SmileDirectClub</t>
  </si>
  <si>
    <t>Be The Match</t>
  </si>
  <si>
    <t>Healthcare: Services</t>
  </si>
  <si>
    <t>Cardinal Health</t>
  </si>
  <si>
    <t>GE Healthcare Systems</t>
  </si>
  <si>
    <t>Heartland Dental</t>
  </si>
  <si>
    <t>Lumeris</t>
  </si>
  <si>
    <t>McKesson Specialty Health</t>
  </si>
  <si>
    <t>Optum</t>
  </si>
  <si>
    <t>Spectra</t>
  </si>
  <si>
    <t>Hospitality</t>
  </si>
  <si>
    <t>Gordon Food Service</t>
  </si>
  <si>
    <t>Hospitality: Foodservice Distributors</t>
  </si>
  <si>
    <t>Hilton</t>
  </si>
  <si>
    <t>Hyatt</t>
  </si>
  <si>
    <t>Rosewood Hotels &amp; Resorts</t>
  </si>
  <si>
    <t>Taj Hotels</t>
  </si>
  <si>
    <t>Blue Apron</t>
  </si>
  <si>
    <t>Hospitality: Meal Kit Delivery</t>
  </si>
  <si>
    <t>Disneyland</t>
  </si>
  <si>
    <t>Hospitality: Resorts</t>
  </si>
  <si>
    <t>Great Wolf Resorts</t>
  </si>
  <si>
    <t>Hilton Grand Vacations</t>
  </si>
  <si>
    <t>Vail Resorts</t>
  </si>
  <si>
    <t>Chick-fil-A</t>
  </si>
  <si>
    <t>Chipotle Mexican Grill</t>
  </si>
  <si>
    <t>Gate Gourmet</t>
  </si>
  <si>
    <t>La Colombe Torrefaction</t>
  </si>
  <si>
    <t>Momofuku</t>
  </si>
  <si>
    <t>Red Robin</t>
  </si>
  <si>
    <t>Restaurant Brands International</t>
  </si>
  <si>
    <t>Texas Roadhouse</t>
  </si>
  <si>
    <t>Ergotron</t>
  </si>
  <si>
    <t>Industrial: Appliances &amp; Furniture</t>
  </si>
  <si>
    <t>Stanley Black &amp; Decker</t>
  </si>
  <si>
    <t>Steelcase</t>
  </si>
  <si>
    <t>Whirlpool Corporation</t>
  </si>
  <si>
    <t>Deborah Berke Partners</t>
  </si>
  <si>
    <t>Grimshaw Architects</t>
  </si>
  <si>
    <t>Hickok Cole Architects</t>
  </si>
  <si>
    <t>HOK</t>
  </si>
  <si>
    <t>MG2</t>
  </si>
  <si>
    <t>CertainTeed</t>
  </si>
  <si>
    <t>Construction Specialties</t>
  </si>
  <si>
    <t>Daltile</t>
  </si>
  <si>
    <t>GAF</t>
  </si>
  <si>
    <t>Lehigh Hanson</t>
  </si>
  <si>
    <t>Sherwin-Williams</t>
  </si>
  <si>
    <t>Wilsonart</t>
  </si>
  <si>
    <t>Graham Construction &amp; Engineering Inc</t>
  </si>
  <si>
    <t>CIRCOR International, Inc.</t>
  </si>
  <si>
    <t>Danaher</t>
  </si>
  <si>
    <t>Eaton</t>
  </si>
  <si>
    <t>Faith Technologies</t>
  </si>
  <si>
    <t>HDR</t>
  </si>
  <si>
    <t>Honeywell</t>
  </si>
  <si>
    <t>Jacobs</t>
  </si>
  <si>
    <t>Jason Industrial</t>
  </si>
  <si>
    <t>Babcock International Group</t>
  </si>
  <si>
    <t>Industrial: Engineering</t>
  </si>
  <si>
    <t>Emerson Process Management</t>
  </si>
  <si>
    <t>Equinor</t>
  </si>
  <si>
    <t>GZA</t>
  </si>
  <si>
    <t>Pfaudler inc</t>
  </si>
  <si>
    <t>Quiddity Engineering</t>
  </si>
  <si>
    <t>Stantec</t>
  </si>
  <si>
    <t>Subsea 7</t>
  </si>
  <si>
    <t>WSP Global</t>
  </si>
  <si>
    <t>Xylem Inc.</t>
  </si>
  <si>
    <t>AGCO Corporation</t>
  </si>
  <si>
    <t>Association of Equipment Manufacturers</t>
  </si>
  <si>
    <t>Atlantic Diving Supply, Inc.</t>
  </si>
  <si>
    <t>Emerson Climate Technologies</t>
  </si>
  <si>
    <t>Genie Industries</t>
  </si>
  <si>
    <t>ITW</t>
  </si>
  <si>
    <t>KONE Corporation</t>
  </si>
  <si>
    <t>Terex</t>
  </si>
  <si>
    <t>Weir ESCO</t>
  </si>
  <si>
    <t>Zoox</t>
  </si>
  <si>
    <t>Aleris International, Inc.</t>
  </si>
  <si>
    <t>Industrial: Materials</t>
  </si>
  <si>
    <t>Avantor</t>
  </si>
  <si>
    <t>HP Manufacturing</t>
  </si>
  <si>
    <t>Orica</t>
  </si>
  <si>
    <t>W.L. Gore</t>
  </si>
  <si>
    <t>Grainger Industrial Supply</t>
  </si>
  <si>
    <t>Hunter Douglas</t>
  </si>
  <si>
    <t>United Rentals</t>
  </si>
  <si>
    <t>Bloomberg</t>
  </si>
  <si>
    <t>Nielsen Holdings N.V.</t>
  </si>
  <si>
    <t>RELX Group</t>
  </si>
  <si>
    <t>WinBizSolutions</t>
  </si>
  <si>
    <t>Wolters Kluwer</t>
  </si>
  <si>
    <t>Dun &amp; Bradstreet</t>
  </si>
  <si>
    <t>Experian PLC</t>
  </si>
  <si>
    <t>Fitch Ratings</t>
  </si>
  <si>
    <t>Ipreo Holdings LLC</t>
  </si>
  <si>
    <t>NASDAQ</t>
  </si>
  <si>
    <t>TransUnion</t>
  </si>
  <si>
    <t>Bloomberg BNA</t>
  </si>
  <si>
    <t>Information Services: Legal</t>
  </si>
  <si>
    <t>1010data</t>
  </si>
  <si>
    <t>Avanade</t>
  </si>
  <si>
    <t>Cloudreach</t>
  </si>
  <si>
    <t>Dataminr</t>
  </si>
  <si>
    <t>Dell Boomi</t>
  </si>
  <si>
    <t>DoubleVerify, Inc.</t>
  </si>
  <si>
    <t>Emids</t>
  </si>
  <si>
    <t>Equian</t>
  </si>
  <si>
    <t>Eras Tech</t>
  </si>
  <si>
    <t>Gartner</t>
  </si>
  <si>
    <t>Google Cloud</t>
  </si>
  <si>
    <t>HealthStream</t>
  </si>
  <si>
    <t>Hitachi Vantara</t>
  </si>
  <si>
    <t>Infolock</t>
  </si>
  <si>
    <t>Infosys</t>
  </si>
  <si>
    <t>J2 Global</t>
  </si>
  <si>
    <t>LeverX</t>
  </si>
  <si>
    <t>LexisNexis</t>
  </si>
  <si>
    <t>Lloyd Group</t>
  </si>
  <si>
    <t>LMT Technology Solutions</t>
  </si>
  <si>
    <t>Microsoft Azure</t>
  </si>
  <si>
    <t>NetImpact Strategies</t>
  </si>
  <si>
    <t>Newfold Digital</t>
  </si>
  <si>
    <t>Niche</t>
  </si>
  <si>
    <t>NielsenIQ</t>
  </si>
  <si>
    <t>OM1</t>
  </si>
  <si>
    <t>OPTIMIZERx Corporation</t>
  </si>
  <si>
    <t>PatientPop</t>
  </si>
  <si>
    <t>Publicis Sapient</t>
  </si>
  <si>
    <t>Remind</t>
  </si>
  <si>
    <t>RF Code</t>
  </si>
  <si>
    <t>Siemens Healthineers</t>
  </si>
  <si>
    <t>Smarsh</t>
  </si>
  <si>
    <t>SpotX</t>
  </si>
  <si>
    <t>Surescripts</t>
  </si>
  <si>
    <t>The Gordian Group</t>
  </si>
  <si>
    <t>TriNet</t>
  </si>
  <si>
    <t>Verisk Analytics</t>
  </si>
  <si>
    <t>VTS</t>
  </si>
  <si>
    <t>WP Engine</t>
  </si>
  <si>
    <t>ZoomInfo</t>
  </si>
  <si>
    <t>Marsh &amp; McLennan Agency</t>
  </si>
  <si>
    <t>Insurance</t>
  </si>
  <si>
    <t>Hub International</t>
  </si>
  <si>
    <t>Insurance: Brokerage</t>
  </si>
  <si>
    <t>USI Insurance Services</t>
  </si>
  <si>
    <t>Willis Towers Watson</t>
  </si>
  <si>
    <t>AmeriTrust Group</t>
  </si>
  <si>
    <t>Aspen Insurance Holdings Limited</t>
  </si>
  <si>
    <t>CUNA Mutual Group</t>
  </si>
  <si>
    <t>First American</t>
  </si>
  <si>
    <t>Hiscox</t>
  </si>
  <si>
    <t>IAG Limited</t>
  </si>
  <si>
    <t>Lockton Companies Inc.</t>
  </si>
  <si>
    <t>MassMutual</t>
  </si>
  <si>
    <t>MJ Insurance</t>
  </si>
  <si>
    <t>Sana Benefits</t>
  </si>
  <si>
    <t>Sun Life Financial</t>
  </si>
  <si>
    <t>The McGowan Companies Inc.</t>
  </si>
  <si>
    <t>Trustmark Companies</t>
  </si>
  <si>
    <t>Anthem</t>
  </si>
  <si>
    <t>Blue Cross and Blue Shield of Texas</t>
  </si>
  <si>
    <t>Blue Cross Blue Shield of Alabama</t>
  </si>
  <si>
    <t>Cambia Health Solutions</t>
  </si>
  <si>
    <t>CareFirst</t>
  </si>
  <si>
    <t>CareSource</t>
  </si>
  <si>
    <t>Centene Corporation</t>
  </si>
  <si>
    <t>CIGNA Corporation</t>
  </si>
  <si>
    <t>Clover Health</t>
  </si>
  <si>
    <t>Delta Dental Ins</t>
  </si>
  <si>
    <t>GoHealth</t>
  </si>
  <si>
    <t>Independence Blue Cross</t>
  </si>
  <si>
    <t>Oscar Health</t>
  </si>
  <si>
    <t>Premera Blue Cross</t>
  </si>
  <si>
    <t>UCare</t>
  </si>
  <si>
    <t>UnitedHealthcare</t>
  </si>
  <si>
    <t>WellCare Health Plans</t>
  </si>
  <si>
    <t>American Income Life</t>
  </si>
  <si>
    <t>Genworth Financial, Inc.</t>
  </si>
  <si>
    <t>GuardianLife</t>
  </si>
  <si>
    <t>MetLife</t>
  </si>
  <si>
    <t>National Benefit Life Insurance</t>
  </si>
  <si>
    <t>New York Life Insurance Company</t>
  </si>
  <si>
    <t>Prudential Financial</t>
  </si>
  <si>
    <t>Unum</t>
  </si>
  <si>
    <t>Allstate Insurance Company</t>
  </si>
  <si>
    <t>American Family Insurance</t>
  </si>
  <si>
    <t>Assurant, Inc.</t>
  </si>
  <si>
    <t>Farmers Insurance</t>
  </si>
  <si>
    <t>FM Global</t>
  </si>
  <si>
    <t>GEICO</t>
  </si>
  <si>
    <t>IAT Insurance Group</t>
  </si>
  <si>
    <t>Intact Financial Corporation</t>
  </si>
  <si>
    <t>Liberty Mutual Insurance</t>
  </si>
  <si>
    <t>Progressive Corporation</t>
  </si>
  <si>
    <t>Selective Insurance</t>
  </si>
  <si>
    <t>The Hartford</t>
  </si>
  <si>
    <t>Travelers</t>
  </si>
  <si>
    <t>Guy Carpenter</t>
  </si>
  <si>
    <t>Insurance: Reinsurance</t>
  </si>
  <si>
    <t>Burr &amp; Forman LLP</t>
  </si>
  <si>
    <t>Cleary Gottlieb Steen &amp; Hamilton LLP</t>
  </si>
  <si>
    <t>Cooley LLP</t>
  </si>
  <si>
    <t>Correia &amp; Puth, PLLC</t>
  </si>
  <si>
    <t>Covington &amp; Burling LLP</t>
  </si>
  <si>
    <t>Crowell &amp; Moring</t>
  </si>
  <si>
    <t>Davis &amp; Santos</t>
  </si>
  <si>
    <t>Desmarais LLP</t>
  </si>
  <si>
    <t>Entwistle &amp; Cappucci LLC</t>
  </si>
  <si>
    <t>Fox Rothschild LLP</t>
  </si>
  <si>
    <t>Fragomen</t>
  </si>
  <si>
    <t>Hogan Lovells</t>
  </si>
  <si>
    <t>Hudson Cook</t>
  </si>
  <si>
    <t>Kirkland &amp; Ellis LLP</t>
  </si>
  <si>
    <t>Latham &amp; Watkins LLP</t>
  </si>
  <si>
    <t>Lathrop GPM LLP</t>
  </si>
  <si>
    <t>Linklaters LLP</t>
  </si>
  <si>
    <t>Littler Mendelson P.C.</t>
  </si>
  <si>
    <t>Manatt, Phelps &amp; Phillips, LLP</t>
  </si>
  <si>
    <t>Mayer Brown</t>
  </si>
  <si>
    <t>McLane Middleton PA</t>
  </si>
  <si>
    <t>Mintz Levin Cohn Ferris Glovsky and Popeo PC</t>
  </si>
  <si>
    <t>Schlam Stone &amp; Dolan</t>
  </si>
  <si>
    <t>Simpson Thacher &amp; Bartlett LLP</t>
  </si>
  <si>
    <t>Veritas Law</t>
  </si>
  <si>
    <t>Wynyard Wood</t>
  </si>
  <si>
    <t>HBR Consulting</t>
  </si>
  <si>
    <t>Legal Services</t>
  </si>
  <si>
    <t>Cruise Planners</t>
  </si>
  <si>
    <t>Royal Caribbean International</t>
  </si>
  <si>
    <t>VRBO</t>
  </si>
  <si>
    <t>BrightTALK</t>
  </si>
  <si>
    <t>Media</t>
  </si>
  <si>
    <t>CondŽ Nast</t>
  </si>
  <si>
    <t>Meredith</t>
  </si>
  <si>
    <t>NBCUniversal</t>
  </si>
  <si>
    <t>Quartz</t>
  </si>
  <si>
    <t>Sky PLC</t>
  </si>
  <si>
    <t>Thomson Reuters</t>
  </si>
  <si>
    <t>Townsquare Media</t>
  </si>
  <si>
    <t>Viacom Inc.</t>
  </si>
  <si>
    <t>ViacomCBS</t>
  </si>
  <si>
    <t>WGBH</t>
  </si>
  <si>
    <t>Cinemark</t>
  </si>
  <si>
    <t>Media: Entertainment</t>
  </si>
  <si>
    <t>Lionsgate</t>
  </si>
  <si>
    <t>Madison Square Garden</t>
  </si>
  <si>
    <t>Showtime</t>
  </si>
  <si>
    <t>Spins</t>
  </si>
  <si>
    <t>Media: Magazines</t>
  </si>
  <si>
    <t>The Atlantic</t>
  </si>
  <si>
    <t>Business Insider</t>
  </si>
  <si>
    <t>Media: News</t>
  </si>
  <si>
    <t>Dow Jones</t>
  </si>
  <si>
    <t>Forbes</t>
  </si>
  <si>
    <t>Gannett</t>
  </si>
  <si>
    <t>New York Times</t>
  </si>
  <si>
    <t>The New York Times Company</t>
  </si>
  <si>
    <t>Washington Post</t>
  </si>
  <si>
    <t>Public Broadcasting Service</t>
  </si>
  <si>
    <t>Sinclair Broadcast Group</t>
  </si>
  <si>
    <t>ASML</t>
  </si>
  <si>
    <t>INK Communications Co.</t>
  </si>
  <si>
    <t>Rokt</t>
  </si>
  <si>
    <t>Bunge North America</t>
  </si>
  <si>
    <t>Pilgrim's Pride</t>
  </si>
  <si>
    <t>Tate &amp; Lyle</t>
  </si>
  <si>
    <t>CHS Inc.</t>
  </si>
  <si>
    <t>Natural Resources: Agrochemical</t>
  </si>
  <si>
    <t>Air Products &amp; Chemicals, Inc.</t>
  </si>
  <si>
    <t>AkzoNobel Global</t>
  </si>
  <si>
    <t>Albemarle Corporation</t>
  </si>
  <si>
    <t>Ashland, Inc.</t>
  </si>
  <si>
    <t>DuPont</t>
  </si>
  <si>
    <t>Eastman Chemical Company</t>
  </si>
  <si>
    <t>LyondellBasell</t>
  </si>
  <si>
    <t>Nalco, An Ecolab Company</t>
  </si>
  <si>
    <t>Nutrien</t>
  </si>
  <si>
    <t>Solvay S.A.</t>
  </si>
  <si>
    <t>Syngenta Flowers</t>
  </si>
  <si>
    <t>CLEAResult</t>
  </si>
  <si>
    <t>Natural Resources: Diversified Energy</t>
  </si>
  <si>
    <t>Consolidated Edison Inc.</t>
  </si>
  <si>
    <t>Entergy Corporation</t>
  </si>
  <si>
    <t>NRG Energy, Inc.</t>
  </si>
  <si>
    <t>Eversource</t>
  </si>
  <si>
    <t>GE Power</t>
  </si>
  <si>
    <t>National Grid plc</t>
  </si>
  <si>
    <t>NiSource</t>
  </si>
  <si>
    <t>Sempra Energy</t>
  </si>
  <si>
    <t>Williams</t>
  </si>
  <si>
    <t>American Electric Power Company, Inc.</t>
  </si>
  <si>
    <t>Duke Energy</t>
  </si>
  <si>
    <t>Exelon Corporation</t>
  </si>
  <si>
    <t>Pacific Gas and Electric Company</t>
  </si>
  <si>
    <t>Southern California Edison</t>
  </si>
  <si>
    <t>Freeport-McMoRan</t>
  </si>
  <si>
    <t>Novelis</t>
  </si>
  <si>
    <t>Enbridge, Inc.</t>
  </si>
  <si>
    <t>ExxonMobil</t>
  </si>
  <si>
    <t>Marathon Petroleum Corporation</t>
  </si>
  <si>
    <t>Shell Oil Company</t>
  </si>
  <si>
    <t>T.D. Williamson, Inc.</t>
  </si>
  <si>
    <t>ASRC Energy Services</t>
  </si>
  <si>
    <t>Natural Resources: Oilfield Services</t>
  </si>
  <si>
    <t>Baker Hughes</t>
  </si>
  <si>
    <t>Schlumberger</t>
  </si>
  <si>
    <t>Save the Children</t>
  </si>
  <si>
    <t>The Pew Charitable Trusts</t>
  </si>
  <si>
    <t>World Vision</t>
  </si>
  <si>
    <t>AARP</t>
  </si>
  <si>
    <t>Nonprofit: Civic &amp; Social</t>
  </si>
  <si>
    <t>Convergence</t>
  </si>
  <si>
    <t>Enterprise Community Partners</t>
  </si>
  <si>
    <t>Help USA</t>
  </si>
  <si>
    <t>National Partnership for Women &amp; Families</t>
  </si>
  <si>
    <t>Project Renewal</t>
  </si>
  <si>
    <t>uAspire</t>
  </si>
  <si>
    <t>Washburn Center For Children</t>
  </si>
  <si>
    <t>Endeavor</t>
  </si>
  <si>
    <t>Nonprofit: Development</t>
  </si>
  <si>
    <t>Achievement Network</t>
  </si>
  <si>
    <t>Start Early</t>
  </si>
  <si>
    <t>Teach for America</t>
  </si>
  <si>
    <t>Wildwood Programs</t>
  </si>
  <si>
    <t>Environmental Defense Fund</t>
  </si>
  <si>
    <t>Nonprofit: Environmental Organization</t>
  </si>
  <si>
    <t>Natural Resources Defense Council</t>
  </si>
  <si>
    <t>The Nature Conservancy</t>
  </si>
  <si>
    <t>Financial Industry Regulatory Authority</t>
  </si>
  <si>
    <t>Nonprofit: Finance</t>
  </si>
  <si>
    <t>Financial Ombudsman Service</t>
  </si>
  <si>
    <t>Harvard Pilgrim Health Care</t>
  </si>
  <si>
    <t>Nonprofit: Healthcare</t>
  </si>
  <si>
    <t>Jewish Board of Family and Children's Services</t>
  </si>
  <si>
    <t>Planned Parenthood</t>
  </si>
  <si>
    <t>Sanford Health</t>
  </si>
  <si>
    <t>SWOG</t>
  </si>
  <si>
    <t>The Task Force For Global Health</t>
  </si>
  <si>
    <t>American Red Cross</t>
  </si>
  <si>
    <t>Nonprofit: Humanitarian Aid Organization</t>
  </si>
  <si>
    <t>International Justice Mission</t>
  </si>
  <si>
    <t>Nonprofit: Legal</t>
  </si>
  <si>
    <t>Legal Aid Society - Employment Law Center</t>
  </si>
  <si>
    <t>Center for Reproductive Rights</t>
  </si>
  <si>
    <t>Nonprofit: Legal Services</t>
  </si>
  <si>
    <t>Legal Aid of North Carolina</t>
  </si>
  <si>
    <t>Westbank Community Library</t>
  </si>
  <si>
    <t>Nonprofit: Libraries</t>
  </si>
  <si>
    <t>Camden Coalition of Healthcare Providers</t>
  </si>
  <si>
    <t>Nonprofit: Medical</t>
  </si>
  <si>
    <t>MOXI, The Wolf Museum of Exploration + Innovation</t>
  </si>
  <si>
    <t>Nonprofit: Museums</t>
  </si>
  <si>
    <t>The Field Museum</t>
  </si>
  <si>
    <t>The World Economic Forum</t>
  </si>
  <si>
    <t>Nonprofit: Political Organization</t>
  </si>
  <si>
    <t>Archdiocese of Chicago</t>
  </si>
  <si>
    <t>Battelle Memorial Institute</t>
  </si>
  <si>
    <t>Charles Stark Draper Laboratory</t>
  </si>
  <si>
    <t>Education Development Center, Inc.</t>
  </si>
  <si>
    <t>HopeLab</t>
  </si>
  <si>
    <t>RTI International</t>
  </si>
  <si>
    <t>The Leukemia &amp; Lymphoma Society</t>
  </si>
  <si>
    <t>American Chemical Society</t>
  </si>
  <si>
    <t>Nonprofit: Science &amp; Technology</t>
  </si>
  <si>
    <t>AICPA</t>
  </si>
  <si>
    <t>Nonprofit: Trade Organization</t>
  </si>
  <si>
    <t>The Georgia Society of CPAs</t>
  </si>
  <si>
    <t>American Canning</t>
  </si>
  <si>
    <t>Packaging</t>
  </si>
  <si>
    <t>Avery Dennison</t>
  </si>
  <si>
    <t>AbbVie Inc.</t>
  </si>
  <si>
    <t>Agios Pharmaceuticals</t>
  </si>
  <si>
    <t>AstraZeneca</t>
  </si>
  <si>
    <t>Bayer AG</t>
  </si>
  <si>
    <t>Bayer HealthCare Pharmaceuticals</t>
  </si>
  <si>
    <t>Envigo</t>
  </si>
  <si>
    <t>Ferring Pharmaceuticals</t>
  </si>
  <si>
    <t>Kite Pharma</t>
  </si>
  <si>
    <t>Merck &amp; Co., Inc.</t>
  </si>
  <si>
    <t>Novartis</t>
  </si>
  <si>
    <t>Oceanic Pharmachem Pvt. Ltd.</t>
  </si>
  <si>
    <t>Otsuka Pharmaceutical</t>
  </si>
  <si>
    <t>Pfizer</t>
  </si>
  <si>
    <t>Reata Pharmaceuticals</t>
  </si>
  <si>
    <t>Recursion Pharmaceuticals</t>
  </si>
  <si>
    <t>Syneos Health</t>
  </si>
  <si>
    <t>Express Scripts Holding</t>
  </si>
  <si>
    <t>OptumRx</t>
  </si>
  <si>
    <t>Chan Zuckerberg Initiative</t>
  </si>
  <si>
    <t>Harold Grinspoon Foundation</t>
  </si>
  <si>
    <t>Open Society Foundations</t>
  </si>
  <si>
    <t>W. K. Kellogg Foundation</t>
  </si>
  <si>
    <t>BCW</t>
  </si>
  <si>
    <t>Public Relations</t>
  </si>
  <si>
    <t>Curley &amp; Pynn</t>
  </si>
  <si>
    <t>Edelman</t>
  </si>
  <si>
    <t>Golin</t>
  </si>
  <si>
    <t>MWWPR</t>
  </si>
  <si>
    <t>Virgo Health</t>
  </si>
  <si>
    <t>American City Business Journals</t>
  </si>
  <si>
    <t>Axel Springer</t>
  </si>
  <si>
    <t>Curriculum Associates</t>
  </si>
  <si>
    <t>Macmillan Learning</t>
  </si>
  <si>
    <t>Mcgraw Hill</t>
  </si>
  <si>
    <t>Penguin Random House</t>
  </si>
  <si>
    <t>NavigatorCRE</t>
  </si>
  <si>
    <t>Keller Williams Realty</t>
  </si>
  <si>
    <t>Real Estate: Brokers</t>
  </si>
  <si>
    <t>Redfin</t>
  </si>
  <si>
    <t>Square Yards</t>
  </si>
  <si>
    <t>Wyse Home Team Realty</t>
  </si>
  <si>
    <t>CBRE</t>
  </si>
  <si>
    <t>HILLS Properties</t>
  </si>
  <si>
    <t>Jones Lang LaSalle</t>
  </si>
  <si>
    <t>Ryan Companies</t>
  </si>
  <si>
    <t>The Howard Hughes Corporation</t>
  </si>
  <si>
    <t>David Weekley Homes</t>
  </si>
  <si>
    <t>Real Estate: Home Building</t>
  </si>
  <si>
    <t>PGIM Real Estate</t>
  </si>
  <si>
    <t>Real Estate: Investment Trust</t>
  </si>
  <si>
    <t>Uniti</t>
  </si>
  <si>
    <t>Blanton Turner</t>
  </si>
  <si>
    <t>Real Estate: Management</t>
  </si>
  <si>
    <t>Love's</t>
  </si>
  <si>
    <t>Retail: Convenience Store</t>
  </si>
  <si>
    <t>Hallmark Cards</t>
  </si>
  <si>
    <t>Retail: Crafts, Fabrics &amp; Party Supplies</t>
  </si>
  <si>
    <t>Michaels</t>
  </si>
  <si>
    <t>Belk</t>
  </si>
  <si>
    <t>Bloomingdale's</t>
  </si>
  <si>
    <t>Macy's</t>
  </si>
  <si>
    <t>Myer</t>
  </si>
  <si>
    <t>Nordstrom</t>
  </si>
  <si>
    <t>Aldi USA</t>
  </si>
  <si>
    <t>Retail: Discount Store</t>
  </si>
  <si>
    <t>BJs Wholesale Club</t>
  </si>
  <si>
    <t>Costco</t>
  </si>
  <si>
    <t>Dollar General</t>
  </si>
  <si>
    <t>Ross Stores</t>
  </si>
  <si>
    <t>Sprouts Farmers Market</t>
  </si>
  <si>
    <t>Best Buy</t>
  </si>
  <si>
    <t>Retail: Electronics</t>
  </si>
  <si>
    <t>Crutchfield</t>
  </si>
  <si>
    <t>Telstra</t>
  </si>
  <si>
    <t>Central Garden &amp; Pet</t>
  </si>
  <si>
    <t>Floor &amp; Decor</t>
  </si>
  <si>
    <t>Sleep Number</t>
  </si>
  <si>
    <t>Williams Sonoma</t>
  </si>
  <si>
    <t>Kroger</t>
  </si>
  <si>
    <t>Retail: General Merchandise</t>
  </si>
  <si>
    <t>LoweÕs Home Improvement</t>
  </si>
  <si>
    <t>Petco</t>
  </si>
  <si>
    <t>Petsmart</t>
  </si>
  <si>
    <t>Tesco PLC</t>
  </si>
  <si>
    <t>Signet Jewelers</t>
  </si>
  <si>
    <t>Retail: Jewelery</t>
  </si>
  <si>
    <t>Drizly</t>
  </si>
  <si>
    <t>Retail: Liquor</t>
  </si>
  <si>
    <t>Custom Ink</t>
  </si>
  <si>
    <t>Retail: Online</t>
  </si>
  <si>
    <t>Overstock.com</t>
  </si>
  <si>
    <t>Zola</t>
  </si>
  <si>
    <t>Academy Sports + Outdoors</t>
  </si>
  <si>
    <t>Retail: Other</t>
  </si>
  <si>
    <t>Accent Decor</t>
  </si>
  <si>
    <t>Guitar Center</t>
  </si>
  <si>
    <t>Marshall Retail Group</t>
  </si>
  <si>
    <t>Uncommon Goods</t>
  </si>
  <si>
    <t>ANN Inc.</t>
  </si>
  <si>
    <t>Athleta</t>
  </si>
  <si>
    <t>Calvin Klein</t>
  </si>
  <si>
    <t>DICK'S Sporting Goods</t>
  </si>
  <si>
    <t>DSW</t>
  </si>
  <si>
    <t>Esprit</t>
  </si>
  <si>
    <t>Evisons</t>
  </si>
  <si>
    <t>Fossil</t>
  </si>
  <si>
    <t>Haggar</t>
  </si>
  <si>
    <t>Hollister</t>
  </si>
  <si>
    <t>J.Crew</t>
  </si>
  <si>
    <t>Jockey International, Inc.</t>
  </si>
  <si>
    <t>Lands' End</t>
  </si>
  <si>
    <t>Levi Strauss &amp; Co.</t>
  </si>
  <si>
    <t>Lululemon Athletica</t>
  </si>
  <si>
    <t>New Balance</t>
  </si>
  <si>
    <t>PVH Corp.</t>
  </si>
  <si>
    <t>Reebok International, Ltd.</t>
  </si>
  <si>
    <t>REI</t>
  </si>
  <si>
    <t>Trunk Club</t>
  </si>
  <si>
    <t>Uniqlo</t>
  </si>
  <si>
    <t>Meredith Digital</t>
  </si>
  <si>
    <t>Retail: Stationary &amp; Office Supplies</t>
  </si>
  <si>
    <t>Office Depot</t>
  </si>
  <si>
    <t>Ahold Delhaize</t>
  </si>
  <si>
    <t>Family Dollar</t>
  </si>
  <si>
    <t>Hy-Vee</t>
  </si>
  <si>
    <t>Lowes Foods</t>
  </si>
  <si>
    <t>CozyKin</t>
  </si>
  <si>
    <t>Services: Daycare</t>
  </si>
  <si>
    <t>EasyWayPaper</t>
  </si>
  <si>
    <t>Services: Other</t>
  </si>
  <si>
    <t>Essay 4 Students</t>
  </si>
  <si>
    <t>Industrious</t>
  </si>
  <si>
    <t>International SOS</t>
  </si>
  <si>
    <t>Sunrun</t>
  </si>
  <si>
    <t>Terminix</t>
  </si>
  <si>
    <t>Uno Assignment Help</t>
  </si>
  <si>
    <t>TransPerfect</t>
  </si>
  <si>
    <t>Services: Translation</t>
  </si>
  <si>
    <t>Clean Harbors, Inc.</t>
  </si>
  <si>
    <t>Services: Waste Management</t>
  </si>
  <si>
    <t>Republic Services, Inc.</t>
  </si>
  <si>
    <t>Waste Connections</t>
  </si>
  <si>
    <t>WIN Waste Innovations</t>
  </si>
  <si>
    <t>Nike</t>
  </si>
  <si>
    <t>Sporting Goods</t>
  </si>
  <si>
    <t>Trek Bikes</t>
  </si>
  <si>
    <t>National Football League</t>
  </si>
  <si>
    <t>Sports</t>
  </si>
  <si>
    <t>Round Rock Express</t>
  </si>
  <si>
    <t>Braze</t>
  </si>
  <si>
    <t>Technology</t>
  </si>
  <si>
    <t>Akamai</t>
  </si>
  <si>
    <t>Amazon Web Services</t>
  </si>
  <si>
    <t>Atos</t>
  </si>
  <si>
    <t>Bepress</t>
  </si>
  <si>
    <t>CACI International</t>
  </si>
  <si>
    <t>CDK Global</t>
  </si>
  <si>
    <t>Chartbeat</t>
  </si>
  <si>
    <t>Cognizant</t>
  </si>
  <si>
    <t>Cubic Corporation</t>
  </si>
  <si>
    <t>Datto, Inc.</t>
  </si>
  <si>
    <t>DMI, Inc.</t>
  </si>
  <si>
    <t>Impinj</t>
  </si>
  <si>
    <t>Iron Mountain</t>
  </si>
  <si>
    <t>Knowable</t>
  </si>
  <si>
    <t>Leidos</t>
  </si>
  <si>
    <t>Luxoft</t>
  </si>
  <si>
    <t>MediaMath</t>
  </si>
  <si>
    <t>MEDITECH</t>
  </si>
  <si>
    <t>MPAY</t>
  </si>
  <si>
    <t>NCR Corporation</t>
  </si>
  <si>
    <t>Optoro</t>
  </si>
  <si>
    <t>Quantcast</t>
  </si>
  <si>
    <t>Recurly</t>
  </si>
  <si>
    <t>Sirius Computer Solutions</t>
  </si>
  <si>
    <t>Teradata</t>
  </si>
  <si>
    <t>Twilio</t>
  </si>
  <si>
    <t>Unisys</t>
  </si>
  <si>
    <t>Volt Information Sciences</t>
  </si>
  <si>
    <t>Wipro</t>
  </si>
  <si>
    <t>Airbnb</t>
  </si>
  <si>
    <t>AOL</t>
  </si>
  <si>
    <t>BentoBox</t>
  </si>
  <si>
    <t>BlaBlaCar</t>
  </si>
  <si>
    <t>Booking.com</t>
  </si>
  <si>
    <t>CampusLogic</t>
  </si>
  <si>
    <t>CarMax</t>
  </si>
  <si>
    <t>Carsales</t>
  </si>
  <si>
    <t>ChowNow</t>
  </si>
  <si>
    <t>Cloudworkers</t>
  </si>
  <si>
    <t>Comoto Holdings</t>
  </si>
  <si>
    <t>Divercity</t>
  </si>
  <si>
    <t>DoorDash</t>
  </si>
  <si>
    <t>Freewheel</t>
  </si>
  <si>
    <t>Genius</t>
  </si>
  <si>
    <t>GoDaddy</t>
  </si>
  <si>
    <t>Groupon</t>
  </si>
  <si>
    <t>Grubhub</t>
  </si>
  <si>
    <t>Ibotta</t>
  </si>
  <si>
    <t>Indiegogo</t>
  </si>
  <si>
    <t>Justworks</t>
  </si>
  <si>
    <t>LaunchGood</t>
  </si>
  <si>
    <t>Lyft</t>
  </si>
  <si>
    <t>Match</t>
  </si>
  <si>
    <t>Match Group</t>
  </si>
  <si>
    <t>Meta</t>
  </si>
  <si>
    <t>MindSumo</t>
  </si>
  <si>
    <t>Nerdwallet</t>
  </si>
  <si>
    <t>Netflix</t>
  </si>
  <si>
    <t>Noom, inc.</t>
  </si>
  <si>
    <t>Offerup</t>
  </si>
  <si>
    <t>OLX Group</t>
  </si>
  <si>
    <t>ON Semiconductor</t>
  </si>
  <si>
    <t>Peapod Digital Labs</t>
  </si>
  <si>
    <t>Postmates</t>
  </si>
  <si>
    <t>Rally Health</t>
  </si>
  <si>
    <t>Reddit</t>
  </si>
  <si>
    <t>Shopify</t>
  </si>
  <si>
    <t>Spotify</t>
  </si>
  <si>
    <t>Spring Health</t>
  </si>
  <si>
    <t>Squarespace</t>
  </si>
  <si>
    <t>Travelzoo</t>
  </si>
  <si>
    <t>Twitter</t>
  </si>
  <si>
    <t>WorkMarket</t>
  </si>
  <si>
    <t>Yelp</t>
  </si>
  <si>
    <t>YouTube</t>
  </si>
  <si>
    <t>Zillow</t>
  </si>
  <si>
    <t>Zumper</t>
  </si>
  <si>
    <t>Enova</t>
  </si>
  <si>
    <t>Funding Circle</t>
  </si>
  <si>
    <t>Kabbage</t>
  </si>
  <si>
    <t>Amazon Games</t>
  </si>
  <si>
    <t>Roblox</t>
  </si>
  <si>
    <t>Advantest</t>
  </si>
  <si>
    <t>Analog Devices</t>
  </si>
  <si>
    <t>Aruba Networks</t>
  </si>
  <si>
    <t>Cadence Design Systems</t>
  </si>
  <si>
    <t>Cirrus Logic</t>
  </si>
  <si>
    <t>Ericsson</t>
  </si>
  <si>
    <t>GlobalFoundries</t>
  </si>
  <si>
    <t>HP Inc.</t>
  </si>
  <si>
    <t>Infineon Technologies</t>
  </si>
  <si>
    <t>Itron</t>
  </si>
  <si>
    <t>Juniper Networks</t>
  </si>
  <si>
    <t>KLA-Tencor Corporation</t>
  </si>
  <si>
    <t>Lenovo</t>
  </si>
  <si>
    <t>Markforged</t>
  </si>
  <si>
    <t>Molecular Devices</t>
  </si>
  <si>
    <t>National Instruments</t>
  </si>
  <si>
    <t>Roku</t>
  </si>
  <si>
    <t>Seagate Technology</t>
  </si>
  <si>
    <t>Siemens Energy</t>
  </si>
  <si>
    <t>Snap Inc.</t>
  </si>
  <si>
    <t>Texas Instruments</t>
  </si>
  <si>
    <t>Currencycloud</t>
  </si>
  <si>
    <t>Gusto</t>
  </si>
  <si>
    <t>Ingenico Group</t>
  </si>
  <si>
    <t>MineralTree</t>
  </si>
  <si>
    <t>Pangea Money Transfer</t>
  </si>
  <si>
    <t>PayPal</t>
  </si>
  <si>
    <t>Plastiq</t>
  </si>
  <si>
    <t>Ramp</t>
  </si>
  <si>
    <t>Square</t>
  </si>
  <si>
    <t>Magic Leap</t>
  </si>
  <si>
    <t>ADT Security Services</t>
  </si>
  <si>
    <t>Alarm.com</t>
  </si>
  <si>
    <t>Brivo</t>
  </si>
  <si>
    <t>Coalfire</t>
  </si>
  <si>
    <t>CrowdStrike</t>
  </si>
  <si>
    <t>Entrust</t>
  </si>
  <si>
    <t>RSA</t>
  </si>
  <si>
    <t>Trustwave Holdings</t>
  </si>
  <si>
    <t>Agilysys</t>
  </si>
  <si>
    <t>Alkami Technology</t>
  </si>
  <si>
    <t>Alteryx</t>
  </si>
  <si>
    <t>Amplitude</t>
  </si>
  <si>
    <t>Anant Corporation</t>
  </si>
  <si>
    <t>Ansys</t>
  </si>
  <si>
    <t>AppDynamics</t>
  </si>
  <si>
    <t>Aquicore</t>
  </si>
  <si>
    <t>ArisGlobal</t>
  </si>
  <si>
    <t>Atlassian</t>
  </si>
  <si>
    <t>Automox</t>
  </si>
  <si>
    <t>Aware, Inc</t>
  </si>
  <si>
    <t>Axon</t>
  </si>
  <si>
    <t>Bentley Systems, Inc.</t>
  </si>
  <si>
    <t>BigCommerce</t>
  </si>
  <si>
    <t>Bitdefender</t>
  </si>
  <si>
    <t>Blackbaud</t>
  </si>
  <si>
    <t>Bullhorn</t>
  </si>
  <si>
    <t>CallRail</t>
  </si>
  <si>
    <t>Canva</t>
  </si>
  <si>
    <t>CareValidate</t>
  </si>
  <si>
    <t>CentralSquare Technologies</t>
  </si>
  <si>
    <t>Ceridian</t>
  </si>
  <si>
    <t>Citrix</t>
  </si>
  <si>
    <t>ClearPoint Strategy</t>
  </si>
  <si>
    <t>Cludo</t>
  </si>
  <si>
    <t>Collective Health</t>
  </si>
  <si>
    <t>Collibra</t>
  </si>
  <si>
    <t>Community Brands</t>
  </si>
  <si>
    <t>ConsenSys</t>
  </si>
  <si>
    <t>Conviva</t>
  </si>
  <si>
    <t>Convoy</t>
  </si>
  <si>
    <t>Coupa</t>
  </si>
  <si>
    <t>Dassault Systemes</t>
  </si>
  <si>
    <t>Detechtion Technologies</t>
  </si>
  <si>
    <t>Digit</t>
  </si>
  <si>
    <t>DISCO</t>
  </si>
  <si>
    <t>Donnelley Financial Solutions</t>
  </si>
  <si>
    <t>Doximity</t>
  </si>
  <si>
    <t>DxMinds Technologies Inc</t>
  </si>
  <si>
    <t>Dynatrace</t>
  </si>
  <si>
    <t>Ellevation Education</t>
  </si>
  <si>
    <t>Engrain</t>
  </si>
  <si>
    <t>ePublishing</t>
  </si>
  <si>
    <t>Esri</t>
  </si>
  <si>
    <t>Expeed Software</t>
  </si>
  <si>
    <t>Fearless</t>
  </si>
  <si>
    <t>Flexera Software</t>
  </si>
  <si>
    <t>FreshBooks</t>
  </si>
  <si>
    <t>Freshworks</t>
  </si>
  <si>
    <t>Frontline Education</t>
  </si>
  <si>
    <t>Fusion Risk Management</t>
  </si>
  <si>
    <t>GlossGenius</t>
  </si>
  <si>
    <t>Gong</t>
  </si>
  <si>
    <t>GoodCore Software</t>
  </si>
  <si>
    <t>Higher Logic</t>
  </si>
  <si>
    <t>HubSpot, Inc.</t>
  </si>
  <si>
    <t>Hudl</t>
  </si>
  <si>
    <t>iCIMS, Inc.</t>
  </si>
  <si>
    <t>Infor</t>
  </si>
  <si>
    <t>Informatica</t>
  </si>
  <si>
    <t>InsightSquared</t>
  </si>
  <si>
    <t>Instructure</t>
  </si>
  <si>
    <t>Integrity Software</t>
  </si>
  <si>
    <t>Intellimize</t>
  </si>
  <si>
    <t>Intuit, Inc</t>
  </si>
  <si>
    <t>JHC Systems</t>
  </si>
  <si>
    <t>Juice Analytics</t>
  </si>
  <si>
    <t>Kajabi</t>
  </si>
  <si>
    <t>Khoros</t>
  </si>
  <si>
    <t>LevaData</t>
  </si>
  <si>
    <t>Lionbridge</t>
  </si>
  <si>
    <t>Lithero</t>
  </si>
  <si>
    <t>Mad Mobile</t>
  </si>
  <si>
    <t>Maestro</t>
  </si>
  <si>
    <t>Mapbox</t>
  </si>
  <si>
    <t>MaritzCX</t>
  </si>
  <si>
    <t>Medallia</t>
  </si>
  <si>
    <t>Microsoft</t>
  </si>
  <si>
    <t>MicroStrategy</t>
  </si>
  <si>
    <t>MobileIron</t>
  </si>
  <si>
    <t>Mode Mobile</t>
  </si>
  <si>
    <t>MongoDB, Inc.</t>
  </si>
  <si>
    <t>Motus LLC</t>
  </si>
  <si>
    <t>Netskope</t>
  </si>
  <si>
    <t>NetSuite Inc.</t>
  </si>
  <si>
    <t>New Relic</t>
  </si>
  <si>
    <t>Nextech</t>
  </si>
  <si>
    <t>NextGen Healthcare</t>
  </si>
  <si>
    <t>Nutanix</t>
  </si>
  <si>
    <t>OfferFit</t>
  </si>
  <si>
    <t>Palantir</t>
  </si>
  <si>
    <t>PandaDoc</t>
  </si>
  <si>
    <t>panOpen</t>
  </si>
  <si>
    <t>Panopto, Inc.</t>
  </si>
  <si>
    <t>Patron Technology</t>
  </si>
  <si>
    <t>Paylocity</t>
  </si>
  <si>
    <t>Pear Therapeutics</t>
  </si>
  <si>
    <t>Persistent Systems</t>
  </si>
  <si>
    <t>Pexip</t>
  </si>
  <si>
    <t>PhotoShelter</t>
  </si>
  <si>
    <t>Praxent</t>
  </si>
  <si>
    <t>Privitar Ltd</t>
  </si>
  <si>
    <t>Procore Technologies</t>
  </si>
  <si>
    <t>Qualtrics</t>
  </si>
  <si>
    <t>Rangle.io</t>
  </si>
  <si>
    <t>Red Hat</t>
  </si>
  <si>
    <t>Rosetta Stone</t>
  </si>
  <si>
    <t>Safety Labs Inc</t>
  </si>
  <si>
    <t>Sage</t>
  </si>
  <si>
    <t>SAP</t>
  </si>
  <si>
    <t>SAS</t>
  </si>
  <si>
    <t>Screencastify</t>
  </si>
  <si>
    <t>ServiceTitan</t>
  </si>
  <si>
    <t>Siemens Digital Industries Software</t>
  </si>
  <si>
    <t>Signzy Technology Private Limited</t>
  </si>
  <si>
    <t>SmartBear Software</t>
  </si>
  <si>
    <t>Splunk</t>
  </si>
  <si>
    <t>Storable</t>
  </si>
  <si>
    <t>Tableau Software</t>
  </si>
  <si>
    <t>Taboola</t>
  </si>
  <si>
    <t>Talkdesk</t>
  </si>
  <si>
    <t>TIBCO Software</t>
  </si>
  <si>
    <t>Triton Digital</t>
  </si>
  <si>
    <t>Veeva Systems</t>
  </si>
  <si>
    <t>VMware</t>
  </si>
  <si>
    <t>WGU Labs</t>
  </si>
  <si>
    <t>Workday</t>
  </si>
  <si>
    <t>WorkJam</t>
  </si>
  <si>
    <t>Wrike, Inc.</t>
  </si>
  <si>
    <t>Xactly Corporation</t>
  </si>
  <si>
    <t>Xandr</t>
  </si>
  <si>
    <t>Zapier</t>
  </si>
  <si>
    <t xml:space="preserve"> Charter Communications</t>
  </si>
  <si>
    <t>Asurion</t>
  </si>
  <si>
    <t>AT&amp;T</t>
  </si>
  <si>
    <t>Ciena</t>
  </si>
  <si>
    <t>Comcast</t>
  </si>
  <si>
    <t>Cox</t>
  </si>
  <si>
    <t>G Fiber</t>
  </si>
  <si>
    <t>Hughes Network Systems</t>
  </si>
  <si>
    <t>Qualcomm Incorporated</t>
  </si>
  <si>
    <t>RingCentral, Inc.</t>
  </si>
  <si>
    <t>Telnyx</t>
  </si>
  <si>
    <t>Viettel Group</t>
  </si>
  <si>
    <t>Zara</t>
  </si>
  <si>
    <t>Textiles</t>
  </si>
  <si>
    <t>FlixBus</t>
  </si>
  <si>
    <t>Transportation: Bus</t>
  </si>
  <si>
    <t>UPS</t>
  </si>
  <si>
    <t>CSX Corporation</t>
  </si>
  <si>
    <t>Dematic</t>
  </si>
  <si>
    <t>Echo Global Logistics</t>
  </si>
  <si>
    <t>Redwood Logistics</t>
  </si>
  <si>
    <t>Transplace</t>
  </si>
  <si>
    <t>UniGroup</t>
  </si>
  <si>
    <t>American Airlines</t>
  </si>
  <si>
    <t>Transportation: Passenger Air</t>
  </si>
  <si>
    <t>Southwest Airlines</t>
  </si>
  <si>
    <t>United Airlines</t>
  </si>
  <si>
    <t>Amtrak</t>
  </si>
  <si>
    <t>BNSF Logistics</t>
  </si>
  <si>
    <t>Kansas City Southern</t>
  </si>
  <si>
    <t>Avis Budget Group, Inc.</t>
  </si>
  <si>
    <t>Transportation: Rental</t>
  </si>
  <si>
    <t>Enterprise Holdings</t>
  </si>
  <si>
    <t>Hertz Global Holdings, Inc.</t>
  </si>
  <si>
    <t>ISO New England</t>
  </si>
  <si>
    <t>Utilities</t>
  </si>
  <si>
    <t>Equinox</t>
  </si>
  <si>
    <t>THE WELL</t>
  </si>
  <si>
    <t>C&amp;S Wholesale Grocers</t>
  </si>
  <si>
    <t>Martine's Wines</t>
  </si>
  <si>
    <t>Sonepar</t>
  </si>
  <si>
    <t>Sonepar USA</t>
  </si>
  <si>
    <t>Worldwide Produce</t>
  </si>
  <si>
    <t>Daggerwing Group Inc.</t>
  </si>
  <si>
    <t>KBS</t>
  </si>
  <si>
    <t>Wilson Dow Group</t>
  </si>
  <si>
    <t>Compass Group PLC</t>
  </si>
  <si>
    <t>Hays PLC</t>
  </si>
  <si>
    <t>S.i. Systems</t>
  </si>
  <si>
    <t>Vectrus</t>
  </si>
  <si>
    <t>Scentsy</t>
  </si>
  <si>
    <t>Yankee Candle</t>
  </si>
  <si>
    <t>Weill Cornell Medicine</t>
  </si>
  <si>
    <t>Round Rock ISD</t>
  </si>
  <si>
    <t>Austin Independent School District</t>
  </si>
  <si>
    <t>Bain Capital</t>
  </si>
  <si>
    <t>KKR &amp; Co. LP</t>
  </si>
  <si>
    <t>Nationwide Building Society</t>
  </si>
  <si>
    <t>Carbon Health</t>
  </si>
  <si>
    <t>Nemours</t>
  </si>
  <si>
    <t>ProMedica</t>
  </si>
  <si>
    <t>Trinity Health System</t>
  </si>
  <si>
    <t>University Hospitals</t>
  </si>
  <si>
    <t>NxStage Medical, Inc.</t>
  </si>
  <si>
    <t>Intercontinental Hotels Group</t>
  </si>
  <si>
    <t>Waffle House</t>
  </si>
  <si>
    <t>Whataburger</t>
  </si>
  <si>
    <t>Pella Windows and Doors</t>
  </si>
  <si>
    <t>American Bridge Company</t>
  </si>
  <si>
    <t>Black &amp; Veatch</t>
  </si>
  <si>
    <t>Bhel</t>
  </si>
  <si>
    <t>Macy's Technology</t>
  </si>
  <si>
    <t>Wisetech Global</t>
  </si>
  <si>
    <t>Yext</t>
  </si>
  <si>
    <t>Matrix Absence Management, Inc.</t>
  </si>
  <si>
    <t>Elevance Health</t>
  </si>
  <si>
    <t>Auto-Owners Insurance</t>
  </si>
  <si>
    <t>Hapag-Lloyd</t>
  </si>
  <si>
    <t>Maritime</t>
  </si>
  <si>
    <t>BASF</t>
  </si>
  <si>
    <t>Alpha Natural Resources</t>
  </si>
  <si>
    <t>Barrick Gold Corporation</t>
  </si>
  <si>
    <t>BP</t>
  </si>
  <si>
    <t>Halliburton</t>
  </si>
  <si>
    <t>National Oilwell Varco, Inc.</t>
  </si>
  <si>
    <t>Silicon Valley Employers Forum</t>
  </si>
  <si>
    <t>SPEEA</t>
  </si>
  <si>
    <t>AmerisourceBergen</t>
  </si>
  <si>
    <t>Transwestern</t>
  </si>
  <si>
    <t>Trader JoeÕs</t>
  </si>
  <si>
    <t>Harrods</t>
  </si>
  <si>
    <t>Tractor Supply Company</t>
  </si>
  <si>
    <t>American Eagle Outfitters</t>
  </si>
  <si>
    <t>LVMH</t>
  </si>
  <si>
    <t>Steve Madden</t>
  </si>
  <si>
    <t>Food Lion</t>
  </si>
  <si>
    <t>Bright Horizons</t>
  </si>
  <si>
    <t>Talent Inc.</t>
  </si>
  <si>
    <t>SHI International Corp.</t>
  </si>
  <si>
    <t>Vistaprint</t>
  </si>
  <si>
    <t>Fujifilm Global</t>
  </si>
  <si>
    <t>PlayStation</t>
  </si>
  <si>
    <t>Druva</t>
  </si>
  <si>
    <t>SurveyGizmo</t>
  </si>
  <si>
    <t>Xero</t>
  </si>
  <si>
    <t>Fedex Supply Chain</t>
  </si>
  <si>
    <t>Schneider National</t>
  </si>
  <si>
    <t>HD Supply</t>
  </si>
  <si>
    <t>Merrimac Industrial Sales</t>
  </si>
  <si>
    <t>Row Labels</t>
  </si>
  <si>
    <t>Grand Total</t>
  </si>
  <si>
    <t>Count of Paid Maternity Leave</t>
  </si>
  <si>
    <t>Count of Unpaid Maternity Leave</t>
  </si>
  <si>
    <t>Count of Paid Paternity Leave</t>
  </si>
  <si>
    <t>Count of Unpaid Paternity Leave</t>
  </si>
  <si>
    <t>Average</t>
  </si>
  <si>
    <t>Sum</t>
  </si>
  <si>
    <t>Maximum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</si>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</sst>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NumberFormat="1"/>
    <xf numFmtId="1" fontId="13" fillId="33" borderId="10" xfId="0" applyNumberFormat="1" applyFont="1" applyFill="1" applyBorder="1" applyAlignment="1">
      <alignment horizontal="left"/>
    </xf>
    <xf numFmtId="1" fontId="13" fillId="33" borderId="11" xfId="0" applyNumberFormat="1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parental_leave!$J$3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parental_leave!$K$2:$N$2</c:f>
              <c:strCache>
                <c:ptCount val="4"/>
                <c:pt idx="0">
                  <c:v>Paid Maternity Leave</c:v>
                </c:pt>
                <c:pt idx="1">
                  <c:v>Unpaid Maternity Leave</c:v>
                </c:pt>
                <c:pt idx="2">
                  <c:v>Paid Paternity Leave</c:v>
                </c:pt>
                <c:pt idx="3">
                  <c:v>Unpaid Paternity Leave</c:v>
                </c:pt>
              </c:strCache>
            </c:strRef>
          </c:cat>
          <c:val>
            <c:numRef>
              <c:f>parental_leave!$K$3:$N$3</c:f>
              <c:numCache>
                <c:formatCode>0</c:formatCode>
                <c:ptCount val="4"/>
                <c:pt idx="0">
                  <c:v>17465.5</c:v>
                </c:pt>
                <c:pt idx="1">
                  <c:v>9903.5</c:v>
                </c:pt>
                <c:pt idx="2">
                  <c:v>2119</c:v>
                </c:pt>
                <c:pt idx="3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2-4DFB-B224-E162F53718FB}"/>
            </c:ext>
          </c:extLst>
        </c:ser>
        <c:ser>
          <c:idx val="1"/>
          <c:order val="1"/>
          <c:tx>
            <c:strRef>
              <c:f>parental_leave!$J$4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parental_leave!$K$2:$N$2</c:f>
              <c:strCache>
                <c:ptCount val="4"/>
                <c:pt idx="0">
                  <c:v>Paid Maternity Leave</c:v>
                </c:pt>
                <c:pt idx="1">
                  <c:v>Unpaid Maternity Leave</c:v>
                </c:pt>
                <c:pt idx="2">
                  <c:v>Paid Paternity Leave</c:v>
                </c:pt>
                <c:pt idx="3">
                  <c:v>Unpaid Paternity Leave</c:v>
                </c:pt>
              </c:strCache>
            </c:strRef>
          </c:cat>
          <c:val>
            <c:numRef>
              <c:f>parental_leave!$K$4:$N$4</c:f>
              <c:numCache>
                <c:formatCode>0</c:formatCode>
                <c:ptCount val="4"/>
                <c:pt idx="0">
                  <c:v>10.909119300437228</c:v>
                </c:pt>
                <c:pt idx="1">
                  <c:v>6.6288487282463189</c:v>
                </c:pt>
                <c:pt idx="2">
                  <c:v>7.3321799307958475</c:v>
                </c:pt>
                <c:pt idx="3">
                  <c:v>7.734375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42-4DFB-B224-E162F53718FB}"/>
            </c:ext>
          </c:extLst>
        </c:ser>
        <c:ser>
          <c:idx val="2"/>
          <c:order val="2"/>
          <c:tx>
            <c:strRef>
              <c:f>parental_leave!$J$5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parental_leave!$K$2:$N$2</c:f>
              <c:strCache>
                <c:ptCount val="4"/>
                <c:pt idx="0">
                  <c:v>Paid Maternity Leave</c:v>
                </c:pt>
                <c:pt idx="1">
                  <c:v>Unpaid Maternity Leave</c:v>
                </c:pt>
                <c:pt idx="2">
                  <c:v>Paid Paternity Leave</c:v>
                </c:pt>
                <c:pt idx="3">
                  <c:v>Unpaid Paternity Leave</c:v>
                </c:pt>
              </c:strCache>
            </c:strRef>
          </c:cat>
          <c:val>
            <c:numRef>
              <c:f>parental_leave!$K$5:$N$5</c:f>
              <c:numCache>
                <c:formatCode>0</c:formatCode>
                <c:ptCount val="4"/>
                <c:pt idx="0">
                  <c:v>52</c:v>
                </c:pt>
                <c:pt idx="1">
                  <c:v>52</c:v>
                </c:pt>
                <c:pt idx="2">
                  <c:v>51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42-4DFB-B224-E162F5371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3850080"/>
        <c:axId val="743850912"/>
      </c:barChart>
      <c:catAx>
        <c:axId val="743850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50912"/>
        <c:crosses val="autoZero"/>
        <c:auto val="1"/>
        <c:lblAlgn val="ctr"/>
        <c:lblOffset val="100"/>
        <c:noMultiLvlLbl val="0"/>
      </c:catAx>
      <c:valAx>
        <c:axId val="74385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32657</xdr:colOff>
      <xdr:row>9</xdr:row>
      <xdr:rowOff>141514</xdr:rowOff>
    </xdr:from>
    <xdr:to>
      <xdr:col>15</xdr:col>
      <xdr:colOff>337457</xdr:colOff>
      <xdr:row>24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97178-D338-66F1-459A-BCB7C6B8A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tratectonics" refreshedDate="45020.430192361113" createdVersion="8" refreshedVersion="8" minRefreshableVersion="3" recordCount="1601" xr:uid="{0C49C37B-5779-4A4E-8567-47CA0EBB1ED3}">
  <cacheSource type="worksheet">
    <worksheetSource name="Table1"/>
  </cacheSource>
  <cacheFields count="6">
    <cacheField name="Company" numFmtId="0">
      <sharedItems count="1600">
        <s v="Epsilon"/>
        <s v="The Walt Disney Company"/>
        <s v="Guild Education"/>
        <s v="WeWork"/>
        <s v="Randstad USA"/>
        <s v="Bain &amp; Company"/>
        <s v="World 50"/>
        <s v="ConAgra Foods, Inc."/>
        <s v="Anduril Industries"/>
        <s v="Northrop Grumman"/>
        <s v="The University of Vermont"/>
        <s v="Belden"/>
        <s v="Motorola Solutions"/>
        <s v="MFS Investment Management"/>
        <s v="PIMCO"/>
        <s v="Sandia National Laboratories"/>
        <s v="Los Angeles County"/>
        <s v="Federal Reserve Bank of Chicago"/>
        <s v="Southern Health Partners"/>
        <s v="Denver Health Medical Center"/>
        <s v="Kohler Co."/>
        <s v="UnitedHealth Group"/>
        <s v="TEGNA"/>
        <s v="BHP Billiton Ltd."/>
        <s v="Roman Catholic Archdiocese of Philadelphia"/>
        <s v="Bristol Myers Squibb"/>
        <s v="Walgreens"/>
        <s v="Invitation Homes"/>
        <s v="Cushman &amp; Wakefield"/>
        <s v="L Brands, Inc."/>
        <s v="Chronosphere"/>
        <s v="Dropbox"/>
        <s v="Fairygodboss Inc."/>
        <s v="SiriusXM &amp; Pandora"/>
        <s v="Stack Overflow"/>
        <s v="Electronic Arts"/>
        <s v="Ginkgo Bioworks"/>
        <s v="Avalara"/>
        <s v="Cornerstone OnDemand"/>
        <s v="ExamSoft Worldwide, Inc."/>
        <s v="Medidata Solutions"/>
        <s v="Sulzer US, LLC"/>
        <s v="Thryv"/>
        <s v="T-Mobile"/>
        <s v="CBIZ"/>
        <s v="CliftonLarsonAllen"/>
        <s v="Forvis"/>
        <s v="Grant Thornton"/>
        <s v="RSM US"/>
        <s v="LiveRamp"/>
        <s v="Boeing"/>
        <s v="Cessna Aircraft Company"/>
        <s v="Collins Aerospace"/>
        <s v="Lockheed Martin Corporation"/>
        <s v="FCA US LLC"/>
        <s v="Ford Motor Company"/>
        <s v="General Motors"/>
        <s v="Toyota North America"/>
        <s v="Johnson Controls"/>
        <s v="ADP"/>
        <s v="IHS Markit Ltd."/>
        <s v="Samsung Research America"/>
        <s v="Adecco Group North America"/>
        <s v="CGI"/>
        <s v="Paychex"/>
        <s v="Ecolab, Inc."/>
        <s v="Siemens"/>
        <s v="84.51¡"/>
        <s v="Boston Consulting Group"/>
        <s v="Deloitte"/>
        <s v="KPMG"/>
        <s v="McKinsey &amp; Company"/>
        <s v="Pariveda"/>
        <s v="Protiviti"/>
        <s v="Slalom"/>
        <s v="Campari America"/>
        <s v="Miller Coors"/>
        <s v="General Mills"/>
        <s v="Mondelez International, Inc."/>
        <s v="Johnson &amp; Johnson"/>
        <s v="Reckitt Benckiser"/>
        <s v="Unilever"/>
        <s v="Hasbro Inc."/>
        <s v="L'OrŽal USA"/>
        <s v="Raytheon Technologies"/>
        <s v="Rice University"/>
        <s v="University of Minnesota"/>
        <s v="Walden University"/>
        <s v="Cengage Learning"/>
        <s v="Samsung Electronics"/>
        <s v="Apollo Global Management"/>
        <s v="Capital Group"/>
        <s v="Merrill"/>
        <s v="Discover Financial Services"/>
        <s v="Mastercard"/>
        <s v="Ally Financial"/>
        <s v="Ameriprise Financial"/>
        <s v="Charles Schwab"/>
        <s v="Citigroup"/>
        <s v="Deutsche Bank"/>
        <s v="DTCC"/>
        <s v="Goldman Sachs"/>
        <s v="Macquarie Group"/>
        <s v="Northern Trust"/>
        <s v="Raymond James"/>
        <s v="RBC Wealth Management"/>
        <s v="Silicon Valley Bank"/>
        <s v="UBS"/>
        <s v="Wells Fargo"/>
        <s v="William Blair"/>
        <s v="SoFi"/>
        <s v="PNC Financial Services Group"/>
        <s v="TD Bank"/>
        <s v="TIAA Bank"/>
        <s v="OECD"/>
        <s v="Banfield Pet Hospital"/>
        <s v="Illumina"/>
        <s v="Thermo Fisher Scientific"/>
        <s v="CVS Health"/>
        <s v="Fresenius"/>
        <s v="Aurora Health Care"/>
        <s v="Mayo Clinic"/>
        <s v="Universal Health Services, Inc."/>
        <s v="University of Pittsburgh Medical Center"/>
        <s v="Quest Diagnostics"/>
        <s v="Becton, Dickinson and Company"/>
        <s v="Medtronic"/>
        <s v="Zimmer Biomet"/>
        <s v="Flatiron Health"/>
        <s v="Choice Hotels"/>
        <s v="Marriott International"/>
        <s v="McDonald's"/>
        <s v="Starbucks"/>
        <s v="Perkins + Will"/>
        <s v="Owens Corning"/>
        <s v="Power Home Remodeling"/>
        <s v="3M"/>
        <s v="Parker Hannifin"/>
        <s v="BEUMER Group"/>
        <s v="Caterpillar"/>
        <s v="CNH Industrial America"/>
        <s v="Cummins"/>
        <s v="Hilti Corporation"/>
        <s v="nVent"/>
        <s v="Rockwell Automation"/>
        <s v="McMaster-Carr"/>
        <s v="Argus Media"/>
        <s v="LAC-Group"/>
        <s v="S&amp;P Global"/>
        <s v="DXC Technology"/>
        <s v="Forrester Research"/>
        <s v="General Dynamics Information Technology"/>
        <s v="AON"/>
        <s v="Aetna"/>
        <s v="Health Care Service Corporation"/>
        <s v="Highmark Inc."/>
        <s v="Humana"/>
        <s v="Kaiser Permanente"/>
        <s v="Combined Insurance"/>
        <s v="Root Insurance"/>
        <s v="State Farm"/>
        <s v="The Hanover Insurance Group"/>
        <s v="Holland &amp; Knight LLP"/>
        <s v="Orrick, Herrington &amp; Sutcliffe LLP"/>
        <s v="Expedia Group"/>
        <s v="WarnerMedia"/>
        <s v="Cargill"/>
        <s v="Air Liquide"/>
        <s v="Dow"/>
        <s v="Ineos"/>
        <s v="Ingevity Corporation"/>
        <s v="PolyOne Corporation"/>
        <s v="Consumers Energy"/>
        <s v="NextEra Energy"/>
        <s v="Chevron"/>
        <s v="Phillips 66"/>
        <s v="Range Resources"/>
        <s v="American Water"/>
        <s v="Make-A-Wish Foundation"/>
        <s v="Wikimedia Foundation"/>
        <s v="Girl Scouts of the USA"/>
        <s v="RAND Corporation"/>
        <s v="The MITRE Corporation"/>
        <s v="Abbott Nutrition"/>
        <s v="GlaxoSmithKline"/>
        <s v="McKesson"/>
        <s v="Vertex Pharmaceuticals"/>
        <s v="Bill and Melinda Gates Foundation"/>
        <s v="MOO"/>
        <s v="Elsevier"/>
        <s v="Wiley Publishing"/>
        <s v="Bidwells LLP"/>
        <s v="Realtor.com"/>
        <s v="Kohl's"/>
        <s v="Home Depot"/>
        <s v="Wayfair"/>
        <s v="Columbia Sportswear"/>
        <s v="Luxottica Group SpA"/>
        <s v="Target"/>
        <s v="Meijer"/>
        <s v="Publix Super Markets"/>
        <s v="Athenahealth"/>
        <s v="CDW Corporation"/>
        <s v="Cerner Corporation"/>
        <s v="Elastic"/>
        <s v="Equinix"/>
        <s v="Hewlett Packard Enterprise"/>
        <s v="Tata Consultancy Services"/>
        <s v="Amazon"/>
        <s v="Angie's List"/>
        <s v="Birchbox"/>
        <s v="Box"/>
        <s v="eBay"/>
        <s v="Glassdoor"/>
        <s v="Google"/>
        <s v="Indeed"/>
        <s v="LinkedIn"/>
        <s v="Tinder"/>
        <s v="Uber"/>
        <s v="FIS Global"/>
        <s v="Jack Henry"/>
        <s v="Personal Capital"/>
        <s v="Zwift"/>
        <s v="Zynga"/>
        <s v="Apple"/>
        <s v="Cisco"/>
        <s v="Dell Technologies"/>
        <s v="Garmin"/>
        <s v="IBM"/>
        <s v="Intel Corporation"/>
        <s v="Western Digital"/>
        <s v="VISA"/>
        <s v="Waters Corporation"/>
        <s v="Forcepoint"/>
        <s v="Tanium"/>
        <s v="Addepar"/>
        <s v="Adobe Systems"/>
        <s v="Appian"/>
        <s v="Calabrio, Inc."/>
        <s v="Epic Systems"/>
        <s v="FactSet"/>
        <s v="GitHub"/>
        <s v="Klaviyo"/>
        <s v="Mindbody"/>
        <s v="NexJ Systems Inc."/>
        <s v="Pegasystems Inc."/>
        <s v="Qualitest Group"/>
        <s v="Salesforce"/>
        <s v="ServiceNow"/>
        <s v="Slack Technologies"/>
        <s v="UKG"/>
        <s v="Workiva"/>
        <s v="Zendesk, Inc"/>
        <s v="DISH"/>
        <s v="Lumen"/>
        <s v="Spectrum"/>
        <s v="Verizon"/>
        <s v="Viasat"/>
        <s v="Zoom"/>
        <s v="FedEx"/>
        <s v="Instacart"/>
        <s v="C.H. Robinson"/>
        <s v="Virgin Hyperloop One"/>
        <s v="ClassPass"/>
        <s v="Sysco"/>
        <s v="US Foods"/>
        <s v="BerryDunn"/>
        <s v="Crowe"/>
        <s v="Eisneramper"/>
        <s v="Fathom"/>
        <s v="Kearney &amp; Company"/>
        <s v="Marcum LLP"/>
        <s v="Myers &amp; Stauffer LC"/>
        <s v="Ryan LLC"/>
        <s v="Acceleration Partners"/>
        <s v="AdTheorent"/>
        <s v="Affinion Group"/>
        <s v="Ampersand"/>
        <s v="Ansira"/>
        <s v="BBDO"/>
        <s v="Cares Pro LLC"/>
        <s v="Code And Theory"/>
        <s v="Constant Contact"/>
        <s v="Conversant Media"/>
        <s v="Create NYC"/>
        <s v="DIGO"/>
        <s v="Essence Digital"/>
        <s v="Goodway Group"/>
        <s v="Hawkeye Agency"/>
        <s v="Hill Holliday"/>
        <s v="Hirshorn Zuckerman Design Group"/>
        <s v="Hootsuite"/>
        <s v="Huge Inc"/>
        <s v="Launch Potato"/>
        <s v="Media Directions Advertising"/>
        <s v="MediaCom"/>
        <s v="Monigle"/>
        <s v="National Cinemedia"/>
        <s v="News America Marketing"/>
        <s v="Ogilvy"/>
        <s v="Omnicom Media Group"/>
        <s v="PGR Media"/>
        <s v="Pico"/>
        <s v="R/GA"/>
        <s v="Radancy"/>
        <s v="Radius Intelligence"/>
        <s v="ReachLocal"/>
        <s v="Saatchi &amp; Saatchi"/>
        <s v="SapientRazorfish"/>
        <s v="SmartBug Media"/>
        <s v="Spectrum Science"/>
        <s v="Stage Marketing"/>
        <s v="Tag Worldwide"/>
        <s v="The Richards Group"/>
        <s v="UNiDAYS"/>
        <s v="VaynerMedia"/>
        <s v="Wavemaker"/>
        <s v="Wunderman DC"/>
        <s v="Zenith Media"/>
        <s v="AMG Research"/>
        <s v="eMarketer"/>
        <s v="Hanover Research"/>
        <s v="Acubed"/>
        <s v="Honeywell Aerospace"/>
        <s v="Pratt &amp; Whitney"/>
        <s v="SpaceX"/>
        <s v="Boston Ballet"/>
        <s v="Creative Artists Agency"/>
        <s v="Disney Streaming Services"/>
        <s v="GoDigital Media Group"/>
        <s v="LaneOne"/>
        <s v="Live Nation"/>
        <s v="Camping World"/>
        <s v="Young Automotive Group"/>
        <s v="Aptiv PLC"/>
        <s v="Mercedes-Benz Research &amp; Development North America"/>
        <s v="Advance Auto Parts"/>
        <s v="Bendix Commercial Vehicle Systems"/>
        <s v="Bridgestone Corporation"/>
        <s v="Continental"/>
        <s v="Donaldson Company, Inc."/>
        <s v="Michelin"/>
        <s v="Valvoline"/>
        <s v="Aramark"/>
        <s v="Cintas Corporation"/>
        <s v="ADP Canada Inc"/>
        <s v="ADP India"/>
        <s v="ADP Philippines"/>
        <s v="ADP UK"/>
        <s v="ACA Compliance Group"/>
        <s v="BDO USA, LLP"/>
        <s v="Brabo Payroll"/>
        <s v="Cardlytics"/>
        <s v="Cians Analytics"/>
        <s v="CoStar Group"/>
        <s v="Deluxe Corporation"/>
        <s v="EveryDay Labs"/>
        <s v="Flexport"/>
        <s v="LexisNexis Risk Solutions Group"/>
        <s v="LGC Standards"/>
        <s v="LOTH, Inc."/>
        <s v="MIC Global Services"/>
        <s v="Moody's Analytics"/>
        <s v="Nuclear Energy Institute"/>
        <s v="SmithBucklin"/>
        <s v="The Larkin Company"/>
        <s v="Ticketmaster"/>
        <s v="UL LLC"/>
        <s v="United States Chamber of Commerce"/>
        <s v="247 Private Security"/>
        <s v="Allied Universal"/>
        <s v="Vivint"/>
        <s v="24-7 Intouch"/>
        <s v="Aerotek, Inc."/>
        <s v="Beetroot"/>
        <s v="Caastle"/>
        <s v="Concurrent HRO"/>
        <s v="Cyberbacker PH"/>
        <s v="Daversa Partners"/>
        <s v="Hays"/>
        <s v="Kforce"/>
        <s v="Manpower"/>
        <s v="Marketsource"/>
        <s v="MarketStar"/>
        <s v="Maxim Healthcare Services"/>
        <s v="nFuzion"/>
        <s v="Norwin Technologies"/>
        <s v="Populus Group"/>
        <s v="Randstad Sourceright"/>
        <s v="Recruitics"/>
        <s v="Robert Half"/>
        <s v="Rochester Telemessaging Center"/>
        <s v="Search Solution Group"/>
        <s v="TaskUs"/>
        <s v="WilsonHCG"/>
        <s v="Alight Solutions"/>
        <s v="Allied Telecom Group"/>
        <s v="Bazaarvoice"/>
        <s v="Broadridge Financial Solutions Group"/>
        <s v="CareDox"/>
        <s v="Clever Devices"/>
        <s v="Galois"/>
        <s v="Paya"/>
        <s v="Pitney Bowes"/>
        <s v="Sprinklr"/>
        <s v="Taulia Inc."/>
        <s v="Thoughtworks"/>
        <s v="TodayTix"/>
        <s v="Sysdig"/>
        <s v="Miro"/>
        <s v="General Electric"/>
        <s v="Growmark"/>
        <s v="Koch Industries"/>
        <s v="Newell Brands"/>
        <s v="Reliance Industries, Ltd"/>
        <s v="Siemens Industry Automation and Drive Technologies"/>
        <s v="Textron Inc."/>
        <s v="Accenture"/>
        <s v="Alvarez &amp; Marsal"/>
        <s v="Arc Aspicio"/>
        <s v="Artemis Connection"/>
        <s v="AustinCSI"/>
        <s v="BSR (Business for Social Responsibility)"/>
        <s v="Capco"/>
        <s v="Capgemini"/>
        <s v="Credera"/>
        <s v="Dalberg"/>
        <s v="Dexis Consulting Group"/>
        <s v="FTI Consulting"/>
        <s v="GHD Group Pty Ltd"/>
        <s v="Guidehouse"/>
        <s v="Heidrick &amp; Struggles"/>
        <s v="Indigo Ag"/>
        <s v="Intentional Futures"/>
        <s v="Jasper Colin Research"/>
        <s v="Macro Consultants LLC"/>
        <s v="Mead &amp; Hunt"/>
        <s v="MSA Worldwide"/>
        <s v="MTX Group Inc"/>
        <s v="Navigant Consulting"/>
        <s v="Novantas Inc."/>
        <s v="NTT DATA Services"/>
        <s v="O.C. Tanner"/>
        <s v="OC&amp;C Strategy Consultants"/>
        <s v="Oliver Wyman"/>
        <s v="Perficient, Inc."/>
        <s v="PwC"/>
        <s v="Resource Systems Group"/>
        <s v="Search Discovery"/>
        <s v="Stride Consulting"/>
        <s v="TCG, Inc"/>
        <s v="True Group"/>
        <s v="West Monroe"/>
        <s v="ZS"/>
        <s v="Anheuser-Busch InBev"/>
        <s v="Beam Suntory"/>
        <s v="Boston Beer Company"/>
        <s v="Molson Coors Brewing Company"/>
        <s v="Nestle Waters"/>
        <s v="PepsiCo"/>
        <s v="Pernod Ricard"/>
        <s v="Ranch Rider Spirits"/>
        <s v="The Coca-Cola Company"/>
        <s v="Total Wine &amp; More"/>
        <s v=" Braum's Ice Cream &amp; Dairy Store"/>
        <s v="Ajinomoto"/>
        <s v="Bimbo Bakeries USA"/>
        <s v="Campbell Soup Company"/>
        <s v="Frito-Lay"/>
        <s v="Impossible Foods"/>
        <s v="Lindt &amp; SprŸngli"/>
        <s v="Nestle"/>
        <s v="R. M. Palmer Company"/>
        <s v="Taylor Company"/>
        <s v="The Coffee Bean &amp; Tea Leaf"/>
        <s v="The Dannon Company, Inc."/>
        <s v="The J.M. Smucker Company"/>
        <s v="WellPet LLC"/>
        <s v="Colgate-Palmolive Company"/>
        <s v="Elanco Animal Health"/>
        <s v="Henkel"/>
        <s v="Nestle Purina PetCare Company"/>
        <s v="Procter &amp; Gamble"/>
        <s v="The Scotts Miracle-Gro Company"/>
        <s v="Altria Group, Inc."/>
        <s v="Reynolds American Inc."/>
        <s v="Munchkin"/>
        <s v="Aesop"/>
        <s v="Benefit Cosmetics LLC"/>
        <s v="Curology"/>
        <s v="Edge Systems LLC"/>
        <s v="Estee Lauder Companies"/>
        <s v="Mac Cosmetics"/>
        <s v="Revlon"/>
        <s v="BAE Systems"/>
        <s v="L3Harris"/>
        <s v="Sierra Nevada Corperation"/>
        <s v="Textron Systems"/>
        <s v="10up"/>
        <s v="Kettle"/>
        <s v="Reaktor"/>
        <s v="Bard College"/>
        <s v="Bryant University"/>
        <s v="California State University"/>
        <s v="Capella University"/>
        <s v="Case Western Reserve University"/>
        <s v="Colorado State University"/>
        <s v="Columbia University"/>
        <s v="Columbia University Information Technology"/>
        <s v="Dartmouth College"/>
        <s v="Dickinson College"/>
        <s v="Duke University"/>
        <s v="Ferris State University"/>
        <s v="Florida International University"/>
        <s v="Georgetown University"/>
        <s v="Griffith University"/>
        <s v="Harvard Business School"/>
        <s v="Harvard University"/>
        <s v="Imperial College London"/>
        <s v="Indiana University"/>
        <s v="IUPUI"/>
        <s v="Johns Hopkins University"/>
        <s v="Johns Hopkins University Applied Physics Laboratory"/>
        <s v="Lasell College"/>
        <s v="Marquette University"/>
        <s v="Medical University of South Carolina"/>
        <s v="New York University"/>
        <s v="Northeastern University"/>
        <s v="Northwestern University"/>
        <s v="NYU School of Medicine"/>
        <s v="Rutgers University"/>
        <s v="The George Washington University"/>
        <s v="The Ohio State University"/>
        <s v="Tufts University"/>
        <s v="UCLA"/>
        <s v="University at Buffalo"/>
        <s v="University of Arizona"/>
        <s v="University of British Columbia"/>
        <s v="University of California Berkeley"/>
        <s v="University of Massachusetts Amherst"/>
        <s v="University of Michigan"/>
        <s v="University of New Hampshire"/>
        <s v="University of Notre Dame"/>
        <s v="University of Tampa"/>
        <s v="Utah State University"/>
        <s v="Virgina Commonwealth University"/>
        <s v="Webster University"/>
        <s v="Wheaton College"/>
        <s v="360DigiTMG"/>
        <s v="Chegg"/>
        <s v="Clever"/>
        <s v="Degreed"/>
        <s v="Imagine Learning"/>
        <s v="Pluralsight"/>
        <s v="Renaissance Learning"/>
        <s v="Skillcrush"/>
        <s v="Soomo Learning"/>
        <s v="Zearn"/>
        <s v="CIEE"/>
        <s v="General Assembly"/>
        <s v="NWEA"/>
        <s v="Prince William County Public Schools"/>
        <s v="Santa Fe Public Schools"/>
        <s v="Teachstone"/>
        <s v="The College Board"/>
        <s v="ACT, Inc"/>
        <s v="British Council"/>
        <s v="Pearson"/>
        <s v="Savvas Learning Company"/>
        <s v="Texas A&amp;M AgriLife Research"/>
        <s v="The Concord Consortium"/>
        <s v="KinderCare Learning Companies"/>
        <s v="Aperian Global"/>
        <s v="Achievement First"/>
        <s v="Cobb County School District"/>
        <s v="Curtis Institute of Music"/>
        <s v="Henderson Collegiate"/>
        <s v="Humble Independent School District"/>
        <s v="IDEA Public Schools"/>
        <s v="Long Trail School"/>
        <s v="San Francisco Unified School District"/>
        <s v="The Meadowbrook School of Weston"/>
        <s v="Creative Education Services"/>
        <s v="Armada Technologies"/>
        <s v="Bose"/>
        <s v="Harman International Industries"/>
        <s v="iRobot"/>
        <s v="Keysight Technologies"/>
        <s v="Legrand"/>
        <s v="Maxim Integrated Products"/>
        <s v="Philips"/>
        <s v="Radar"/>
        <s v="Sanmina"/>
        <s v="Trane Technologies"/>
        <s v="Reprise"/>
        <s v="Barclays"/>
        <s v="Progressive Leasing"/>
        <s v="Acorns"/>
        <s v="AllianceBernstein LP"/>
        <s v="American Century Investments"/>
        <s v="American Endowment Foundation"/>
        <s v="BNY Mellon"/>
        <s v="Bridgewater Associates"/>
        <s v="Cantella &amp; Co., Inc."/>
        <s v="Citadel"/>
        <s v="Coller Capital Ltd."/>
        <s v="DWS"/>
        <s v="Fisher Investments"/>
        <s v="Gemini Trust Company"/>
        <s v="Golub Capital"/>
        <s v="Invesco"/>
        <s v="North Star Resource Group"/>
        <s v="The StepStone Group LP"/>
        <s v="TIAA"/>
        <s v="TPG Capital"/>
        <s v="Trinity Lifetime"/>
        <s v="Vanguard Group"/>
        <s v="American Express"/>
        <s v="American Honda Finance Corp"/>
        <s v="Navy Federal Credit Union"/>
        <s v="Achieve"/>
        <s v="Andrew Davidson &amp; Co"/>
        <s v="ASB Bank"/>
        <s v="Bank of America"/>
        <s v="BB&amp;T Corporation"/>
        <s v="BBVA"/>
        <s v="BNP Paribas"/>
        <s v="Capital One"/>
        <s v="CAPTRUST"/>
        <s v="CME Group"/>
        <s v="Computershare"/>
        <s v="Credit Suisse"/>
        <s v="Digistream Investigations"/>
        <s v="Edward Jones"/>
        <s v="Fidelity Investments"/>
        <s v="First Citizens Bank"/>
        <s v="Geller &amp; Company"/>
        <s v="HSBC"/>
        <s v="JMP Group LLC"/>
        <s v="JPMorgan Chase"/>
        <s v="Kasasa by BancVue"/>
        <s v="Lincoln Financial Group"/>
        <s v="Marsh McLennan"/>
        <s v="Morgan Stanley"/>
        <s v="Nomura"/>
        <s v="Scotiabank"/>
        <s v="Securian Financial Group Inc."/>
        <s v="Standard Chartered"/>
        <s v="State Street Corporation"/>
        <s v="Stifel Nicolaus &amp; Co."/>
        <s v="USAA"/>
        <s v="Northwestern Mutual Ð Corporate Careers"/>
        <s v="Better Mortgage"/>
        <s v="OneMain Financial"/>
        <s v="Quicken Loans Inc."/>
        <s v="Veterans United Home Loans"/>
        <s v="ANZ"/>
        <s v="Bank of the West"/>
        <s v="BMO Harris Bank"/>
        <s v="CIT"/>
        <s v="Citizens Bank"/>
        <s v="Commonwealth Bank of Australia"/>
        <s v="Federal Home Loan Bank Of New York"/>
        <s v="Fifth Third Bank"/>
        <s v="First Republic Bank"/>
        <s v="Huntington Bank"/>
        <s v="KeyBank"/>
        <s v="M&amp;T Bank Corporation"/>
        <s v="Santander US"/>
        <s v="SociŽtŽ GŽnŽrale"/>
        <s v="Stanbic IBTC Bank"/>
        <s v="SunTrust Banks"/>
        <s v="U.S. Bank"/>
        <s v="Union Bank"/>
        <s v="Vanquis Bank"/>
        <s v="Wintrust Financial Corporation"/>
        <s v="Adams Street Partners, LLC"/>
        <s v="Guggenheim Partners, LLC"/>
        <s v="City of Virginia Beach"/>
        <s v="New York City"/>
        <s v="New York City Economic Development Corporation"/>
        <s v="The City of Portland"/>
        <s v="The City of San Antonio"/>
        <s v="Peraton"/>
        <s v="Marion County Sheriff's Office"/>
        <s v="Multnomah County, Oregon"/>
        <s v="Spokane County"/>
        <s v="Corporation for National and Community Service"/>
        <s v="Federal Deposit Insurance Corporation"/>
        <s v="Federal Public Defender"/>
        <s v="Federal Reserve Bank of New York"/>
        <s v="Los Alamos National Laboratory"/>
        <s v="NASA Jet Propulsion Laboratory"/>
        <s v="Naval Medical Center Portsmouth"/>
        <s v="NavSea"/>
        <s v="NSA"/>
        <s v="The United States Air Force"/>
        <s v="U.S. Department of Education"/>
        <s v="U.S. Department of Veterans Affairs"/>
        <s v="U.S. Social Security Administration"/>
        <s v="United States Army"/>
        <s v="United States Department of State"/>
        <s v="United States Trade and Development Agency"/>
        <s v="USAID"/>
        <s v="United Nations"/>
        <s v="World Health Organization"/>
        <s v="Commonwealth of Massachusetts"/>
        <s v="DBPR"/>
        <s v="State of North Carolina"/>
        <s v="Companion Animal Hospital Partners"/>
        <s v="Veterinary Emergency Group"/>
        <s v="Zoetis"/>
        <s v="Beacon Health Options"/>
        <s v="Ambry Genetics"/>
        <s v="Biogen"/>
        <s v="bioMerieux"/>
        <s v="Bolt Threads"/>
        <s v="Charles River Laboratories"/>
        <s v="Genentech"/>
        <s v="Gilead Sciences, Inc."/>
        <s v="Idexx Laboratories"/>
        <s v="NanoString Technologies"/>
        <s v="Nova Biomedical"/>
        <s v="Novozymes"/>
        <s v="Promega Corporation"/>
        <s v="SCIEX"/>
        <s v="Bupa"/>
        <s v="Call9"/>
        <s v="Saint Francis Medical Center"/>
        <s v="BAYADA"/>
        <s v="Inspire Wellness"/>
        <s v="Landmark Health"/>
        <s v="Southwest Idaho Treatment Center"/>
        <s v="Ascension Health"/>
        <s v="Baptist Health System"/>
        <s v="Bon Secours Mercy Health"/>
        <s v="Central Maine Medical Center"/>
        <s v="Children's Hospital of Pittsburgh of UPMC"/>
        <s v="Children's Wisconsin"/>
        <s v="Christiana Care Health System"/>
        <s v="Cincinnati Children's Hospital Medical Center"/>
        <s v="Duke Health"/>
        <s v="Everett Clinic"/>
        <s v="Houston Methodist Hospital"/>
        <s v="Johns Hopkins All Children's Hospital"/>
        <s v="Lovelace Health System"/>
        <s v="Mercy"/>
        <s v="MetroHealth Medical Center"/>
        <s v="Michigan Medicine"/>
        <s v="Molina Healthcare"/>
        <s v="Montefiore Medical Center"/>
        <s v="Moses Cone"/>
        <s v="New Century Health"/>
        <s v="New York State Psychiatric Institute"/>
        <s v="Northwell Health"/>
        <s v="NYU Langone Health"/>
        <s v="Partners Healthcare"/>
        <s v="Penn Medicine"/>
        <s v="Providence"/>
        <s v="Temple University Hospital"/>
        <s v="Texas Children's Hospital"/>
        <s v="LabCorp"/>
        <s v="Aeroflow Healthcare"/>
        <s v="Aquilant"/>
        <s v="BD"/>
        <s v="Boston Scientific"/>
        <s v="Cook Medical"/>
        <s v="Hillrom"/>
        <s v="Integra LifeSciences"/>
        <s v="Intuitive"/>
        <s v="Medela"/>
        <s v="MicroPort Orthopedics"/>
        <s v="Olympus Corporation"/>
        <s v="ResMed"/>
        <s v="Stryker Corporation"/>
        <s v="Terumo BCT"/>
        <s v="J&amp;J MedTech"/>
        <s v="SmileDirectClub"/>
        <s v="Be The Match"/>
        <s v="Cardinal Health"/>
        <s v="GE Healthcare Systems"/>
        <s v="Heartland Dental"/>
        <s v="Lumeris"/>
        <s v="McKesson Specialty Health"/>
        <s v="Optum"/>
        <s v="Spectra"/>
        <s v="Gordon Food Service"/>
        <s v="Hilton"/>
        <s v="Hyatt"/>
        <s v="Rosewood Hotels &amp; Resorts"/>
        <s v="Taj Hotels"/>
        <s v="Blue Apron"/>
        <s v="Disneyland"/>
        <s v="Great Wolf Resorts"/>
        <s v="Hilton Grand Vacations"/>
        <s v="Vail Resorts"/>
        <s v="Chick-fil-A"/>
        <s v="Chipotle Mexican Grill"/>
        <s v="Gate Gourmet"/>
        <s v="La Colombe Torrefaction"/>
        <s v="Momofuku"/>
        <s v="Red Robin"/>
        <s v="Restaurant Brands International"/>
        <s v="Texas Roadhouse"/>
        <s v="Ergotron"/>
        <s v="Stanley Black &amp; Decker"/>
        <s v="Steelcase"/>
        <s v="Whirlpool Corporation"/>
        <s v="Deborah Berke Partners"/>
        <s v="Grimshaw Architects"/>
        <s v="Hickok Cole Architects"/>
        <s v="HOK"/>
        <s v="MG2"/>
        <s v="CertainTeed"/>
        <s v="Construction Specialties"/>
        <s v="Daltile"/>
        <s v="GAF"/>
        <s v="Lehigh Hanson"/>
        <s v="Sherwin-Williams"/>
        <s v="Wilsonart"/>
        <s v="Graham Construction &amp; Engineering Inc"/>
        <s v="CIRCOR International, Inc."/>
        <s v="Danaher"/>
        <s v="Eaton"/>
        <s v="Faith Technologies"/>
        <s v="HDR"/>
        <s v="Honeywell"/>
        <s v="Jacobs"/>
        <s v="Jason Industrial"/>
        <s v="Babcock International Group"/>
        <s v="Emerson Process Management"/>
        <s v="Equinor"/>
        <s v="GZA"/>
        <s v="Pfaudler inc"/>
        <s v="Quiddity Engineering"/>
        <s v="Stantec"/>
        <s v="Subsea 7"/>
        <s v="WSP Global"/>
        <s v="Xylem Inc."/>
        <s v="AGCO Corporation"/>
        <s v="Association of Equipment Manufacturers"/>
        <s v="Atlantic Diving Supply, Inc."/>
        <s v="Emerson Climate Technologies"/>
        <s v="Genie Industries"/>
        <s v="ITW"/>
        <s v="KONE Corporation"/>
        <s v="Terex"/>
        <s v="Weir ESCO"/>
        <s v="Zoox"/>
        <s v="Aleris International, Inc."/>
        <s v="Avantor"/>
        <s v="HP Manufacturing"/>
        <s v="Orica"/>
        <s v="W.L. Gore"/>
        <s v="Grainger Industrial Supply"/>
        <s v="Hunter Douglas"/>
        <s v="United Rentals"/>
        <s v="Bloomberg"/>
        <s v="Nielsen Holdings N.V."/>
        <s v="RELX Group"/>
        <s v="WinBizSolutions"/>
        <s v="Wolters Kluwer"/>
        <s v="Dun &amp; Bradstreet"/>
        <s v="Experian PLC"/>
        <s v="Fitch Ratings"/>
        <s v="Ipreo Holdings LLC"/>
        <s v="NASDAQ"/>
        <s v="TransUnion"/>
        <s v="Bloomberg BNA"/>
        <s v="1010data"/>
        <s v="Avanade"/>
        <s v="Cloudreach"/>
        <s v="Dataminr"/>
        <s v="Dell Boomi"/>
        <s v="DoubleVerify, Inc."/>
        <s v="Emids"/>
        <s v="Equian"/>
        <s v="Eras Tech"/>
        <s v="Gartner"/>
        <s v="Google Cloud"/>
        <s v="HealthStream"/>
        <s v="Hitachi Vantara"/>
        <s v="Infolock"/>
        <s v="Infosys"/>
        <s v="J2 Global"/>
        <s v="LeverX"/>
        <s v="LexisNexis"/>
        <s v="Lloyd Group"/>
        <s v="LMT Technology Solutions"/>
        <s v="Microsoft Azure"/>
        <s v="NetImpact Strategies"/>
        <s v="Newfold Digital"/>
        <s v="Niche"/>
        <s v="NielsenIQ"/>
        <s v="OM1"/>
        <s v="OPTIMIZERx Corporation"/>
        <s v="PatientPop"/>
        <s v="Publicis Sapient"/>
        <s v="Remind"/>
        <s v="RF Code"/>
        <s v="Siemens Healthineers"/>
        <s v="Smarsh"/>
        <s v="SpotX"/>
        <s v="Surescripts"/>
        <s v="The Gordian Group"/>
        <s v="TriNet"/>
        <s v="Verisk Analytics"/>
        <s v="VTS"/>
        <s v="WP Engine"/>
        <s v="ZoomInfo"/>
        <s v="Marsh &amp; McLennan Agency"/>
        <s v="Hub International"/>
        <s v="USI Insurance Services"/>
        <s v="Willis Towers Watson"/>
        <s v="AmeriTrust Group"/>
        <s v="Aspen Insurance Holdings Limited"/>
        <s v="CUNA Mutual Group"/>
        <s v="First American"/>
        <s v="Hiscox"/>
        <s v="IAG Limited"/>
        <s v="Lockton Companies Inc."/>
        <s v="MassMutual"/>
        <s v="MJ Insurance"/>
        <s v="Sana Benefits"/>
        <s v="Sun Life Financial"/>
        <s v="The McGowan Companies Inc."/>
        <s v="Trustmark Companies"/>
        <s v="Anthem"/>
        <s v="Blue Cross and Blue Shield of Texas"/>
        <s v="Blue Cross Blue Shield of Alabama"/>
        <s v="Cambia Health Solutions"/>
        <s v="CareFirst"/>
        <s v="CareSource"/>
        <s v="Centene Corporation"/>
        <s v="CIGNA Corporation"/>
        <s v="Clover Health"/>
        <s v="Delta Dental Ins"/>
        <s v="GoHealth"/>
        <s v="Independence Blue Cross"/>
        <s v="Oscar Health"/>
        <s v="Premera Blue Cross"/>
        <s v="UCare"/>
        <s v="UnitedHealthcare"/>
        <s v="WellCare Health Plans"/>
        <s v="American Income Life"/>
        <s v="Genworth Financial, Inc."/>
        <s v="GuardianLife"/>
        <s v="MetLife"/>
        <s v="National Benefit Life Insurance"/>
        <s v="New York Life Insurance Company"/>
        <s v="Prudential Financial"/>
        <s v="Unum"/>
        <s v="Allstate Insurance Company"/>
        <s v="American Family Insurance"/>
        <s v="Assurant, Inc."/>
        <s v="Farmers Insurance"/>
        <s v="FM Global"/>
        <s v="GEICO"/>
        <s v="IAT Insurance Group"/>
        <s v="Intact Financial Corporation"/>
        <s v="Liberty Mutual Insurance"/>
        <s v="Progressive Corporation"/>
        <s v="Selective Insurance"/>
        <s v="The Hartford"/>
        <s v="Travelers"/>
        <s v="Guy Carpenter"/>
        <s v="Burr &amp; Forman LLP"/>
        <s v="Cleary Gottlieb Steen &amp; Hamilton LLP"/>
        <s v="Cooley LLP"/>
        <s v="Correia &amp; Puth, PLLC"/>
        <s v="Covington &amp; Burling LLP"/>
        <s v="Crowell &amp; Moring"/>
        <s v="Davis &amp; Santos"/>
        <s v="Desmarais LLP"/>
        <s v="Entwistle &amp; Cappucci LLC"/>
        <s v="Fox Rothschild LLP"/>
        <s v="Fragomen"/>
        <s v="Hogan Lovells"/>
        <s v="Hudson Cook"/>
        <s v="Kirkland &amp; Ellis LLP"/>
        <s v="Latham &amp; Watkins LLP"/>
        <s v="Lathrop GPM LLP"/>
        <s v="Linklaters LLP"/>
        <s v="Littler Mendelson P.C."/>
        <s v="Manatt, Phelps &amp; Phillips, LLP"/>
        <s v="Mayer Brown"/>
        <s v="McLane Middleton PA"/>
        <s v="Mintz Levin Cohn Ferris Glovsky and Popeo PC"/>
        <s v="Schlam Stone &amp; Dolan"/>
        <s v="Simpson Thacher &amp; Bartlett LLP"/>
        <s v="Veritas Law"/>
        <s v="Wynyard Wood"/>
        <s v="HBR Consulting"/>
        <s v="Cruise Planners"/>
        <s v="Royal Caribbean International"/>
        <s v="VRBO"/>
        <s v="BrightTALK"/>
        <s v="CondŽ Nast"/>
        <s v="Meredith"/>
        <s v="NBCUniversal"/>
        <s v="Quartz"/>
        <s v="Sky PLC"/>
        <s v="Thomson Reuters"/>
        <s v="Townsquare Media"/>
        <s v="Viacom Inc."/>
        <s v="ViacomCBS"/>
        <s v="WGBH"/>
        <s v="Cinemark"/>
        <s v="Lionsgate"/>
        <s v="Madison Square Garden"/>
        <s v="Showtime"/>
        <s v="Spins"/>
        <s v="The Atlantic"/>
        <s v="Business Insider"/>
        <s v="Dow Jones"/>
        <s v="Forbes"/>
        <s v="Gannett"/>
        <s v="New York Times"/>
        <s v="The New York Times Company"/>
        <s v="Washington Post"/>
        <s v="Public Broadcasting Service"/>
        <s v="Sinclair Broadcast Group"/>
        <s v="ASML"/>
        <s v="INK Communications Co."/>
        <s v="Rokt"/>
        <s v="Bunge North America"/>
        <s v="Pilgrim's Pride"/>
        <s v="Tate &amp; Lyle"/>
        <s v="CHS Inc."/>
        <s v="Air Products &amp; Chemicals, Inc."/>
        <s v="AkzoNobel Global"/>
        <s v="Albemarle Corporation"/>
        <s v="Ashland, Inc."/>
        <s v="DuPont"/>
        <s v="Eastman Chemical Company"/>
        <s v="LyondellBasell"/>
        <s v="Nalco, An Ecolab Company"/>
        <s v="Nutrien"/>
        <s v="Solvay S.A."/>
        <s v="Syngenta Flowers"/>
        <s v="CLEAResult"/>
        <s v="Consolidated Edison Inc."/>
        <s v="Entergy Corporation"/>
        <s v="NRG Energy, Inc."/>
        <s v="Eversource"/>
        <s v="GE Power"/>
        <s v="National Grid plc"/>
        <s v="NiSource"/>
        <s v="Sempra Energy"/>
        <s v="Williams"/>
        <s v="American Electric Power Company, Inc."/>
        <s v="Duke Energy"/>
        <s v="Exelon Corporation"/>
        <s v="Pacific Gas and Electric Company"/>
        <s v="Southern California Edison"/>
        <s v="Freeport-McMoRan"/>
        <s v="Novelis"/>
        <s v="Enbridge, Inc."/>
        <s v="ExxonMobil"/>
        <s v="Marathon Petroleum Corporation"/>
        <s v="Shell Oil Company"/>
        <s v="T.D. Williamson, Inc."/>
        <s v="ASRC Energy Services"/>
        <s v="Baker Hughes"/>
        <s v="Schlumberger"/>
        <s v="Save the Children"/>
        <s v="The Pew Charitable Trusts"/>
        <s v="World Vision"/>
        <s v="AARP"/>
        <s v="Convergence"/>
        <s v="Enterprise Community Partners"/>
        <s v="Help USA"/>
        <s v="National Partnership for Women &amp; Families"/>
        <s v="Project Renewal"/>
        <s v="uAspire"/>
        <s v="Washburn Center For Children"/>
        <s v="Endeavor"/>
        <s v="Achievement Network"/>
        <s v="Start Early"/>
        <s v="Teach for America"/>
        <s v="Wildwood Programs"/>
        <s v="Environmental Defense Fund"/>
        <s v="Natural Resources Defense Council"/>
        <s v="The Nature Conservancy"/>
        <s v="Financial Industry Regulatory Authority"/>
        <s v="Financial Ombudsman Service"/>
        <s v="Harvard Pilgrim Health Care"/>
        <s v="Jewish Board of Family and Children's Services"/>
        <s v="Planned Parenthood"/>
        <s v="Sanford Health"/>
        <s v="SWOG"/>
        <s v="The Task Force For Global Health"/>
        <s v="American Red Cross"/>
        <s v="International Justice Mission"/>
        <s v="Legal Aid Society - Employment Law Center"/>
        <s v="Center for Reproductive Rights"/>
        <s v="Legal Aid of North Carolina"/>
        <s v="Westbank Community Library"/>
        <s v="Camden Coalition of Healthcare Providers"/>
        <s v="MOXI, The Wolf Museum of Exploration + Innovation"/>
        <s v="The Field Museum"/>
        <s v="The World Economic Forum"/>
        <s v="Archdiocese of Chicago"/>
        <s v="Battelle Memorial Institute"/>
        <s v="Charles Stark Draper Laboratory"/>
        <s v="Education Development Center, Inc."/>
        <s v="HopeLab"/>
        <s v="RTI International"/>
        <s v="The Leukemia &amp; Lymphoma Society"/>
        <s v="American Chemical Society"/>
        <s v="AICPA"/>
        <s v="The Georgia Society of CPAs"/>
        <s v="American Canning"/>
        <s v="Avery Dennison"/>
        <s v="AbbVie Inc."/>
        <s v="Agios Pharmaceuticals"/>
        <s v="AstraZeneca"/>
        <s v="Bayer AG"/>
        <s v="Bayer HealthCare Pharmaceuticals"/>
        <s v="Envigo"/>
        <s v="Ferring Pharmaceuticals"/>
        <s v="Kite Pharma"/>
        <s v="Merck &amp; Co., Inc."/>
        <s v="Novartis"/>
        <s v="Oceanic Pharmachem Pvt. Ltd."/>
        <s v="Otsuka Pharmaceutical"/>
        <s v="Pfizer"/>
        <s v="Reata Pharmaceuticals"/>
        <s v="Recursion Pharmaceuticals"/>
        <s v="Syneos Health"/>
        <s v="Express Scripts Holding"/>
        <s v="OptumRx"/>
        <s v="Chan Zuckerberg Initiative"/>
        <s v="Harold Grinspoon Foundation"/>
        <s v="Open Society Foundations"/>
        <s v="W. K. Kellogg Foundation"/>
        <s v="BCW"/>
        <s v="Curley &amp; Pynn"/>
        <s v="Edelman"/>
        <s v="Golin"/>
        <s v="MWWPR"/>
        <s v="Virgo Health"/>
        <s v="American City Business Journals"/>
        <s v="Axel Springer"/>
        <s v="Curriculum Associates"/>
        <s v="Macmillan Learning"/>
        <s v="Mcgraw Hill"/>
        <s v="Penguin Random House"/>
        <s v="NavigatorCRE"/>
        <s v="Keller Williams Realty"/>
        <s v="Redfin"/>
        <s v="Square Yards"/>
        <s v="Wyse Home Team Realty"/>
        <s v="CBRE"/>
        <s v="HILLS Properties"/>
        <s v="Jones Lang LaSalle"/>
        <s v="Ryan Companies"/>
        <s v="The Howard Hughes Corporation"/>
        <s v="David Weekley Homes"/>
        <s v="PGIM Real Estate"/>
        <s v="Uniti"/>
        <s v="Blanton Turner"/>
        <s v="Love's"/>
        <s v="Hallmark Cards"/>
        <s v="Michaels"/>
        <s v="Belk"/>
        <s v="Bloomingdale's"/>
        <s v="Macy's"/>
        <s v="Myer"/>
        <s v="Nordstrom"/>
        <s v="Aldi USA"/>
        <s v="BJs Wholesale Club"/>
        <s v="Costco"/>
        <s v="Dollar General"/>
        <s v="Ross Stores"/>
        <s v="Sprouts Farmers Market"/>
        <s v="Best Buy"/>
        <s v="Crutchfield"/>
        <s v="Telstra"/>
        <s v="Central Garden &amp; Pet"/>
        <s v="Floor &amp; Decor"/>
        <s v="Sleep Number"/>
        <s v="Williams Sonoma"/>
        <s v="Kroger"/>
        <s v="LoweÕs Home Improvement"/>
        <s v="Petco"/>
        <s v="Petsmart"/>
        <s v="Tesco PLC"/>
        <s v="Signet Jewelers"/>
        <s v="Drizly"/>
        <s v="Custom Ink"/>
        <s v="Overstock.com"/>
        <s v="Zola"/>
        <s v="Academy Sports + Outdoors"/>
        <s v="Accent Decor"/>
        <s v="Guitar Center"/>
        <s v="Marshall Retail Group"/>
        <s v="Uncommon Goods"/>
        <s v="ANN Inc."/>
        <s v="Athleta"/>
        <s v="Calvin Klein"/>
        <s v="DICK'S Sporting Goods"/>
        <s v="DSW"/>
        <s v="Esprit"/>
        <s v="Evisons"/>
        <s v="Fossil"/>
        <s v="Haggar"/>
        <s v="Hollister"/>
        <s v="J.Crew"/>
        <s v="Jockey International, Inc."/>
        <s v="Lands' End"/>
        <s v="Levi Strauss &amp; Co."/>
        <s v="Lululemon Athletica"/>
        <s v="New Balance"/>
        <s v="PVH Corp."/>
        <s v="Reebok International, Ltd."/>
        <s v="REI"/>
        <s v="Trunk Club"/>
        <s v="Uniqlo"/>
        <s v="Meredith Digital"/>
        <s v="Office Depot"/>
        <s v="Ahold Delhaize"/>
        <s v="Family Dollar"/>
        <s v="Hy-Vee"/>
        <s v="Lowes Foods"/>
        <s v="CozyKin"/>
        <s v="EasyWayPaper"/>
        <s v="Essay 4 Students"/>
        <s v="Industrious"/>
        <s v="International SOS"/>
        <s v="Sunrun"/>
        <s v="Terminix"/>
        <s v="Uno Assignment Help"/>
        <s v="TransPerfect"/>
        <s v="Clean Harbors, Inc."/>
        <s v="Republic Services, Inc."/>
        <s v="Waste Connections"/>
        <s v="WIN Waste Innovations"/>
        <s v="Nike"/>
        <s v="Trek Bikes"/>
        <s v="National Football League"/>
        <s v="Round Rock Express"/>
        <s v="Braze"/>
        <s v="Akamai"/>
        <s v="Amazon Web Services"/>
        <s v="Atos"/>
        <s v="Bepress"/>
        <s v="CACI International"/>
        <s v="CDK Global"/>
        <s v="Chartbeat"/>
        <s v="Cognizant"/>
        <s v="Cubic Corporation"/>
        <s v="Datto, Inc."/>
        <s v="DMI, Inc."/>
        <s v="Impinj"/>
        <s v="Iron Mountain"/>
        <s v="Knowable"/>
        <s v="Leidos"/>
        <s v="Luxoft"/>
        <s v="MediaMath"/>
        <s v="MEDITECH"/>
        <s v="MPAY"/>
        <s v="NCR Corporation"/>
        <s v="Optoro"/>
        <s v="Quantcast"/>
        <s v="Recurly"/>
        <s v="Sirius Computer Solutions"/>
        <s v="Teradata"/>
        <s v="Twilio"/>
        <s v="Unisys"/>
        <s v="Volt Information Sciences"/>
        <s v="Wipro"/>
        <s v="Airbnb"/>
        <s v="AOL"/>
        <s v="BentoBox"/>
        <s v="BlaBlaCar"/>
        <s v="Booking.com"/>
        <s v="CampusLogic"/>
        <s v="CarMax"/>
        <s v="Carsales"/>
        <s v="ChowNow"/>
        <s v="Cloudworkers"/>
        <s v="Comoto Holdings"/>
        <s v="Divercity"/>
        <s v="DoorDash"/>
        <s v="Freewheel"/>
        <s v="Genius"/>
        <s v="GoDaddy"/>
        <s v="Groupon"/>
        <s v="Grubhub"/>
        <s v="Ibotta"/>
        <s v="Indiegogo"/>
        <s v="Justworks"/>
        <s v="LaunchGood"/>
        <s v="Lyft"/>
        <s v="Match"/>
        <s v="Match Group"/>
        <s v="Meta"/>
        <s v="MindSumo"/>
        <s v="Nerdwallet"/>
        <s v="Netflix"/>
        <s v="Noom, inc."/>
        <s v="Offerup"/>
        <s v="OLX Group"/>
        <s v="ON Semiconductor"/>
        <s v="Peapod Digital Labs"/>
        <s v="Postmates"/>
        <s v="Rally Health"/>
        <s v="Reddit"/>
        <s v="Shopify"/>
        <s v="Spotify"/>
        <s v="Spring Health"/>
        <s v="Squarespace"/>
        <s v="Travelzoo"/>
        <s v="Twitter"/>
        <s v="WorkMarket"/>
        <s v="Yelp"/>
        <s v="YouTube"/>
        <s v="Zillow"/>
        <s v="Zumper"/>
        <s v="Enova"/>
        <s v="Funding Circle"/>
        <s v="Kabbage"/>
        <s v="Amazon Games"/>
        <s v="Roblox"/>
        <s v="Advantest"/>
        <s v="Analog Devices"/>
        <s v="Aruba Networks"/>
        <s v="Cadence Design Systems"/>
        <s v="Cirrus Logic"/>
        <s v="Ericsson"/>
        <s v="GlobalFoundries"/>
        <s v="HP Inc."/>
        <s v="Infineon Technologies"/>
        <s v="Itron"/>
        <s v="Juniper Networks"/>
        <s v="KLA-Tencor Corporation"/>
        <s v="Lenovo"/>
        <s v="Markforged"/>
        <s v="Molecular Devices"/>
        <s v="National Instruments"/>
        <s v="Roku"/>
        <s v="Seagate Technology"/>
        <s v="Siemens Energy"/>
        <s v="Snap Inc."/>
        <s v="Texas Instruments"/>
        <s v="Currencycloud"/>
        <s v="Gusto"/>
        <s v="Ingenico Group"/>
        <s v="MineralTree"/>
        <s v="Pangea Money Transfer"/>
        <s v="PayPal"/>
        <s v="Plastiq"/>
        <s v="Ramp"/>
        <s v="Square"/>
        <s v="Magic Leap"/>
        <s v="ADT Security Services"/>
        <s v="Alarm.com"/>
        <s v="Brivo"/>
        <s v="Coalfire"/>
        <s v="CrowdStrike"/>
        <s v="Entrust"/>
        <s v="RSA"/>
        <s v="Trustwave Holdings"/>
        <s v="Agilysys"/>
        <s v="Alkami Technology"/>
        <s v="Alteryx"/>
        <s v="Amplitude"/>
        <s v="Anant Corporation"/>
        <s v="Ansys"/>
        <s v="AppDynamics"/>
        <s v="Aquicore"/>
        <s v="ArisGlobal"/>
        <s v="Atlassian"/>
        <s v="Automox"/>
        <s v="Aware, Inc"/>
        <s v="Axon"/>
        <s v="Bentley Systems, Inc."/>
        <s v="BigCommerce"/>
        <s v="Bitdefender"/>
        <s v="Blackbaud"/>
        <s v="Bullhorn"/>
        <s v="CallRail"/>
        <s v="Canva"/>
        <s v="CareValidate"/>
        <s v="CentralSquare Technologies"/>
        <s v="Ceridian"/>
        <s v="Citrix"/>
        <s v="ClearPoint Strategy"/>
        <s v="Cludo"/>
        <s v="Collective Health"/>
        <s v="Collibra"/>
        <s v="Community Brands"/>
        <s v="ConsenSys"/>
        <s v="Conviva"/>
        <s v="Convoy"/>
        <s v="Coupa"/>
        <s v="Dassault Systemes"/>
        <s v="Detechtion Technologies"/>
        <s v="Digit"/>
        <s v="DISCO"/>
        <s v="Donnelley Financial Solutions"/>
        <s v="Doximity"/>
        <s v="DxMinds Technologies Inc"/>
        <s v="Dynatrace"/>
        <s v="Ellevation Education"/>
        <s v="Engrain"/>
        <s v="ePublishing"/>
        <s v="Esri"/>
        <s v="Expeed Software"/>
        <s v="Fearless"/>
        <s v="Flexera Software"/>
        <s v="FreshBooks"/>
        <s v="Freshworks"/>
        <s v="Frontline Education"/>
        <s v="Fusion Risk Management"/>
        <s v="GlossGenius"/>
        <s v="Gong"/>
        <s v="GoodCore Software"/>
        <s v="Higher Logic"/>
        <s v="HubSpot, Inc."/>
        <s v="Hudl"/>
        <s v="iCIMS, Inc."/>
        <s v="Infor"/>
        <s v="Informatica"/>
        <s v="InsightSquared"/>
        <s v="Instructure"/>
        <s v="Integrity Software"/>
        <s v="Intellimize"/>
        <s v="Intuit, Inc"/>
        <s v="JHC Systems"/>
        <s v="Juice Analytics"/>
        <s v="Kajabi"/>
        <s v="Khoros"/>
        <s v="LevaData"/>
        <s v="Lionbridge"/>
        <s v="Lithero"/>
        <s v="Mad Mobile"/>
        <s v="Maestro"/>
        <s v="Mapbox"/>
        <s v="MaritzCX"/>
        <s v="Medallia"/>
        <s v="Microsoft"/>
        <s v="MicroStrategy"/>
        <s v="MobileIron"/>
        <s v="Mode Mobile"/>
        <s v="MongoDB, Inc."/>
        <s v="Motus LLC"/>
        <s v="Netskope"/>
        <s v="NetSuite Inc."/>
        <s v="New Relic"/>
        <s v="Nextech"/>
        <s v="NextGen Healthcare"/>
        <s v="Nutanix"/>
        <s v="OfferFit"/>
        <s v="Palantir"/>
        <s v="PandaDoc"/>
        <s v="panOpen"/>
        <s v="Panopto, Inc."/>
        <s v="Patron Technology"/>
        <s v="Paylocity"/>
        <s v="Pear Therapeutics"/>
        <s v="Persistent Systems"/>
        <s v="Pexip"/>
        <s v="PhotoShelter"/>
        <s v="Praxent"/>
        <s v="Privitar Ltd"/>
        <s v="Procore Technologies"/>
        <s v="Qualtrics"/>
        <s v="Rangle.io"/>
        <s v="Red Hat"/>
        <s v="Rosetta Stone"/>
        <s v="Safety Labs Inc"/>
        <s v="Sage"/>
        <s v="SAP"/>
        <s v="SAS"/>
        <s v="Screencastify"/>
        <s v="ServiceTitan"/>
        <s v="Siemens Digital Industries Software"/>
        <s v="Signzy Technology Private Limited"/>
        <s v="SmartBear Software"/>
        <s v="Splunk"/>
        <s v="Storable"/>
        <s v="Tableau Software"/>
        <s v="Taboola"/>
        <s v="Talkdesk"/>
        <s v="TIBCO Software"/>
        <s v="Triton Digital"/>
        <s v="Veeva Systems"/>
        <s v="VMware"/>
        <s v="WGU Labs"/>
        <s v="Workday"/>
        <s v="WorkJam"/>
        <s v="Wrike, Inc."/>
        <s v="Xactly Corporation"/>
        <s v="Xandr"/>
        <s v="Zapier"/>
        <s v=" Charter Communications"/>
        <s v="Asurion"/>
        <s v="AT&amp;T"/>
        <s v="Ciena"/>
        <s v="Comcast"/>
        <s v="Cox"/>
        <s v="G Fiber"/>
        <s v="Hughes Network Systems"/>
        <s v="Qualcomm Incorporated"/>
        <s v="RingCentral, Inc."/>
        <s v="Telnyx"/>
        <s v="Viettel Group"/>
        <s v="Zara"/>
        <s v="FlixBus"/>
        <s v="UPS"/>
        <s v="CSX Corporation"/>
        <s v="Dematic"/>
        <s v="Echo Global Logistics"/>
        <s v="Redwood Logistics"/>
        <s v="Transplace"/>
        <s v="UniGroup"/>
        <s v="American Airlines"/>
        <s v="Southwest Airlines"/>
        <s v="United Airlines"/>
        <s v="Amtrak"/>
        <s v="BNSF Logistics"/>
        <s v="Kansas City Southern"/>
        <s v="Avis Budget Group, Inc."/>
        <s v="Enterprise Holdings"/>
        <s v="Hertz Global Holdings, Inc."/>
        <s v="ISO New England"/>
        <s v="Equinox"/>
        <s v="THE WELL"/>
        <s v="C&amp;S Wholesale Grocers"/>
        <s v="Martine's Wines"/>
        <s v="Sonepar"/>
        <s v="Sonepar USA"/>
        <s v="Worldwide Produce"/>
        <s v="Daggerwing Group Inc."/>
        <s v="KBS"/>
        <s v="Wilson Dow Group"/>
        <s v="Compass Group PLC"/>
        <s v="Hays PLC"/>
        <s v="S.i. Systems"/>
        <s v="Vectrus"/>
        <s v="Scentsy"/>
        <s v="Yankee Candle"/>
        <s v="Weill Cornell Medicine"/>
        <s v="Round Rock ISD"/>
        <s v="Austin Independent School District"/>
        <s v="Bain Capital"/>
        <s v="KKR &amp; Co. LP"/>
        <s v="Nationwide Building Society"/>
        <s v="Carbon Health"/>
        <s v="Nemours"/>
        <s v="ProMedica"/>
        <s v="Trinity Health System"/>
        <s v="University Hospitals"/>
        <s v="NxStage Medical, Inc."/>
        <s v="Intercontinental Hotels Group"/>
        <s v="Waffle House"/>
        <s v="Whataburger"/>
        <s v="Pella Windows and Doors"/>
        <s v="American Bridge Company"/>
        <s v="Black &amp; Veatch"/>
        <s v="Bhel"/>
        <s v="Macy's Technology"/>
        <s v="Wisetech Global"/>
        <s v="Yext"/>
        <s v="Matrix Absence Management, Inc."/>
        <s v="Elevance Health"/>
        <s v="Auto-Owners Insurance"/>
        <s v="Hapag-Lloyd"/>
        <s v="BASF"/>
        <s v="Alpha Natural Resources"/>
        <s v="Barrick Gold Corporation"/>
        <s v="BP"/>
        <s v="Halliburton"/>
        <s v="National Oilwell Varco, Inc."/>
        <s v="Silicon Valley Employers Forum"/>
        <s v="SPEEA"/>
        <s v="AmerisourceBergen"/>
        <s v="Transwestern"/>
        <s v="Trader JoeÕs"/>
        <s v="Harrods"/>
        <s v="Tractor Supply Company"/>
        <s v="American Eagle Outfitters"/>
        <s v="LVMH"/>
        <s v="Steve Madden"/>
        <s v="Food Lion"/>
        <s v="Bright Horizons"/>
        <s v="Talent Inc."/>
        <s v="SHI International Corp."/>
        <s v="Vistaprint"/>
        <s v="Fujifilm Global"/>
        <s v="PlayStation"/>
        <s v="Druva"/>
        <s v="SurveyGizmo"/>
        <s v="Xero"/>
        <s v="Fedex Supply Chain"/>
        <s v="Schneider National"/>
        <s v="HD Supply"/>
        <s v="Merrimac Industrial Sales"/>
      </sharedItems>
    </cacheField>
    <cacheField name="Industry" numFmtId="0">
      <sharedItems count="186">
        <s v="Advertising"/>
        <s v="Arts &amp; Entertainment"/>
        <s v="Business Services: Other"/>
        <s v="Business Services: Staffing &amp; Outsourcing"/>
        <s v="Consulting Services"/>
        <s v="Consumer Packaged Goods: Packaged Foods"/>
        <s v="Defense &amp; Space"/>
        <s v="Educational Services: College &amp; Universities"/>
        <s v="Electronics: Manufacturing"/>
        <s v="Finance: Asset Management"/>
        <s v="Government: Contractor"/>
        <s v="Government: County"/>
        <s v="Government: Federal"/>
        <s v="Healthcare: Diversified"/>
        <s v="Healthcare: Hospitals &amp; Clinics"/>
        <s v="Industrial: Equipment Manufacturing"/>
        <s v="Insurance: Health"/>
        <s v="Media: Television"/>
        <s v="Natural Resources: Metals &amp; Mining"/>
        <s v="Nonprofit: Religious"/>
        <s v="Pharmaceutical"/>
        <s v="Pharmacies &amp; Drug Stores"/>
        <s v="Real Estate"/>
        <s v="Real Estate: Development &amp; Management"/>
        <s v="Retail: Shoes, Accessories and Apparel"/>
        <s v="Technology: B2B Tech Services"/>
        <s v="Technology: Consumer Internet"/>
        <s v="Technology: Gaming"/>
        <s v="Technology: Research"/>
        <s v="Technology: Software"/>
        <s v="Telecommunications"/>
        <s v="Accounting Services"/>
        <s v="Aerospace"/>
        <s v="Automotive: Manufacturers"/>
        <s v="Automotive: Parts Manufacturing"/>
        <s v="Business Services: Human Resources"/>
        <s v="Business Services: Technology Solutions"/>
        <s v="Conglomerate"/>
        <s v="Consumer Packaged Goods: Beverages"/>
        <s v="Consumer Packaged Goods: Packaged Products"/>
        <s v="Consumer Packaged Goods: Toys &amp; Baby Products"/>
        <s v="Cosmetics"/>
        <s v="Educational Services: E-Learning"/>
        <s v="Finance: Credit &amp; Fund Services"/>
        <s v="Finance: Diversified"/>
        <s v="Finance: Loans"/>
        <s v="Finance: Personal &amp; Commercial Banking"/>
        <s v="Government: International"/>
        <s v="Healthcare: Animal Health"/>
        <s v="Healthcare: Biotechnology"/>
        <s v="Healthcare: Laboratory Testing"/>
        <s v="Healthcare: Medical Devices"/>
        <s v="Healthcare: Telemedicine"/>
        <s v="Hospitality: Hotels"/>
        <s v="Hospitality: Restaurants"/>
        <s v="Industrial: Architecture &amp; Design"/>
        <s v="Industrial: Building Materials Manufacturing"/>
        <s v="Industrial: Construction Company"/>
        <s v="Industrial: Diversified"/>
        <s v="Industrial: Other"/>
        <s v="Information Services: Diversified"/>
        <s v="Information Services: Financial"/>
        <s v="Information Services: Technology"/>
        <s v="Insurance: Diversified"/>
        <s v="Insurance: Life"/>
        <s v="Insurance: Property &amp; Casualty"/>
        <s v="Law Firm"/>
        <s v="Leisure, Travel &amp; Tourism"/>
        <s v="Media: Diversified"/>
        <s v="Natural Resources: Agriculture and Food Processing"/>
        <s v="Natural Resources: Chemicals"/>
        <s v="Natural Resources: Electric &amp; Gas Utility"/>
        <s v="Natural Resources: Electric Power Generation"/>
        <s v="Natural Resources: Oil &amp; Gas"/>
        <s v="Natural Resources: Renewables &amp; Environment"/>
        <s v="Nonprofit: Charity"/>
        <s v="Nonprofit: Education"/>
        <s v="Nonprofit: Human Rights Advocacy"/>
        <s v="Nonprofit: Public Policy"/>
        <s v="Nonprofit: Research"/>
        <s v="Philanthropy"/>
        <s v="Printing"/>
        <s v="Publishing"/>
        <s v="Real Estate: Other"/>
        <s v="Retail: Department Store"/>
        <s v="Retail: Furniture &amp; Home Improvement"/>
        <s v="Retail: Supermarket Company"/>
        <s v="Technology: Financial Services"/>
        <s v="Technology: Manufacturing"/>
        <s v="Technology: Payments"/>
        <s v="Technology: Security"/>
        <s v="Transportation: Couriers &amp; Delivery"/>
        <s v="Transportation: Freight &amp; Logistics"/>
        <s v="Transportation: Rail"/>
        <s v="Wellness &amp; Fitness"/>
        <s v="Wholesale"/>
        <s v="Advertising: Market Research"/>
        <s v="Automotive: Dealers"/>
        <s v="Automotive: Parts"/>
        <s v="Automotive: Products &amp; Services"/>
        <s v="Business Services: Food &amp; Hospitality"/>
        <s v="Business Services: Security"/>
        <s v="Computer &amp; Network Security"/>
        <s v="Computer Software"/>
        <s v="Consumer Packaged Goods: Tobacco"/>
        <s v="Design"/>
        <s v="Educational Services: Management"/>
        <s v="Educational Services: Other"/>
        <s v="Educational Services: Preschool"/>
        <s v="Educational Services: Professional Training"/>
        <s v="Educational Services: School"/>
        <s v="Educational Services: Tutoring"/>
        <s v="Engineering"/>
        <s v="Finance"/>
        <s v="Finance: Credit Unions"/>
        <s v="Finance: Life"/>
        <s v="Finance: Venture Capital"/>
        <s v="Government: City"/>
        <s v="Government: State"/>
        <s v="Healthcare: Behavioral"/>
        <s v="Healthcare: Family Care"/>
        <s v="Healthcare: Products"/>
        <s v="Healthcare: Services"/>
        <s v="Hospitality"/>
        <s v="Hospitality: Foodservice Distributors"/>
        <s v="Hospitality: Meal Kit Delivery"/>
        <s v="Hospitality: Resorts"/>
        <s v="Industrial: Appliances &amp; Furniture"/>
        <s v="Industrial: Engineering"/>
        <s v="Industrial: Materials"/>
        <s v="Information Services: Legal"/>
        <s v="Insurance"/>
        <s v="Insurance: Brokerage"/>
        <s v="Insurance: Reinsurance"/>
        <s v="Legal Services"/>
        <s v="Media"/>
        <s v="Media: Entertainment"/>
        <s v="Media: Magazines"/>
        <s v="Media: News"/>
        <s v="N/A"/>
        <s v="Natural Resources: Agrochemical"/>
        <s v="Natural Resources: Diversified Energy"/>
        <s v="Natural Resources: Oilfield Services"/>
        <s v="Nonprofit: Civic &amp; Social"/>
        <s v="Nonprofit: Development"/>
        <s v="Nonprofit: Environmental Organization"/>
        <s v="Nonprofit: Finance"/>
        <s v="Nonprofit: Healthcare"/>
        <s v="Nonprofit: Humanitarian Aid Organization"/>
        <s v="Nonprofit: Legal"/>
        <s v="Nonprofit: Legal Services"/>
        <s v="Nonprofit: Libraries"/>
        <s v="Nonprofit: Medical"/>
        <s v="Nonprofit: Museums"/>
        <s v="Nonprofit: Political Organization"/>
        <s v="Nonprofit: Science &amp; Technology"/>
        <s v="Nonprofit: Trade Organization"/>
        <s v="Packaging"/>
        <s v="Public Relations"/>
        <s v="Real Estate: Brokers"/>
        <s v="Real Estate: Home Building"/>
        <s v="Real Estate: Investment Trust"/>
        <s v="Real Estate: Management"/>
        <s v="Retail: Convenience Store"/>
        <s v="Retail: Crafts, Fabrics &amp; Party Supplies"/>
        <s v="Retail: Discount Store"/>
        <s v="Retail: Electronics"/>
        <s v="Retail: General Merchandise"/>
        <s v="Retail: Jewelery"/>
        <s v="Retail: Liquor"/>
        <s v="Retail: Online"/>
        <s v="Retail: Other"/>
        <s v="Retail: Stationary &amp; Office Supplies"/>
        <s v="Services: Daycare"/>
        <s v="Services: Other"/>
        <s v="Services: Translation"/>
        <s v="Services: Waste Management"/>
        <s v="Sporting Goods"/>
        <s v="Sports"/>
        <s v="Technology"/>
        <s v="Textiles"/>
        <s v="Transportation: Bus"/>
        <s v="Transportation: Passenger Air"/>
        <s v="Transportation: Rental"/>
        <s v="Utilities"/>
        <s v="Maritime"/>
      </sharedItems>
    </cacheField>
    <cacheField name="Paid Maternity Leave" numFmtId="1">
      <sharedItems containsSemiMixedTypes="0" containsString="0" containsNumber="1" minValue="0" maxValue="52"/>
    </cacheField>
    <cacheField name="Unpaid Maternity Leave" numFmtId="1">
      <sharedItems containsMixedTypes="1" containsNumber="1" minValue="0" maxValue="52"/>
    </cacheField>
    <cacheField name="Paid Paternity Leave" numFmtId="1">
      <sharedItems containsMixedTypes="1" containsNumber="1" minValue="0" maxValue="51"/>
    </cacheField>
    <cacheField name="Unpaid Paternity Leave" numFmtId="1">
      <sharedItems containsMixedTypes="1" containsNumber="1" containsInteger="1" minValue="0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1">
  <r>
    <x v="0"/>
    <x v="0"/>
    <n v="6"/>
    <n v="6"/>
    <n v="6"/>
    <n v="6"/>
  </r>
  <r>
    <x v="1"/>
    <x v="1"/>
    <n v="5"/>
    <n v="4"/>
    <n v="4.5"/>
    <n v="4"/>
  </r>
  <r>
    <x v="2"/>
    <x v="2"/>
    <n v="14"/>
    <n v="0"/>
    <n v="8"/>
    <n v="4"/>
  </r>
  <r>
    <x v="3"/>
    <x v="2"/>
    <n v="14"/>
    <n v="2"/>
    <n v="16"/>
    <n v="4"/>
  </r>
  <r>
    <x v="4"/>
    <x v="3"/>
    <n v="5"/>
    <n v="7"/>
    <n v="0"/>
    <n v="0"/>
  </r>
  <r>
    <x v="5"/>
    <x v="4"/>
    <n v="20.5"/>
    <n v="5"/>
    <n v="21"/>
    <n v="5"/>
  </r>
  <r>
    <x v="6"/>
    <x v="4"/>
    <n v="8"/>
    <n v="12"/>
    <n v="1"/>
    <n v="12"/>
  </r>
  <r>
    <x v="7"/>
    <x v="5"/>
    <n v="6"/>
    <n v="6"/>
    <n v="2"/>
    <n v="6"/>
  </r>
  <r>
    <x v="8"/>
    <x v="6"/>
    <n v="16"/>
    <n v="0"/>
    <n v="16"/>
    <n v="0"/>
  </r>
  <r>
    <x v="9"/>
    <x v="6"/>
    <n v="3"/>
    <n v="12"/>
    <n v="2"/>
    <n v="12"/>
  </r>
  <r>
    <x v="10"/>
    <x v="7"/>
    <n v="0"/>
    <n v="12"/>
    <n v="0"/>
    <n v="12"/>
  </r>
  <r>
    <x v="11"/>
    <x v="8"/>
    <n v="0"/>
    <n v="12"/>
    <n v="0"/>
    <n v="12"/>
  </r>
  <r>
    <x v="12"/>
    <x v="8"/>
    <n v="6"/>
    <n v="7.5"/>
    <n v="0"/>
    <n v="6"/>
  </r>
  <r>
    <x v="13"/>
    <x v="9"/>
    <n v="16"/>
    <n v="2"/>
    <n v="12"/>
    <n v="0"/>
  </r>
  <r>
    <x v="14"/>
    <x v="9"/>
    <n v="12"/>
    <n v="12"/>
    <n v="3"/>
    <n v="12"/>
  </r>
  <r>
    <x v="15"/>
    <x v="10"/>
    <n v="6"/>
    <n v="6"/>
    <n v="6"/>
    <n v="6"/>
  </r>
  <r>
    <x v="16"/>
    <x v="11"/>
    <n v="0"/>
    <n v="12"/>
    <n v="0"/>
    <n v="12"/>
  </r>
  <r>
    <x v="17"/>
    <x v="12"/>
    <n v="12"/>
    <n v="0"/>
    <n v="6"/>
    <n v="0"/>
  </r>
  <r>
    <x v="18"/>
    <x v="13"/>
    <n v="4"/>
    <n v="8"/>
    <n v="2"/>
    <n v="2"/>
  </r>
  <r>
    <x v="19"/>
    <x v="14"/>
    <n v="2.5"/>
    <n v="10.5"/>
    <n v="0"/>
    <n v="12"/>
  </r>
  <r>
    <x v="20"/>
    <x v="15"/>
    <n v="6"/>
    <n v="6"/>
    <n v="2"/>
    <n v="12"/>
  </r>
  <r>
    <x v="21"/>
    <x v="16"/>
    <n v="4"/>
    <n v="8"/>
    <n v="5"/>
    <n v="4"/>
  </r>
  <r>
    <x v="22"/>
    <x v="17"/>
    <n v="12"/>
    <n v="12"/>
    <n v="2"/>
    <n v="12"/>
  </r>
  <r>
    <x v="23"/>
    <x v="18"/>
    <n v="18"/>
    <n v="34"/>
    <n v="2"/>
    <n v="8"/>
  </r>
  <r>
    <x v="24"/>
    <x v="19"/>
    <n v="0"/>
    <n v="12"/>
    <n v="0"/>
    <n v="12"/>
  </r>
  <r>
    <x v="25"/>
    <x v="20"/>
    <n v="15"/>
    <n v="0"/>
    <n v="8"/>
    <n v="16"/>
  </r>
  <r>
    <x v="26"/>
    <x v="21"/>
    <n v="6"/>
    <n v="3"/>
    <n v="8"/>
    <n v="24"/>
  </r>
  <r>
    <x v="27"/>
    <x v="22"/>
    <n v="6"/>
    <n v="6"/>
    <n v="6"/>
    <n v="3"/>
  </r>
  <r>
    <x v="28"/>
    <x v="23"/>
    <n v="9"/>
    <n v="0"/>
    <n v="6"/>
    <n v="6"/>
  </r>
  <r>
    <x v="29"/>
    <x v="24"/>
    <n v="14"/>
    <n v="0"/>
    <n v="6"/>
    <n v="6"/>
  </r>
  <r>
    <x v="30"/>
    <x v="25"/>
    <n v="16"/>
    <n v="8"/>
    <n v="16"/>
    <n v="8"/>
  </r>
  <r>
    <x v="31"/>
    <x v="26"/>
    <n v="24"/>
    <n v="0"/>
    <n v="24"/>
    <n v="24"/>
  </r>
  <r>
    <x v="32"/>
    <x v="26"/>
    <n v="12"/>
    <n v="0"/>
    <n v="21"/>
    <n v="3"/>
  </r>
  <r>
    <x v="33"/>
    <x v="26"/>
    <n v="14"/>
    <n v="0"/>
    <n v="14"/>
    <n v="2"/>
  </r>
  <r>
    <x v="34"/>
    <x v="26"/>
    <n v="16"/>
    <n v="0"/>
    <n v="16"/>
    <n v="8"/>
  </r>
  <r>
    <x v="35"/>
    <x v="27"/>
    <n v="11"/>
    <n v="12"/>
    <n v="11"/>
    <n v="12"/>
  </r>
  <r>
    <x v="36"/>
    <x v="28"/>
    <n v="12"/>
    <n v="0"/>
    <n v="2"/>
    <n v="0"/>
  </r>
  <r>
    <x v="37"/>
    <x v="29"/>
    <n v="12"/>
    <n v="15"/>
    <n v="12"/>
    <n v="12"/>
  </r>
  <r>
    <x v="38"/>
    <x v="29"/>
    <n v="14"/>
    <n v="0"/>
    <n v="6"/>
    <n v="12"/>
  </r>
  <r>
    <x v="39"/>
    <x v="29"/>
    <n v="4"/>
    <n v="12"/>
    <n v="2"/>
    <n v="12"/>
  </r>
  <r>
    <x v="40"/>
    <x v="29"/>
    <n v="16"/>
    <n v="24"/>
    <n v="16"/>
    <n v="24"/>
  </r>
  <r>
    <x v="41"/>
    <x v="29"/>
    <n v="4"/>
    <n v="12"/>
    <n v="2"/>
    <n v="12"/>
  </r>
  <r>
    <x v="42"/>
    <x v="29"/>
    <n v="0"/>
    <n v="3"/>
    <n v="0"/>
    <n v="0"/>
  </r>
  <r>
    <x v="43"/>
    <x v="30"/>
    <n v="7.5"/>
    <n v="3"/>
    <n v="3"/>
    <n v="4"/>
  </r>
  <r>
    <x v="44"/>
    <x v="31"/>
    <n v="3.5"/>
    <n v="6"/>
    <n v="1"/>
    <s v="N/A"/>
  </r>
  <r>
    <x v="45"/>
    <x v="31"/>
    <n v="9.5"/>
    <n v="6"/>
    <n v="6"/>
    <s v="N/A"/>
  </r>
  <r>
    <x v="46"/>
    <x v="31"/>
    <n v="12"/>
    <s v="N/A"/>
    <n v="2"/>
    <n v="12"/>
  </r>
  <r>
    <x v="47"/>
    <x v="31"/>
    <n v="51"/>
    <n v="51"/>
    <n v="51"/>
    <s v="N/A"/>
  </r>
  <r>
    <x v="48"/>
    <x v="31"/>
    <n v="12"/>
    <n v="0"/>
    <n v="7"/>
    <s v="N/A"/>
  </r>
  <r>
    <x v="49"/>
    <x v="0"/>
    <n v="16"/>
    <n v="6"/>
    <n v="16"/>
    <s v="N/A"/>
  </r>
  <r>
    <x v="50"/>
    <x v="32"/>
    <n v="12"/>
    <n v="9"/>
    <n v="12"/>
    <s v="N/A"/>
  </r>
  <r>
    <x v="51"/>
    <x v="32"/>
    <n v="8"/>
    <n v="10"/>
    <n v="12"/>
    <s v="N/A"/>
  </r>
  <r>
    <x v="52"/>
    <x v="32"/>
    <n v="12"/>
    <n v="0"/>
    <n v="4"/>
    <s v="N/A"/>
  </r>
  <r>
    <x v="52"/>
    <x v="32"/>
    <n v="4"/>
    <n v="12"/>
    <n v="4"/>
    <s v="N/A"/>
  </r>
  <r>
    <x v="53"/>
    <x v="32"/>
    <n v="6"/>
    <n v="1"/>
    <n v="4"/>
    <s v="N/A"/>
  </r>
  <r>
    <x v="54"/>
    <x v="33"/>
    <n v="7.5"/>
    <n v="1"/>
    <n v="6"/>
    <s v="N/A"/>
  </r>
  <r>
    <x v="55"/>
    <x v="33"/>
    <n v="12"/>
    <n v="0"/>
    <n v="8"/>
    <s v="N/A"/>
  </r>
  <r>
    <x v="56"/>
    <x v="33"/>
    <n v="12"/>
    <n v="12"/>
    <n v="12"/>
    <s v="N/A"/>
  </r>
  <r>
    <x v="57"/>
    <x v="33"/>
    <n v="6"/>
    <n v="1.5"/>
    <n v="0"/>
    <s v="N/A"/>
  </r>
  <r>
    <x v="58"/>
    <x v="34"/>
    <n v="6"/>
    <n v="6"/>
    <n v="0"/>
    <s v="N/A"/>
  </r>
  <r>
    <x v="59"/>
    <x v="35"/>
    <n v="6"/>
    <n v="6"/>
    <n v="16"/>
    <s v="N/A"/>
  </r>
  <r>
    <x v="60"/>
    <x v="2"/>
    <n v="26"/>
    <n v="13"/>
    <n v="2"/>
    <s v="N/A"/>
  </r>
  <r>
    <x v="61"/>
    <x v="2"/>
    <n v="6"/>
    <n v="0"/>
    <n v="6"/>
    <s v="N/A"/>
  </r>
  <r>
    <x v="62"/>
    <x v="3"/>
    <n v="12"/>
    <n v="6"/>
    <n v="0"/>
    <s v="N/A"/>
  </r>
  <r>
    <x v="63"/>
    <x v="36"/>
    <n v="8"/>
    <n v="0"/>
    <n v="2"/>
    <s v="N/A"/>
  </r>
  <r>
    <x v="64"/>
    <x v="36"/>
    <n v="9"/>
    <n v="3"/>
    <n v="6"/>
    <s v="N/A"/>
  </r>
  <r>
    <x v="65"/>
    <x v="37"/>
    <n v="9"/>
    <n v="0"/>
    <n v="6"/>
    <s v="N/A"/>
  </r>
  <r>
    <x v="66"/>
    <x v="37"/>
    <n v="6"/>
    <n v="0.5"/>
    <n v="2"/>
    <s v="N/A"/>
  </r>
  <r>
    <x v="67"/>
    <x v="4"/>
    <n v="12"/>
    <n v="0"/>
    <n v="4"/>
    <s v="N/A"/>
  </r>
  <r>
    <x v="68"/>
    <x v="4"/>
    <n v="16"/>
    <n v="0"/>
    <n v="8"/>
    <s v="N/A"/>
  </r>
  <r>
    <x v="69"/>
    <x v="4"/>
    <n v="16"/>
    <n v="4"/>
    <n v="9"/>
    <s v="N/A"/>
  </r>
  <r>
    <x v="70"/>
    <x v="4"/>
    <n v="12"/>
    <n v="10"/>
    <n v="12"/>
    <s v="N/A"/>
  </r>
  <r>
    <x v="71"/>
    <x v="4"/>
    <n v="16"/>
    <n v="26"/>
    <n v="8"/>
    <s v="N/A"/>
  </r>
  <r>
    <x v="72"/>
    <x v="4"/>
    <n v="6"/>
    <n v="0"/>
    <n v="6"/>
    <s v="N/A"/>
  </r>
  <r>
    <x v="73"/>
    <x v="4"/>
    <n v="9"/>
    <n v="0"/>
    <n v="10"/>
    <s v="N/A"/>
  </r>
  <r>
    <x v="74"/>
    <x v="4"/>
    <n v="14"/>
    <n v="0"/>
    <n v="4"/>
    <s v="N/A"/>
  </r>
  <r>
    <x v="75"/>
    <x v="38"/>
    <n v="12"/>
    <s v="N/A"/>
    <n v="12"/>
    <n v="6"/>
  </r>
  <r>
    <x v="76"/>
    <x v="38"/>
    <n v="16"/>
    <n v="34"/>
    <n v="16"/>
    <s v="N/A"/>
  </r>
  <r>
    <x v="77"/>
    <x v="5"/>
    <n v="18"/>
    <n v="12"/>
    <n v="12"/>
    <s v="N/A"/>
  </r>
  <r>
    <x v="78"/>
    <x v="5"/>
    <n v="6"/>
    <n v="9.5"/>
    <n v="6"/>
    <s v="N/A"/>
  </r>
  <r>
    <x v="79"/>
    <x v="39"/>
    <n v="16"/>
    <n v="24"/>
    <n v="8"/>
    <s v="N/A"/>
  </r>
  <r>
    <x v="80"/>
    <x v="39"/>
    <n v="21"/>
    <n v="31"/>
    <n v="16"/>
    <s v="N/A"/>
  </r>
  <r>
    <x v="81"/>
    <x v="39"/>
    <n v="16"/>
    <n v="4"/>
    <n v="8"/>
    <s v="N/A"/>
  </r>
  <r>
    <x v="82"/>
    <x v="40"/>
    <n v="18"/>
    <n v="18"/>
    <s v="N/A"/>
    <n v="13"/>
  </r>
  <r>
    <x v="83"/>
    <x v="41"/>
    <n v="12"/>
    <n v="0"/>
    <n v="8"/>
    <s v="N/A"/>
  </r>
  <r>
    <x v="84"/>
    <x v="6"/>
    <n v="7.5"/>
    <n v="3"/>
    <n v="3"/>
    <s v="N/A"/>
  </r>
  <r>
    <x v="85"/>
    <x v="7"/>
    <n v="6"/>
    <n v="6"/>
    <n v="0"/>
    <s v="N/A"/>
  </r>
  <r>
    <x v="86"/>
    <x v="7"/>
    <n v="6"/>
    <n v="6"/>
    <n v="6"/>
    <s v="N/A"/>
  </r>
  <r>
    <x v="87"/>
    <x v="7"/>
    <n v="6"/>
    <n v="6"/>
    <n v="1"/>
    <s v="N/A"/>
  </r>
  <r>
    <x v="88"/>
    <x v="42"/>
    <n v="12"/>
    <n v="0"/>
    <n v="12"/>
    <s v="N/A"/>
  </r>
  <r>
    <x v="89"/>
    <x v="8"/>
    <n v="2"/>
    <n v="12"/>
    <n v="2"/>
    <s v="N/A"/>
  </r>
  <r>
    <x v="90"/>
    <x v="9"/>
    <n v="16"/>
    <s v="N/A"/>
    <n v="2"/>
    <n v="0"/>
  </r>
  <r>
    <x v="91"/>
    <x v="9"/>
    <n v="12"/>
    <n v="0"/>
    <n v="18"/>
    <s v="N/A"/>
  </r>
  <r>
    <x v="92"/>
    <x v="9"/>
    <n v="11"/>
    <n v="6"/>
    <n v="16"/>
    <s v="N/A"/>
  </r>
  <r>
    <x v="93"/>
    <x v="43"/>
    <n v="16"/>
    <n v="0"/>
    <n v="2"/>
    <s v="N/A"/>
  </r>
  <r>
    <x v="94"/>
    <x v="43"/>
    <n v="16"/>
    <n v="0"/>
    <n v="16"/>
    <s v="N/A"/>
  </r>
  <r>
    <x v="95"/>
    <x v="44"/>
    <n v="12"/>
    <n v="0"/>
    <n v="12"/>
    <s v="N/A"/>
  </r>
  <r>
    <x v="96"/>
    <x v="44"/>
    <n v="12"/>
    <n v="4"/>
    <n v="2"/>
    <s v="N/A"/>
  </r>
  <r>
    <x v="97"/>
    <x v="44"/>
    <n v="8"/>
    <n v="6"/>
    <n v="6"/>
    <s v="N/A"/>
  </r>
  <r>
    <x v="98"/>
    <x v="44"/>
    <n v="16"/>
    <n v="4"/>
    <n v="4.5"/>
    <s v="N/A"/>
  </r>
  <r>
    <x v="99"/>
    <x v="44"/>
    <n v="16"/>
    <n v="5"/>
    <n v="16"/>
    <s v="N/A"/>
  </r>
  <r>
    <x v="100"/>
    <x v="44"/>
    <n v="16"/>
    <n v="4"/>
    <n v="16"/>
    <s v="N/A"/>
  </r>
  <r>
    <x v="101"/>
    <x v="44"/>
    <n v="20"/>
    <n v="3"/>
    <n v="20"/>
    <s v="N/A"/>
  </r>
  <r>
    <x v="102"/>
    <x v="44"/>
    <n v="16"/>
    <n v="0"/>
    <n v="6"/>
    <s v="N/A"/>
  </r>
  <r>
    <x v="103"/>
    <x v="44"/>
    <n v="10"/>
    <n v="6"/>
    <n v="10"/>
    <s v="N/A"/>
  </r>
  <r>
    <x v="104"/>
    <x v="44"/>
    <n v="16"/>
    <n v="0"/>
    <n v="4"/>
    <s v="N/A"/>
  </r>
  <r>
    <x v="105"/>
    <x v="44"/>
    <n v="11.5"/>
    <n v="10"/>
    <n v="4"/>
    <s v="N/A"/>
  </r>
  <r>
    <x v="106"/>
    <x v="44"/>
    <n v="12"/>
    <n v="0"/>
    <n v="12"/>
    <s v="N/A"/>
  </r>
  <r>
    <x v="107"/>
    <x v="44"/>
    <n v="24"/>
    <n v="24"/>
    <n v="20"/>
    <s v="N/A"/>
  </r>
  <r>
    <x v="108"/>
    <x v="44"/>
    <n v="16"/>
    <n v="5"/>
    <n v="4"/>
    <s v="N/A"/>
  </r>
  <r>
    <x v="109"/>
    <x v="44"/>
    <n v="18"/>
    <n v="0"/>
    <n v="2"/>
    <s v="N/A"/>
  </r>
  <r>
    <x v="110"/>
    <x v="45"/>
    <n v="4"/>
    <n v="5"/>
    <n v="2"/>
    <s v="N/A"/>
  </r>
  <r>
    <x v="111"/>
    <x v="46"/>
    <n v="12"/>
    <n v="0"/>
    <n v="6"/>
    <s v="N/A"/>
  </r>
  <r>
    <x v="112"/>
    <x v="46"/>
    <n v="16"/>
    <n v="13"/>
    <n v="16"/>
    <s v="N/A"/>
  </r>
  <r>
    <x v="113"/>
    <x v="46"/>
    <n v="28"/>
    <n v="0"/>
    <n v="16"/>
    <s v="N/A"/>
  </r>
  <r>
    <x v="114"/>
    <x v="47"/>
    <n v="14"/>
    <n v="0"/>
    <n v="4"/>
    <s v="N/A"/>
  </r>
  <r>
    <x v="115"/>
    <x v="48"/>
    <n v="6"/>
    <n v="12"/>
    <n v="4"/>
    <s v="N/A"/>
  </r>
  <r>
    <x v="116"/>
    <x v="49"/>
    <n v="6"/>
    <n v="3"/>
    <n v="6"/>
    <s v="N/A"/>
  </r>
  <r>
    <x v="117"/>
    <x v="49"/>
    <n v="11.5"/>
    <n v="1"/>
    <n v="3"/>
    <s v="N/A"/>
  </r>
  <r>
    <x v="118"/>
    <x v="13"/>
    <n v="4"/>
    <n v="4"/>
    <n v="4"/>
    <s v="N/A"/>
  </r>
  <r>
    <x v="119"/>
    <x v="13"/>
    <n v="4"/>
    <n v="12"/>
    <n v="0"/>
    <s v="N/A"/>
  </r>
  <r>
    <x v="120"/>
    <x v="14"/>
    <n v="0"/>
    <n v="12"/>
    <s v="N/A"/>
    <n v="0"/>
  </r>
  <r>
    <x v="121"/>
    <x v="14"/>
    <n v="5"/>
    <n v="6.5"/>
    <n v="0"/>
    <s v="N/A"/>
  </r>
  <r>
    <x v="122"/>
    <x v="14"/>
    <n v="0"/>
    <n v="12"/>
    <n v="0"/>
    <s v="N/A"/>
  </r>
  <r>
    <x v="123"/>
    <x v="14"/>
    <n v="2"/>
    <n v="6"/>
    <n v="2"/>
    <s v="N/A"/>
  </r>
  <r>
    <x v="124"/>
    <x v="50"/>
    <n v="6"/>
    <n v="0"/>
    <s v="N/A"/>
    <n v="0"/>
  </r>
  <r>
    <x v="125"/>
    <x v="51"/>
    <n v="6"/>
    <n v="12"/>
    <n v="6"/>
    <s v="N/A"/>
  </r>
  <r>
    <x v="126"/>
    <x v="51"/>
    <n v="12"/>
    <n v="2"/>
    <n v="0"/>
    <s v="N/A"/>
  </r>
  <r>
    <x v="127"/>
    <x v="51"/>
    <n v="8"/>
    <n v="4"/>
    <n v="6"/>
    <s v="N/A"/>
  </r>
  <r>
    <x v="128"/>
    <x v="52"/>
    <n v="30"/>
    <n v="15"/>
    <n v="30"/>
    <s v="N/A"/>
  </r>
  <r>
    <x v="129"/>
    <x v="53"/>
    <n v="12"/>
    <n v="0"/>
    <n v="4"/>
    <s v="N/A"/>
  </r>
  <r>
    <x v="130"/>
    <x v="53"/>
    <n v="8"/>
    <n v="8"/>
    <n v="8"/>
    <s v="N/A"/>
  </r>
  <r>
    <x v="131"/>
    <x v="54"/>
    <n v="12"/>
    <n v="12"/>
    <s v="N/A"/>
    <n v="29"/>
  </r>
  <r>
    <x v="132"/>
    <x v="54"/>
    <n v="6"/>
    <n v="9"/>
    <n v="6"/>
    <s v="N/A"/>
  </r>
  <r>
    <x v="133"/>
    <x v="55"/>
    <n v="4"/>
    <n v="0"/>
    <n v="4"/>
    <s v="N/A"/>
  </r>
  <r>
    <x v="134"/>
    <x v="56"/>
    <n v="4"/>
    <n v="4"/>
    <s v="N/A"/>
    <n v="2"/>
  </r>
  <r>
    <x v="135"/>
    <x v="57"/>
    <n v="12"/>
    <n v="0"/>
    <n v="3"/>
    <s v="N/A"/>
  </r>
  <r>
    <x v="136"/>
    <x v="58"/>
    <n v="10"/>
    <n v="10"/>
    <s v="N/A"/>
    <n v="10"/>
  </r>
  <r>
    <x v="137"/>
    <x v="58"/>
    <n v="4"/>
    <n v="8"/>
    <n v="0"/>
    <s v="N/A"/>
  </r>
  <r>
    <x v="138"/>
    <x v="15"/>
    <n v="4"/>
    <n v="0"/>
    <n v="4"/>
    <s v="N/A"/>
  </r>
  <r>
    <x v="139"/>
    <x v="15"/>
    <n v="5"/>
    <n v="6"/>
    <n v="4"/>
    <s v="N/A"/>
  </r>
  <r>
    <x v="140"/>
    <x v="15"/>
    <n v="6"/>
    <n v="6"/>
    <n v="4"/>
    <s v="N/A"/>
  </r>
  <r>
    <x v="141"/>
    <x v="15"/>
    <n v="12"/>
    <n v="10"/>
    <n v="6"/>
    <s v="N/A"/>
  </r>
  <r>
    <x v="142"/>
    <x v="15"/>
    <n v="12"/>
    <n v="2"/>
    <n v="4"/>
    <s v="N/A"/>
  </r>
  <r>
    <x v="143"/>
    <x v="15"/>
    <n v="6"/>
    <n v="0"/>
    <n v="6"/>
    <s v="N/A"/>
  </r>
  <r>
    <x v="144"/>
    <x v="15"/>
    <n v="6"/>
    <n v="9"/>
    <n v="6"/>
    <s v="N/A"/>
  </r>
  <r>
    <x v="145"/>
    <x v="59"/>
    <n v="16"/>
    <n v="4"/>
    <n v="4"/>
    <s v="N/A"/>
  </r>
  <r>
    <x v="146"/>
    <x v="60"/>
    <n v="8"/>
    <n v="12"/>
    <n v="1"/>
    <s v="N/A"/>
  </r>
  <r>
    <x v="147"/>
    <x v="60"/>
    <n v="32.5"/>
    <n v="0"/>
    <n v="35"/>
    <s v="N/A"/>
  </r>
  <r>
    <x v="148"/>
    <x v="61"/>
    <n v="18"/>
    <n v="0"/>
    <n v="23"/>
    <s v="N/A"/>
  </r>
  <r>
    <x v="149"/>
    <x v="62"/>
    <n v="9"/>
    <n v="36"/>
    <n v="1"/>
    <s v="N/A"/>
  </r>
  <r>
    <x v="150"/>
    <x v="62"/>
    <n v="15"/>
    <n v="6"/>
    <n v="2"/>
    <s v="N/A"/>
  </r>
  <r>
    <x v="151"/>
    <x v="62"/>
    <n v="2"/>
    <n v="19"/>
    <n v="1"/>
    <s v="N/A"/>
  </r>
  <r>
    <x v="152"/>
    <x v="63"/>
    <n v="8"/>
    <n v="8"/>
    <n v="6"/>
    <s v="N/A"/>
  </r>
  <r>
    <x v="153"/>
    <x v="16"/>
    <n v="12"/>
    <n v="12"/>
    <n v="4"/>
    <s v="N/A"/>
  </r>
  <r>
    <x v="154"/>
    <x v="16"/>
    <n v="6"/>
    <n v="3"/>
    <s v="N/A"/>
    <n v="6"/>
  </r>
  <r>
    <x v="155"/>
    <x v="16"/>
    <n v="6"/>
    <n v="4"/>
    <s v="N/A"/>
    <n v="4"/>
  </r>
  <r>
    <x v="156"/>
    <x v="16"/>
    <n v="6"/>
    <n v="6"/>
    <n v="6"/>
    <s v="N/A"/>
  </r>
  <r>
    <x v="157"/>
    <x v="16"/>
    <n v="3"/>
    <n v="3"/>
    <n v="0"/>
    <s v="N/A"/>
  </r>
  <r>
    <x v="158"/>
    <x v="64"/>
    <n v="15"/>
    <n v="3"/>
    <s v="N/A"/>
    <n v="0"/>
  </r>
  <r>
    <x v="159"/>
    <x v="65"/>
    <n v="12"/>
    <n v="0"/>
    <n v="12"/>
    <s v="N/A"/>
  </r>
  <r>
    <x v="160"/>
    <x v="65"/>
    <n v="9"/>
    <n v="0"/>
    <n v="6"/>
    <s v="N/A"/>
  </r>
  <r>
    <x v="161"/>
    <x v="65"/>
    <n v="8"/>
    <n v="4"/>
    <n v="2"/>
    <s v="N/A"/>
  </r>
  <r>
    <x v="162"/>
    <x v="66"/>
    <n v="4"/>
    <n v="8"/>
    <n v="6"/>
    <s v="N/A"/>
  </r>
  <r>
    <x v="163"/>
    <x v="66"/>
    <n v="23"/>
    <n v="2"/>
    <n v="16"/>
    <s v="N/A"/>
  </r>
  <r>
    <x v="164"/>
    <x v="67"/>
    <n v="18"/>
    <n v="4"/>
    <n v="12"/>
    <s v="N/A"/>
  </r>
  <r>
    <x v="165"/>
    <x v="68"/>
    <n v="9"/>
    <n v="2"/>
    <n v="6"/>
    <s v="N/A"/>
  </r>
  <r>
    <x v="166"/>
    <x v="69"/>
    <n v="12"/>
    <n v="0"/>
    <n v="4"/>
    <s v="N/A"/>
  </r>
  <r>
    <x v="167"/>
    <x v="70"/>
    <n v="14"/>
    <s v="N/A"/>
    <n v="6"/>
    <n v="0"/>
  </r>
  <r>
    <x v="168"/>
    <x v="70"/>
    <n v="12"/>
    <n v="0"/>
    <s v="N/A"/>
    <n v="16"/>
  </r>
  <r>
    <x v="169"/>
    <x v="70"/>
    <n v="6.5"/>
    <n v="9"/>
    <n v="0"/>
    <s v="N/A"/>
  </r>
  <r>
    <x v="170"/>
    <x v="70"/>
    <n v="10"/>
    <n v="1"/>
    <n v="4"/>
    <s v="N/A"/>
  </r>
  <r>
    <x v="171"/>
    <x v="70"/>
    <n v="6"/>
    <n v="12"/>
    <n v="6"/>
    <s v="N/A"/>
  </r>
  <r>
    <x v="172"/>
    <x v="71"/>
    <n v="6"/>
    <n v="0"/>
    <n v="16"/>
    <s v="N/A"/>
  </r>
  <r>
    <x v="173"/>
    <x v="72"/>
    <n v="3"/>
    <n v="9"/>
    <n v="0"/>
    <s v="N/A"/>
  </r>
  <r>
    <x v="174"/>
    <x v="73"/>
    <n v="12"/>
    <n v="26"/>
    <n v="8"/>
    <s v="N/A"/>
  </r>
  <r>
    <x v="175"/>
    <x v="73"/>
    <n v="9"/>
    <n v="12"/>
    <n v="2"/>
    <s v="N/A"/>
  </r>
  <r>
    <x v="176"/>
    <x v="73"/>
    <n v="9"/>
    <n v="6"/>
    <n v="2"/>
    <s v="N/A"/>
  </r>
  <r>
    <x v="177"/>
    <x v="74"/>
    <n v="2"/>
    <n v="0"/>
    <s v="N/A"/>
    <n v="12"/>
  </r>
  <r>
    <x v="178"/>
    <x v="75"/>
    <n v="6"/>
    <n v="12"/>
    <n v="0"/>
    <s v="N/A"/>
  </r>
  <r>
    <x v="179"/>
    <x v="76"/>
    <n v="12"/>
    <n v="5"/>
    <n v="7"/>
    <s v="N/A"/>
  </r>
  <r>
    <x v="180"/>
    <x v="77"/>
    <n v="6"/>
    <n v="0"/>
    <n v="6"/>
    <s v="N/A"/>
  </r>
  <r>
    <x v="181"/>
    <x v="78"/>
    <n v="5.5"/>
    <n v="0"/>
    <n v="3"/>
    <s v="N/A"/>
  </r>
  <r>
    <x v="182"/>
    <x v="79"/>
    <n v="7"/>
    <n v="0"/>
    <n v="2"/>
    <s v="N/A"/>
  </r>
  <r>
    <x v="183"/>
    <x v="20"/>
    <n v="8"/>
    <n v="16"/>
    <n v="2"/>
    <s v="N/A"/>
  </r>
  <r>
    <x v="184"/>
    <x v="20"/>
    <n v="14"/>
    <n v="0"/>
    <n v="8"/>
    <s v="N/A"/>
  </r>
  <r>
    <x v="185"/>
    <x v="20"/>
    <n v="6"/>
    <n v="0"/>
    <n v="6"/>
    <s v="N/A"/>
  </r>
  <r>
    <x v="186"/>
    <x v="20"/>
    <n v="16"/>
    <n v="0"/>
    <n v="8"/>
    <s v="N/A"/>
  </r>
  <r>
    <x v="187"/>
    <x v="80"/>
    <n v="26"/>
    <n v="11"/>
    <n v="26"/>
    <s v="N/A"/>
  </r>
  <r>
    <x v="188"/>
    <x v="81"/>
    <n v="2"/>
    <n v="40"/>
    <n v="2"/>
    <s v="N/A"/>
  </r>
  <r>
    <x v="189"/>
    <x v="82"/>
    <n v="39"/>
    <n v="0.5"/>
    <n v="1"/>
    <s v="N/A"/>
  </r>
  <r>
    <x v="190"/>
    <x v="82"/>
    <n v="6"/>
    <n v="6"/>
    <n v="4"/>
    <s v="N/A"/>
  </r>
  <r>
    <x v="191"/>
    <x v="83"/>
    <n v="14"/>
    <n v="38"/>
    <n v="2"/>
    <s v="N/A"/>
  </r>
  <r>
    <x v="192"/>
    <x v="83"/>
    <n v="20"/>
    <n v="0"/>
    <n v="4"/>
    <s v="N/A"/>
  </r>
  <r>
    <x v="193"/>
    <x v="84"/>
    <n v="6"/>
    <n v="9"/>
    <n v="4"/>
    <s v="N/A"/>
  </r>
  <r>
    <x v="194"/>
    <x v="85"/>
    <n v="6"/>
    <n v="6"/>
    <n v="6"/>
    <s v="N/A"/>
  </r>
  <r>
    <x v="195"/>
    <x v="85"/>
    <n v="12"/>
    <n v="2"/>
    <n v="4"/>
    <s v="N/A"/>
  </r>
  <r>
    <x v="196"/>
    <x v="24"/>
    <n v="4"/>
    <n v="8"/>
    <n v="6"/>
    <s v="N/A"/>
  </r>
  <r>
    <x v="197"/>
    <x v="24"/>
    <n v="8.5"/>
    <n v="6"/>
    <n v="2"/>
    <s v="N/A"/>
  </r>
  <r>
    <x v="198"/>
    <x v="24"/>
    <n v="6"/>
    <n v="6"/>
    <n v="4"/>
    <s v="N/A"/>
  </r>
  <r>
    <x v="199"/>
    <x v="86"/>
    <n v="5"/>
    <n v="3"/>
    <n v="4"/>
    <s v="N/A"/>
  </r>
  <r>
    <x v="200"/>
    <x v="86"/>
    <n v="2"/>
    <n v="6.5"/>
    <s v="N/A"/>
    <n v="0"/>
  </r>
  <r>
    <x v="201"/>
    <x v="25"/>
    <n v="12"/>
    <n v="0"/>
    <n v="6"/>
    <s v="N/A"/>
  </r>
  <r>
    <x v="202"/>
    <x v="25"/>
    <n v="6"/>
    <n v="4"/>
    <n v="2"/>
    <s v="N/A"/>
  </r>
  <r>
    <x v="203"/>
    <x v="25"/>
    <n v="12"/>
    <n v="0"/>
    <n v="4"/>
    <s v="N/A"/>
  </r>
  <r>
    <x v="204"/>
    <x v="25"/>
    <n v="16"/>
    <n v="0"/>
    <n v="16"/>
    <s v="N/A"/>
  </r>
  <r>
    <x v="205"/>
    <x v="25"/>
    <n v="8"/>
    <n v="4"/>
    <n v="8"/>
    <s v="N/A"/>
  </r>
  <r>
    <x v="206"/>
    <x v="25"/>
    <n v="26"/>
    <n v="6"/>
    <n v="26"/>
    <s v="N/A"/>
  </r>
  <r>
    <x v="207"/>
    <x v="25"/>
    <n v="24"/>
    <s v="N/A"/>
    <n v="1"/>
    <n v="4"/>
  </r>
  <r>
    <x v="208"/>
    <x v="26"/>
    <n v="12"/>
    <n v="0"/>
    <n v="6"/>
    <s v="N/A"/>
  </r>
  <r>
    <x v="209"/>
    <x v="26"/>
    <n v="11"/>
    <n v="6"/>
    <n v="6"/>
    <s v="N/A"/>
  </r>
  <r>
    <x v="210"/>
    <x v="26"/>
    <n v="14"/>
    <n v="0"/>
    <n v="12"/>
    <s v="N/A"/>
  </r>
  <r>
    <x v="211"/>
    <x v="26"/>
    <n v="18"/>
    <n v="1"/>
    <n v="12"/>
    <s v="N/A"/>
  </r>
  <r>
    <x v="212"/>
    <x v="26"/>
    <n v="12"/>
    <n v="0"/>
    <n v="12"/>
    <s v="N/A"/>
  </r>
  <r>
    <x v="213"/>
    <x v="26"/>
    <n v="20"/>
    <n v="0"/>
    <n v="12"/>
    <s v="N/A"/>
  </r>
  <r>
    <x v="214"/>
    <x v="26"/>
    <n v="24"/>
    <n v="0"/>
    <n v="18"/>
    <s v="N/A"/>
  </r>
  <r>
    <x v="215"/>
    <x v="26"/>
    <n v="16"/>
    <n v="0"/>
    <n v="16"/>
    <s v="N/A"/>
  </r>
  <r>
    <x v="216"/>
    <x v="26"/>
    <n v="20"/>
    <n v="4"/>
    <n v="12"/>
    <s v="N/A"/>
  </r>
  <r>
    <x v="217"/>
    <x v="26"/>
    <n v="18"/>
    <n v="0"/>
    <n v="18"/>
    <s v="N/A"/>
  </r>
  <r>
    <x v="218"/>
    <x v="26"/>
    <n v="18"/>
    <n v="0"/>
    <n v="18"/>
    <s v="N/A"/>
  </r>
  <r>
    <x v="219"/>
    <x v="87"/>
    <n v="6"/>
    <n v="0"/>
    <n v="6"/>
    <s v="N/A"/>
  </r>
  <r>
    <x v="220"/>
    <x v="87"/>
    <n v="8"/>
    <n v="7"/>
    <n v="2"/>
    <s v="N/A"/>
  </r>
  <r>
    <x v="221"/>
    <x v="87"/>
    <n v="2"/>
    <n v="0"/>
    <n v="6"/>
    <s v="N/A"/>
  </r>
  <r>
    <x v="222"/>
    <x v="27"/>
    <n v="12"/>
    <n v="6"/>
    <n v="12"/>
    <s v="N/A"/>
  </r>
  <r>
    <x v="223"/>
    <x v="27"/>
    <n v="26"/>
    <n v="0"/>
    <n v="18"/>
    <s v="N/A"/>
  </r>
  <r>
    <x v="224"/>
    <x v="88"/>
    <n v="14"/>
    <n v="6"/>
    <n v="4"/>
    <s v="N/A"/>
  </r>
  <r>
    <x v="225"/>
    <x v="88"/>
    <n v="13"/>
    <n v="2"/>
    <n v="0"/>
    <s v="N/A"/>
  </r>
  <r>
    <x v="226"/>
    <x v="88"/>
    <n v="12"/>
    <n v="0"/>
    <n v="12"/>
    <s v="N/A"/>
  </r>
  <r>
    <x v="227"/>
    <x v="88"/>
    <n v="2"/>
    <n v="12"/>
    <s v="N/A"/>
    <n v="0"/>
  </r>
  <r>
    <x v="228"/>
    <x v="88"/>
    <n v="12"/>
    <n v="0"/>
    <n v="12"/>
    <s v="N/A"/>
  </r>
  <r>
    <x v="229"/>
    <x v="88"/>
    <n v="8"/>
    <n v="12"/>
    <n v="7.5"/>
    <s v="N/A"/>
  </r>
  <r>
    <x v="230"/>
    <x v="88"/>
    <n v="8"/>
    <n v="0"/>
    <n v="12"/>
    <s v="N/A"/>
  </r>
  <r>
    <x v="231"/>
    <x v="89"/>
    <n v="13"/>
    <n v="8"/>
    <n v="10"/>
    <s v="N/A"/>
  </r>
  <r>
    <x v="232"/>
    <x v="28"/>
    <n v="8"/>
    <n v="4"/>
    <n v="1"/>
    <s v="N/A"/>
  </r>
  <r>
    <x v="233"/>
    <x v="90"/>
    <n v="12"/>
    <n v="3"/>
    <n v="6"/>
    <s v="N/A"/>
  </r>
  <r>
    <x v="234"/>
    <x v="90"/>
    <n v="16"/>
    <n v="0"/>
    <n v="8"/>
    <s v="N/A"/>
  </r>
  <r>
    <x v="235"/>
    <x v="29"/>
    <n v="19"/>
    <n v="0"/>
    <n v="10"/>
    <s v="N/A"/>
  </r>
  <r>
    <x v="236"/>
    <x v="29"/>
    <n v="17"/>
    <n v="15"/>
    <n v="16"/>
    <s v="N/A"/>
  </r>
  <r>
    <x v="237"/>
    <x v="29"/>
    <n v="16"/>
    <n v="0"/>
    <n v="12"/>
    <s v="N/A"/>
  </r>
  <r>
    <x v="238"/>
    <x v="29"/>
    <n v="3"/>
    <n v="3"/>
    <n v="0"/>
    <s v="N/A"/>
  </r>
  <r>
    <x v="239"/>
    <x v="29"/>
    <n v="2"/>
    <n v="11"/>
    <n v="2"/>
    <s v="N/A"/>
  </r>
  <r>
    <x v="240"/>
    <x v="29"/>
    <n v="16"/>
    <n v="0"/>
    <n v="4"/>
    <s v="N/A"/>
  </r>
  <r>
    <x v="241"/>
    <x v="29"/>
    <n v="20"/>
    <n v="4"/>
    <n v="20"/>
    <s v="N/A"/>
  </r>
  <r>
    <x v="242"/>
    <x v="29"/>
    <n v="16"/>
    <n v="0"/>
    <n v="16"/>
    <s v="N/A"/>
  </r>
  <r>
    <x v="243"/>
    <x v="29"/>
    <n v="12"/>
    <n v="2"/>
    <s v="N/A"/>
    <n v="18"/>
  </r>
  <r>
    <x v="244"/>
    <x v="29"/>
    <n v="13"/>
    <n v="52"/>
    <n v="13"/>
    <s v="N/A"/>
  </r>
  <r>
    <x v="245"/>
    <x v="29"/>
    <n v="12"/>
    <n v="6"/>
    <n v="4"/>
    <s v="N/A"/>
  </r>
  <r>
    <x v="246"/>
    <x v="29"/>
    <n v="26"/>
    <n v="0"/>
    <n v="0"/>
    <s v="N/A"/>
  </r>
  <r>
    <x v="247"/>
    <x v="29"/>
    <n v="26"/>
    <n v="0"/>
    <n v="26"/>
    <s v="N/A"/>
  </r>
  <r>
    <x v="248"/>
    <x v="29"/>
    <n v="20"/>
    <n v="0"/>
    <n v="12"/>
    <s v="N/A"/>
  </r>
  <r>
    <x v="249"/>
    <x v="29"/>
    <n v="20"/>
    <n v="0"/>
    <n v="12"/>
    <s v="N/A"/>
  </r>
  <r>
    <x v="250"/>
    <x v="29"/>
    <n v="12"/>
    <n v="0"/>
    <n v="4"/>
    <s v="N/A"/>
  </r>
  <r>
    <x v="251"/>
    <x v="29"/>
    <n v="12"/>
    <n v="8"/>
    <n v="12"/>
    <s v="N/A"/>
  </r>
  <r>
    <x v="252"/>
    <x v="29"/>
    <n v="11"/>
    <n v="2"/>
    <n v="10.5"/>
    <s v="N/A"/>
  </r>
  <r>
    <x v="253"/>
    <x v="30"/>
    <n v="0"/>
    <n v="12"/>
    <n v="0"/>
    <s v="N/A"/>
  </r>
  <r>
    <x v="254"/>
    <x v="30"/>
    <n v="12"/>
    <n v="1"/>
    <n v="6"/>
    <s v="N/A"/>
  </r>
  <r>
    <x v="255"/>
    <x v="30"/>
    <n v="6"/>
    <n v="6"/>
    <n v="2"/>
    <s v="N/A"/>
  </r>
  <r>
    <x v="256"/>
    <x v="30"/>
    <n v="8"/>
    <n v="4"/>
    <n v="8"/>
    <s v="N/A"/>
  </r>
  <r>
    <x v="257"/>
    <x v="30"/>
    <n v="16"/>
    <n v="0"/>
    <n v="9"/>
    <s v="N/A"/>
  </r>
  <r>
    <x v="258"/>
    <x v="30"/>
    <n v="11"/>
    <n v="6"/>
    <n v="16"/>
    <s v="N/A"/>
  </r>
  <r>
    <x v="259"/>
    <x v="91"/>
    <n v="2"/>
    <n v="28"/>
    <n v="2"/>
    <s v="N/A"/>
  </r>
  <r>
    <x v="260"/>
    <x v="91"/>
    <n v="16"/>
    <n v="4"/>
    <n v="12"/>
    <s v="N/A"/>
  </r>
  <r>
    <x v="261"/>
    <x v="92"/>
    <n v="2"/>
    <n v="6"/>
    <n v="2"/>
    <s v="N/A"/>
  </r>
  <r>
    <x v="262"/>
    <x v="93"/>
    <n v="16"/>
    <n v="2"/>
    <n v="16"/>
    <s v="N/A"/>
  </r>
  <r>
    <x v="263"/>
    <x v="94"/>
    <n v="14"/>
    <n v="12"/>
    <n v="4"/>
    <s v="N/A"/>
  </r>
  <r>
    <x v="264"/>
    <x v="95"/>
    <n v="6"/>
    <n v="6"/>
    <n v="0"/>
    <s v="N/A"/>
  </r>
  <r>
    <x v="265"/>
    <x v="95"/>
    <n v="6"/>
    <n v="6"/>
    <n v="2"/>
    <s v="N/A"/>
  </r>
  <r>
    <x v="266"/>
    <x v="31"/>
    <n v="6"/>
    <n v="6"/>
    <s v="N/A"/>
    <s v="N/A"/>
  </r>
  <r>
    <x v="267"/>
    <x v="31"/>
    <n v="6"/>
    <n v="0"/>
    <s v="N/A"/>
    <s v="N/A"/>
  </r>
  <r>
    <x v="268"/>
    <x v="31"/>
    <n v="8"/>
    <n v="12"/>
    <s v="N/A"/>
    <s v="N/A"/>
  </r>
  <r>
    <x v="269"/>
    <x v="31"/>
    <n v="12"/>
    <n v="0"/>
    <s v="N/A"/>
    <s v="N/A"/>
  </r>
  <r>
    <x v="270"/>
    <x v="31"/>
    <n v="4"/>
    <n v="0"/>
    <s v="N/A"/>
    <s v="N/A"/>
  </r>
  <r>
    <x v="271"/>
    <x v="31"/>
    <n v="8"/>
    <n v="8"/>
    <s v="N/A"/>
    <s v="N/A"/>
  </r>
  <r>
    <x v="272"/>
    <x v="31"/>
    <n v="8"/>
    <n v="52"/>
    <s v="N/A"/>
    <s v="N/A"/>
  </r>
  <r>
    <x v="273"/>
    <x v="31"/>
    <n v="14"/>
    <n v="6"/>
    <s v="N/A"/>
    <s v="N/A"/>
  </r>
  <r>
    <x v="274"/>
    <x v="0"/>
    <n v="6"/>
    <n v="6"/>
    <s v="N/A"/>
    <s v="N/A"/>
  </r>
  <r>
    <x v="275"/>
    <x v="0"/>
    <n v="6"/>
    <n v="0"/>
    <s v="N/A"/>
    <s v="N/A"/>
  </r>
  <r>
    <x v="276"/>
    <x v="0"/>
    <n v="4"/>
    <n v="4"/>
    <s v="N/A"/>
    <s v="N/A"/>
  </r>
  <r>
    <x v="277"/>
    <x v="0"/>
    <n v="12"/>
    <n v="0"/>
    <s v="N/A"/>
    <s v="N/A"/>
  </r>
  <r>
    <x v="278"/>
    <x v="0"/>
    <n v="12"/>
    <n v="0"/>
    <s v="N/A"/>
    <s v="N/A"/>
  </r>
  <r>
    <x v="279"/>
    <x v="0"/>
    <n v="3"/>
    <n v="12"/>
    <s v="N/A"/>
    <s v="N/A"/>
  </r>
  <r>
    <x v="280"/>
    <x v="0"/>
    <n v="10"/>
    <n v="10"/>
    <s v="N/A"/>
    <s v="N/A"/>
  </r>
  <r>
    <x v="281"/>
    <x v="0"/>
    <n v="4"/>
    <n v="0"/>
    <s v="N/A"/>
    <s v="N/A"/>
  </r>
  <r>
    <x v="282"/>
    <x v="0"/>
    <n v="12"/>
    <n v="0"/>
    <s v="N/A"/>
    <s v="N/A"/>
  </r>
  <r>
    <x v="283"/>
    <x v="0"/>
    <n v="12"/>
    <n v="4"/>
    <s v="N/A"/>
    <s v="N/A"/>
  </r>
  <r>
    <x v="284"/>
    <x v="0"/>
    <n v="8"/>
    <n v="0"/>
    <s v="N/A"/>
    <s v="N/A"/>
  </r>
  <r>
    <x v="285"/>
    <x v="0"/>
    <n v="6"/>
    <n v="9"/>
    <s v="N/A"/>
    <s v="N/A"/>
  </r>
  <r>
    <x v="286"/>
    <x v="0"/>
    <n v="1"/>
    <n v="0"/>
    <s v="N/A"/>
    <s v="N/A"/>
  </r>
  <r>
    <x v="287"/>
    <x v="0"/>
    <n v="12"/>
    <n v="0"/>
    <s v="N/A"/>
    <s v="N/A"/>
  </r>
  <r>
    <x v="288"/>
    <x v="0"/>
    <n v="11"/>
    <n v="1"/>
    <s v="N/A"/>
    <s v="N/A"/>
  </r>
  <r>
    <x v="289"/>
    <x v="0"/>
    <n v="12"/>
    <n v="0"/>
    <s v="N/A"/>
    <s v="N/A"/>
  </r>
  <r>
    <x v="290"/>
    <x v="0"/>
    <n v="2"/>
    <n v="12"/>
    <s v="N/A"/>
    <s v="N/A"/>
  </r>
  <r>
    <x v="291"/>
    <x v="0"/>
    <n v="36"/>
    <n v="36"/>
    <s v="N/A"/>
    <s v="N/A"/>
  </r>
  <r>
    <x v="292"/>
    <x v="0"/>
    <n v="12"/>
    <n v="24"/>
    <s v="N/A"/>
    <s v="N/A"/>
  </r>
  <r>
    <x v="293"/>
    <x v="0"/>
    <n v="8"/>
    <n v="8"/>
    <s v="N/A"/>
    <s v="N/A"/>
  </r>
  <r>
    <x v="294"/>
    <x v="0"/>
    <n v="1"/>
    <n v="1"/>
    <s v="N/A"/>
    <s v="N/A"/>
  </r>
  <r>
    <x v="295"/>
    <x v="0"/>
    <n v="12"/>
    <n v="0"/>
    <s v="N/A"/>
    <s v="N/A"/>
  </r>
  <r>
    <x v="296"/>
    <x v="0"/>
    <n v="6"/>
    <n v="6"/>
    <s v="N/A"/>
    <s v="N/A"/>
  </r>
  <r>
    <x v="297"/>
    <x v="0"/>
    <n v="4"/>
    <n v="8"/>
    <s v="N/A"/>
    <s v="N/A"/>
  </r>
  <r>
    <x v="298"/>
    <x v="0"/>
    <n v="12"/>
    <n v="12"/>
    <s v="N/A"/>
    <s v="N/A"/>
  </r>
  <r>
    <x v="299"/>
    <x v="0"/>
    <n v="48"/>
    <n v="4"/>
    <s v="N/A"/>
    <s v="N/A"/>
  </r>
  <r>
    <x v="300"/>
    <x v="0"/>
    <n v="2"/>
    <n v="10"/>
    <s v="N/A"/>
    <s v="N/A"/>
  </r>
  <r>
    <x v="301"/>
    <x v="0"/>
    <n v="12"/>
    <n v="0"/>
    <s v="N/A"/>
    <s v="N/A"/>
  </r>
  <r>
    <x v="302"/>
    <x v="0"/>
    <n v="13"/>
    <n v="0"/>
    <s v="N/A"/>
    <s v="N/A"/>
  </r>
  <r>
    <x v="303"/>
    <x v="0"/>
    <n v="12"/>
    <n v="0"/>
    <s v="N/A"/>
    <s v="N/A"/>
  </r>
  <r>
    <x v="304"/>
    <x v="0"/>
    <n v="3"/>
    <n v="9"/>
    <s v="N/A"/>
    <s v="N/A"/>
  </r>
  <r>
    <x v="305"/>
    <x v="0"/>
    <n v="12"/>
    <n v="0"/>
    <s v="N/A"/>
    <s v="N/A"/>
  </r>
  <r>
    <x v="306"/>
    <x v="0"/>
    <n v="6"/>
    <n v="0"/>
    <s v="N/A"/>
    <s v="N/A"/>
  </r>
  <r>
    <x v="307"/>
    <x v="0"/>
    <n v="4.5"/>
    <n v="14"/>
    <s v="N/A"/>
    <s v="N/A"/>
  </r>
  <r>
    <x v="308"/>
    <x v="0"/>
    <n v="6"/>
    <n v="4"/>
    <s v="N/A"/>
    <s v="N/A"/>
  </r>
  <r>
    <x v="309"/>
    <x v="0"/>
    <n v="4"/>
    <n v="2"/>
    <s v="N/A"/>
    <s v="N/A"/>
  </r>
  <r>
    <x v="310"/>
    <x v="0"/>
    <n v="13"/>
    <n v="13"/>
    <s v="N/A"/>
    <s v="N/A"/>
  </r>
  <r>
    <x v="311"/>
    <x v="0"/>
    <n v="4"/>
    <n v="8"/>
    <s v="N/A"/>
    <s v="N/A"/>
  </r>
  <r>
    <x v="312"/>
    <x v="0"/>
    <n v="6"/>
    <n v="6"/>
    <s v="N/A"/>
    <s v="N/A"/>
  </r>
  <r>
    <x v="313"/>
    <x v="0"/>
    <n v="12"/>
    <n v="0"/>
    <s v="N/A"/>
    <s v="N/A"/>
  </r>
  <r>
    <x v="314"/>
    <x v="0"/>
    <n v="20"/>
    <n v="0"/>
    <s v="N/A"/>
    <s v="N/A"/>
  </r>
  <r>
    <x v="315"/>
    <x v="0"/>
    <n v="7"/>
    <n v="12"/>
    <s v="N/A"/>
    <s v="N/A"/>
  </r>
  <r>
    <x v="316"/>
    <x v="0"/>
    <n v="9"/>
    <n v="2"/>
    <s v="N/A"/>
    <s v="N/A"/>
  </r>
  <r>
    <x v="317"/>
    <x v="0"/>
    <n v="24"/>
    <n v="0"/>
    <s v="N/A"/>
    <s v="N/A"/>
  </r>
  <r>
    <x v="318"/>
    <x v="0"/>
    <n v="3"/>
    <n v="9"/>
    <s v="N/A"/>
    <s v="N/A"/>
  </r>
  <r>
    <x v="319"/>
    <x v="96"/>
    <n v="4"/>
    <n v="12"/>
    <s v="N/A"/>
    <s v="N/A"/>
  </r>
  <r>
    <x v="320"/>
    <x v="96"/>
    <n v="12"/>
    <n v="0"/>
    <s v="N/A"/>
    <s v="N/A"/>
  </r>
  <r>
    <x v="321"/>
    <x v="96"/>
    <n v="12"/>
    <n v="6"/>
    <s v="N/A"/>
    <s v="N/A"/>
  </r>
  <r>
    <x v="322"/>
    <x v="32"/>
    <n v="12"/>
    <n v="1"/>
    <s v="N/A"/>
    <s v="N/A"/>
  </r>
  <r>
    <x v="323"/>
    <x v="32"/>
    <n v="16"/>
    <n v="0"/>
    <s v="N/A"/>
    <s v="N/A"/>
  </r>
  <r>
    <x v="324"/>
    <x v="32"/>
    <n v="12"/>
    <n v="12"/>
    <s v="N/A"/>
    <s v="N/A"/>
  </r>
  <r>
    <x v="325"/>
    <x v="32"/>
    <n v="8"/>
    <n v="10"/>
    <s v="N/A"/>
    <s v="N/A"/>
  </r>
  <r>
    <x v="326"/>
    <x v="1"/>
    <n v="12"/>
    <n v="12"/>
    <s v="N/A"/>
    <s v="N/A"/>
  </r>
  <r>
    <x v="327"/>
    <x v="1"/>
    <n v="12"/>
    <s v="N/A"/>
    <n v="12"/>
    <s v="N/A"/>
  </r>
  <r>
    <x v="328"/>
    <x v="1"/>
    <n v="12"/>
    <n v="10"/>
    <s v="N/A"/>
    <s v="N/A"/>
  </r>
  <r>
    <x v="329"/>
    <x v="1"/>
    <n v="0"/>
    <s v="N/A"/>
    <n v="0"/>
    <s v="N/A"/>
  </r>
  <r>
    <x v="330"/>
    <x v="1"/>
    <n v="6"/>
    <n v="0"/>
    <s v="N/A"/>
    <s v="N/A"/>
  </r>
  <r>
    <x v="331"/>
    <x v="1"/>
    <n v="24"/>
    <n v="12"/>
    <s v="N/A"/>
    <s v="N/A"/>
  </r>
  <r>
    <x v="332"/>
    <x v="97"/>
    <n v="8"/>
    <n v="0"/>
    <s v="N/A"/>
    <s v="N/A"/>
  </r>
  <r>
    <x v="333"/>
    <x v="97"/>
    <n v="3"/>
    <n v="12"/>
    <s v="N/A"/>
    <s v="N/A"/>
  </r>
  <r>
    <x v="334"/>
    <x v="33"/>
    <n v="6"/>
    <n v="14"/>
    <s v="N/A"/>
    <s v="N/A"/>
  </r>
  <r>
    <x v="335"/>
    <x v="33"/>
    <n v="24"/>
    <n v="0"/>
    <s v="N/A"/>
    <s v="N/A"/>
  </r>
  <r>
    <x v="336"/>
    <x v="98"/>
    <n v="8"/>
    <n v="4"/>
    <s v="N/A"/>
    <s v="N/A"/>
  </r>
  <r>
    <x v="337"/>
    <x v="34"/>
    <n v="6"/>
    <n v="0"/>
    <s v="N/A"/>
    <s v="N/A"/>
  </r>
  <r>
    <x v="338"/>
    <x v="34"/>
    <n v="8"/>
    <n v="0"/>
    <s v="N/A"/>
    <s v="N/A"/>
  </r>
  <r>
    <x v="339"/>
    <x v="34"/>
    <n v="4"/>
    <n v="4"/>
    <s v="N/A"/>
    <s v="N/A"/>
  </r>
  <r>
    <x v="340"/>
    <x v="34"/>
    <n v="0"/>
    <n v="12"/>
    <s v="N/A"/>
    <s v="N/A"/>
  </r>
  <r>
    <x v="341"/>
    <x v="34"/>
    <n v="12"/>
    <n v="0"/>
    <s v="N/A"/>
    <s v="N/A"/>
  </r>
  <r>
    <x v="342"/>
    <x v="99"/>
    <n v="4"/>
    <n v="0"/>
    <s v="N/A"/>
    <s v="N/A"/>
  </r>
  <r>
    <x v="343"/>
    <x v="100"/>
    <n v="2"/>
    <n v="10"/>
    <s v="N/A"/>
    <s v="N/A"/>
  </r>
  <r>
    <x v="344"/>
    <x v="100"/>
    <n v="12"/>
    <n v="12"/>
    <s v="N/A"/>
    <s v="N/A"/>
  </r>
  <r>
    <x v="345"/>
    <x v="35"/>
    <n v="26"/>
    <n v="4"/>
    <s v="N/A"/>
    <s v="N/A"/>
  </r>
  <r>
    <x v="346"/>
    <x v="35"/>
    <n v="25"/>
    <n v="25"/>
    <s v="N/A"/>
    <s v="N/A"/>
  </r>
  <r>
    <x v="347"/>
    <x v="35"/>
    <n v="6.5"/>
    <n v="0"/>
    <s v="N/A"/>
    <s v="N/A"/>
  </r>
  <r>
    <x v="348"/>
    <x v="35"/>
    <n v="36"/>
    <n v="12"/>
    <s v="N/A"/>
    <s v="N/A"/>
  </r>
  <r>
    <x v="349"/>
    <x v="2"/>
    <n v="4"/>
    <n v="8"/>
    <s v="N/A"/>
    <s v="N/A"/>
  </r>
  <r>
    <x v="350"/>
    <x v="2"/>
    <n v="9"/>
    <n v="3"/>
    <s v="N/A"/>
    <s v="N/A"/>
  </r>
  <r>
    <x v="351"/>
    <x v="2"/>
    <n v="13"/>
    <n v="13"/>
    <s v="N/A"/>
    <s v="N/A"/>
  </r>
  <r>
    <x v="352"/>
    <x v="2"/>
    <n v="12"/>
    <n v="0"/>
    <s v="N/A"/>
    <s v="N/A"/>
  </r>
  <r>
    <x v="353"/>
    <x v="2"/>
    <n v="26"/>
    <n v="26"/>
    <s v="N/A"/>
    <s v="N/A"/>
  </r>
  <r>
    <x v="354"/>
    <x v="2"/>
    <n v="6"/>
    <n v="6"/>
    <s v="N/A"/>
    <s v="N/A"/>
  </r>
  <r>
    <x v="355"/>
    <x v="2"/>
    <n v="8"/>
    <n v="0"/>
    <s v="N/A"/>
    <s v="N/A"/>
  </r>
  <r>
    <x v="356"/>
    <x v="2"/>
    <n v="12"/>
    <n v="0"/>
    <s v="N/A"/>
    <s v="N/A"/>
  </r>
  <r>
    <x v="357"/>
    <x v="2"/>
    <n v="16"/>
    <n v="0"/>
    <s v="N/A"/>
    <s v="N/A"/>
  </r>
  <r>
    <x v="358"/>
    <x v="2"/>
    <n v="6"/>
    <n v="6"/>
    <s v="N/A"/>
    <s v="N/A"/>
  </r>
  <r>
    <x v="359"/>
    <x v="2"/>
    <n v="12"/>
    <n v="0"/>
    <s v="N/A"/>
    <s v="N/A"/>
  </r>
  <r>
    <x v="360"/>
    <x v="2"/>
    <n v="10"/>
    <n v="0"/>
    <s v="N/A"/>
    <s v="N/A"/>
  </r>
  <r>
    <x v="361"/>
    <x v="2"/>
    <n v="6"/>
    <n v="12"/>
    <s v="N/A"/>
    <s v="N/A"/>
  </r>
  <r>
    <x v="362"/>
    <x v="2"/>
    <n v="12"/>
    <n v="0"/>
    <s v="N/A"/>
    <s v="N/A"/>
  </r>
  <r>
    <x v="363"/>
    <x v="2"/>
    <n v="12"/>
    <n v="0"/>
    <s v="N/A"/>
    <s v="N/A"/>
  </r>
  <r>
    <x v="364"/>
    <x v="2"/>
    <n v="2"/>
    <n v="10"/>
    <s v="N/A"/>
    <s v="N/A"/>
  </r>
  <r>
    <x v="365"/>
    <x v="2"/>
    <n v="12"/>
    <n v="12"/>
    <s v="N/A"/>
    <s v="N/A"/>
  </r>
  <r>
    <x v="366"/>
    <x v="2"/>
    <n v="23"/>
    <n v="12"/>
    <s v="N/A"/>
    <s v="N/A"/>
  </r>
  <r>
    <x v="367"/>
    <x v="2"/>
    <n v="13.5"/>
    <n v="15.5"/>
    <s v="N/A"/>
    <s v="N/A"/>
  </r>
  <r>
    <x v="368"/>
    <x v="2"/>
    <n v="8"/>
    <n v="12"/>
    <s v="N/A"/>
    <s v="N/A"/>
  </r>
  <r>
    <x v="369"/>
    <x v="101"/>
    <n v="0"/>
    <n v="0"/>
    <s v="N/A"/>
    <s v="N/A"/>
  </r>
  <r>
    <x v="370"/>
    <x v="101"/>
    <n v="5"/>
    <n v="21"/>
    <s v="N/A"/>
    <s v="N/A"/>
  </r>
  <r>
    <x v="371"/>
    <x v="101"/>
    <n v="6"/>
    <n v="6"/>
    <s v="N/A"/>
    <s v="N/A"/>
  </r>
  <r>
    <x v="372"/>
    <x v="3"/>
    <n v="0"/>
    <s v="N/A"/>
    <n v="0"/>
    <s v="N/A"/>
  </r>
  <r>
    <x v="373"/>
    <x v="3"/>
    <n v="7"/>
    <n v="10"/>
    <s v="N/A"/>
    <s v="N/A"/>
  </r>
  <r>
    <x v="374"/>
    <x v="3"/>
    <n v="6"/>
    <n v="52"/>
    <s v="N/A"/>
    <s v="N/A"/>
  </r>
  <r>
    <x v="375"/>
    <x v="3"/>
    <n v="12"/>
    <n v="4"/>
    <s v="N/A"/>
    <s v="N/A"/>
  </r>
  <r>
    <x v="376"/>
    <x v="3"/>
    <n v="2"/>
    <n v="2"/>
    <s v="N/A"/>
    <s v="N/A"/>
  </r>
  <r>
    <x v="377"/>
    <x v="3"/>
    <n v="5"/>
    <n v="2"/>
    <s v="N/A"/>
    <s v="N/A"/>
  </r>
  <r>
    <x v="378"/>
    <x v="3"/>
    <n v="12"/>
    <n v="0"/>
    <s v="N/A"/>
    <s v="N/A"/>
  </r>
  <r>
    <x v="379"/>
    <x v="3"/>
    <n v="4"/>
    <n v="8"/>
    <s v="N/A"/>
    <s v="N/A"/>
  </r>
  <r>
    <x v="380"/>
    <x v="3"/>
    <n v="1"/>
    <n v="0"/>
    <s v="N/A"/>
    <s v="N/A"/>
  </r>
  <r>
    <x v="381"/>
    <x v="3"/>
    <n v="20"/>
    <n v="0"/>
    <s v="N/A"/>
    <s v="N/A"/>
  </r>
  <r>
    <x v="382"/>
    <x v="3"/>
    <n v="1"/>
    <n v="11"/>
    <s v="N/A"/>
    <s v="N/A"/>
  </r>
  <r>
    <x v="383"/>
    <x v="3"/>
    <n v="6"/>
    <n v="6"/>
    <s v="N/A"/>
    <s v="N/A"/>
  </r>
  <r>
    <x v="384"/>
    <x v="3"/>
    <n v="5"/>
    <n v="0"/>
    <s v="N/A"/>
    <s v="N/A"/>
  </r>
  <r>
    <x v="385"/>
    <x v="3"/>
    <n v="4"/>
    <n v="0"/>
    <s v="N/A"/>
    <s v="N/A"/>
  </r>
  <r>
    <x v="386"/>
    <x v="3"/>
    <n v="2"/>
    <n v="0"/>
    <s v="N/A"/>
    <s v="N/A"/>
  </r>
  <r>
    <x v="387"/>
    <x v="3"/>
    <n v="12"/>
    <n v="12"/>
    <s v="N/A"/>
    <s v="N/A"/>
  </r>
  <r>
    <x v="388"/>
    <x v="3"/>
    <n v="39"/>
    <n v="13"/>
    <s v="N/A"/>
    <s v="N/A"/>
  </r>
  <r>
    <x v="389"/>
    <x v="3"/>
    <n v="9"/>
    <n v="4"/>
    <s v="N/A"/>
    <s v="N/A"/>
  </r>
  <r>
    <x v="390"/>
    <x v="3"/>
    <n v="6"/>
    <n v="4"/>
    <s v="N/A"/>
    <s v="N/A"/>
  </r>
  <r>
    <x v="391"/>
    <x v="3"/>
    <n v="3"/>
    <n v="12"/>
    <s v="N/A"/>
    <s v="N/A"/>
  </r>
  <r>
    <x v="392"/>
    <x v="3"/>
    <n v="12"/>
    <n v="6"/>
    <s v="N/A"/>
    <s v="N/A"/>
  </r>
  <r>
    <x v="393"/>
    <x v="3"/>
    <n v="6"/>
    <n v="0"/>
    <s v="N/A"/>
    <s v="N/A"/>
  </r>
  <r>
    <x v="394"/>
    <x v="3"/>
    <n v="26"/>
    <n v="26"/>
    <s v="N/A"/>
    <s v="N/A"/>
  </r>
  <r>
    <x v="395"/>
    <x v="36"/>
    <n v="8"/>
    <n v="2"/>
    <s v="N/A"/>
    <s v="N/A"/>
  </r>
  <r>
    <x v="396"/>
    <x v="36"/>
    <n v="10"/>
    <n v="0"/>
    <s v="N/A"/>
    <s v="N/A"/>
  </r>
  <r>
    <x v="397"/>
    <x v="36"/>
    <n v="12"/>
    <n v="0"/>
    <s v="N/A"/>
    <s v="N/A"/>
  </r>
  <r>
    <x v="398"/>
    <x v="36"/>
    <n v="10.5"/>
    <n v="18"/>
    <s v="N/A"/>
    <s v="N/A"/>
  </r>
  <r>
    <x v="399"/>
    <x v="36"/>
    <n v="12"/>
    <n v="1"/>
    <s v="N/A"/>
    <s v="N/A"/>
  </r>
  <r>
    <x v="400"/>
    <x v="36"/>
    <n v="4"/>
    <n v="4"/>
    <s v="N/A"/>
    <s v="N/A"/>
  </r>
  <r>
    <x v="401"/>
    <x v="36"/>
    <n v="16"/>
    <n v="12"/>
    <s v="N/A"/>
    <s v="N/A"/>
  </r>
  <r>
    <x v="402"/>
    <x v="36"/>
    <n v="5"/>
    <n v="7"/>
    <s v="N/A"/>
    <s v="N/A"/>
  </r>
  <r>
    <x v="403"/>
    <x v="36"/>
    <n v="8"/>
    <n v="0"/>
    <s v="N/A"/>
    <s v="N/A"/>
  </r>
  <r>
    <x v="404"/>
    <x v="36"/>
    <n v="14"/>
    <n v="0"/>
    <s v="N/A"/>
    <s v="N/A"/>
  </r>
  <r>
    <x v="405"/>
    <x v="36"/>
    <n v="16"/>
    <n v="8"/>
    <s v="N/A"/>
    <s v="N/A"/>
  </r>
  <r>
    <x v="406"/>
    <x v="36"/>
    <n v="12"/>
    <n v="0"/>
    <s v="N/A"/>
    <s v="N/A"/>
  </r>
  <r>
    <x v="407"/>
    <x v="36"/>
    <n v="12"/>
    <n v="0"/>
    <s v="N/A"/>
    <s v="N/A"/>
  </r>
  <r>
    <x v="408"/>
    <x v="102"/>
    <n v="13"/>
    <n v="0"/>
    <s v="N/A"/>
    <s v="N/A"/>
  </r>
  <r>
    <x v="409"/>
    <x v="103"/>
    <n v="12"/>
    <s v="N/A"/>
    <n v="6"/>
    <s v="N/A"/>
  </r>
  <r>
    <x v="410"/>
    <x v="37"/>
    <n v="12"/>
    <n v="0"/>
    <s v="N/A"/>
    <s v="N/A"/>
  </r>
  <r>
    <x v="411"/>
    <x v="37"/>
    <n v="2"/>
    <n v="12"/>
    <s v="N/A"/>
    <s v="N/A"/>
  </r>
  <r>
    <x v="412"/>
    <x v="37"/>
    <n v="6"/>
    <n v="6"/>
    <s v="N/A"/>
    <s v="N/A"/>
  </r>
  <r>
    <x v="413"/>
    <x v="37"/>
    <n v="12"/>
    <n v="3"/>
    <s v="N/A"/>
    <s v="N/A"/>
  </r>
  <r>
    <x v="414"/>
    <x v="37"/>
    <n v="52"/>
    <n v="24"/>
    <s v="N/A"/>
    <s v="N/A"/>
  </r>
  <r>
    <x v="415"/>
    <x v="37"/>
    <n v="9.5"/>
    <n v="0"/>
    <s v="N/A"/>
    <s v="N/A"/>
  </r>
  <r>
    <x v="416"/>
    <x v="37"/>
    <n v="2"/>
    <n v="0"/>
    <s v="N/A"/>
    <s v="N/A"/>
  </r>
  <r>
    <x v="417"/>
    <x v="4"/>
    <n v="16"/>
    <n v="2"/>
    <s v="N/A"/>
    <s v="N/A"/>
  </r>
  <r>
    <x v="418"/>
    <x v="4"/>
    <n v="12"/>
    <n v="0"/>
    <s v="N/A"/>
    <s v="N/A"/>
  </r>
  <r>
    <x v="419"/>
    <x v="4"/>
    <n v="6"/>
    <n v="13"/>
    <s v="N/A"/>
    <s v="N/A"/>
  </r>
  <r>
    <x v="420"/>
    <x v="4"/>
    <n v="10"/>
    <n v="29"/>
    <s v="N/A"/>
    <s v="N/A"/>
  </r>
  <r>
    <x v="421"/>
    <x v="4"/>
    <n v="4"/>
    <n v="0"/>
    <s v="N/A"/>
    <s v="N/A"/>
  </r>
  <r>
    <x v="422"/>
    <x v="4"/>
    <n v="5"/>
    <n v="2"/>
    <s v="N/A"/>
    <s v="N/A"/>
  </r>
  <r>
    <x v="423"/>
    <x v="4"/>
    <n v="18"/>
    <n v="52"/>
    <s v="N/A"/>
    <s v="N/A"/>
  </r>
  <r>
    <x v="424"/>
    <x v="4"/>
    <n v="14"/>
    <n v="4"/>
    <s v="N/A"/>
    <s v="N/A"/>
  </r>
  <r>
    <x v="425"/>
    <x v="4"/>
    <n v="6"/>
    <n v="0"/>
    <s v="N/A"/>
    <s v="N/A"/>
  </r>
  <r>
    <x v="426"/>
    <x v="4"/>
    <n v="26"/>
    <n v="26"/>
    <s v="N/A"/>
    <s v="N/A"/>
  </r>
  <r>
    <x v="427"/>
    <x v="4"/>
    <n v="5"/>
    <n v="0"/>
    <s v="N/A"/>
    <s v="N/A"/>
  </r>
  <r>
    <x v="428"/>
    <x v="4"/>
    <n v="16"/>
    <n v="12"/>
    <s v="N/A"/>
    <s v="N/A"/>
  </r>
  <r>
    <x v="429"/>
    <x v="4"/>
    <n v="6"/>
    <n v="12"/>
    <s v="N/A"/>
    <s v="N/A"/>
  </r>
  <r>
    <x v="430"/>
    <x v="4"/>
    <n v="9"/>
    <n v="17"/>
    <s v="N/A"/>
    <s v="N/A"/>
  </r>
  <r>
    <x v="431"/>
    <x v="4"/>
    <n v="16"/>
    <n v="12"/>
    <s v="N/A"/>
    <s v="N/A"/>
  </r>
  <r>
    <x v="432"/>
    <x v="4"/>
    <n v="12"/>
    <n v="0"/>
    <s v="N/A"/>
    <s v="N/A"/>
  </r>
  <r>
    <x v="433"/>
    <x v="4"/>
    <n v="8"/>
    <n v="6"/>
    <s v="N/A"/>
    <s v="N/A"/>
  </r>
  <r>
    <x v="434"/>
    <x v="4"/>
    <n v="24"/>
    <n v="18"/>
    <s v="N/A"/>
    <s v="N/A"/>
  </r>
  <r>
    <x v="435"/>
    <x v="4"/>
    <n v="8"/>
    <n v="12"/>
    <s v="N/A"/>
    <s v="N/A"/>
  </r>
  <r>
    <x v="436"/>
    <x v="4"/>
    <n v="16"/>
    <n v="10"/>
    <s v="N/A"/>
    <s v="N/A"/>
  </r>
  <r>
    <x v="437"/>
    <x v="4"/>
    <n v="8"/>
    <n v="0"/>
    <s v="N/A"/>
    <s v="N/A"/>
  </r>
  <r>
    <x v="438"/>
    <x v="4"/>
    <n v="52"/>
    <n v="0"/>
    <s v="N/A"/>
    <s v="N/A"/>
  </r>
  <r>
    <x v="439"/>
    <x v="4"/>
    <n v="6"/>
    <n v="6"/>
    <s v="N/A"/>
    <s v="N/A"/>
  </r>
  <r>
    <x v="440"/>
    <x v="4"/>
    <n v="6"/>
    <n v="0"/>
    <s v="N/A"/>
    <s v="N/A"/>
  </r>
  <r>
    <x v="441"/>
    <x v="4"/>
    <n v="6"/>
    <n v="12"/>
    <s v="N/A"/>
    <s v="N/A"/>
  </r>
  <r>
    <x v="442"/>
    <x v="4"/>
    <n v="6"/>
    <n v="12"/>
    <s v="N/A"/>
    <s v="N/A"/>
  </r>
  <r>
    <x v="443"/>
    <x v="4"/>
    <n v="26"/>
    <n v="26"/>
    <s v="N/A"/>
    <s v="N/A"/>
  </r>
  <r>
    <x v="444"/>
    <x v="4"/>
    <n v="18"/>
    <n v="6"/>
    <s v="N/A"/>
    <s v="N/A"/>
  </r>
  <r>
    <x v="445"/>
    <x v="4"/>
    <n v="4"/>
    <n v="4"/>
    <s v="N/A"/>
    <s v="N/A"/>
  </r>
  <r>
    <x v="446"/>
    <x v="4"/>
    <n v="16"/>
    <n v="4"/>
    <s v="N/A"/>
    <s v="N/A"/>
  </r>
  <r>
    <x v="447"/>
    <x v="4"/>
    <n v="4"/>
    <n v="12"/>
    <s v="N/A"/>
    <s v="N/A"/>
  </r>
  <r>
    <x v="448"/>
    <x v="4"/>
    <n v="7"/>
    <n v="6"/>
    <s v="N/A"/>
    <s v="N/A"/>
  </r>
  <r>
    <x v="449"/>
    <x v="4"/>
    <n v="3"/>
    <n v="7"/>
    <s v="N/A"/>
    <s v="N/A"/>
  </r>
  <r>
    <x v="450"/>
    <x v="4"/>
    <n v="3"/>
    <n v="16"/>
    <s v="N/A"/>
    <s v="N/A"/>
  </r>
  <r>
    <x v="451"/>
    <x v="4"/>
    <n v="6"/>
    <n v="12"/>
    <s v="N/A"/>
    <s v="N/A"/>
  </r>
  <r>
    <x v="452"/>
    <x v="4"/>
    <n v="12"/>
    <n v="0"/>
    <s v="N/A"/>
    <s v="N/A"/>
  </r>
  <r>
    <x v="453"/>
    <x v="4"/>
    <n v="16"/>
    <n v="12"/>
    <s v="N/A"/>
    <s v="N/A"/>
  </r>
  <r>
    <x v="454"/>
    <x v="38"/>
    <n v="26"/>
    <n v="0"/>
    <s v="N/A"/>
    <s v="N/A"/>
  </r>
  <r>
    <x v="455"/>
    <x v="38"/>
    <n v="26"/>
    <n v="0"/>
    <s v="N/A"/>
    <s v="N/A"/>
  </r>
  <r>
    <x v="456"/>
    <x v="38"/>
    <n v="3"/>
    <n v="10"/>
    <s v="N/A"/>
    <s v="N/A"/>
  </r>
  <r>
    <x v="457"/>
    <x v="38"/>
    <n v="14"/>
    <n v="0"/>
    <s v="N/A"/>
    <s v="N/A"/>
  </r>
  <r>
    <x v="458"/>
    <x v="38"/>
    <n v="14"/>
    <n v="10"/>
    <s v="N/A"/>
    <s v="N/A"/>
  </r>
  <r>
    <x v="459"/>
    <x v="38"/>
    <n v="6"/>
    <n v="6"/>
    <s v="N/A"/>
    <s v="N/A"/>
  </r>
  <r>
    <x v="460"/>
    <x v="38"/>
    <n v="12"/>
    <n v="0"/>
    <s v="N/A"/>
    <s v="N/A"/>
  </r>
  <r>
    <x v="461"/>
    <x v="38"/>
    <n v="10"/>
    <n v="0"/>
    <s v="N/A"/>
    <s v="N/A"/>
  </r>
  <r>
    <x v="462"/>
    <x v="38"/>
    <n v="12"/>
    <n v="0"/>
    <s v="N/A"/>
    <s v="N/A"/>
  </r>
  <r>
    <x v="463"/>
    <x v="38"/>
    <n v="8"/>
    <s v="N/A"/>
    <n v="4"/>
    <s v="N/A"/>
  </r>
  <r>
    <x v="464"/>
    <x v="5"/>
    <n v="3"/>
    <n v="1"/>
    <s v="N/A"/>
    <s v="N/A"/>
  </r>
  <r>
    <x v="465"/>
    <x v="5"/>
    <n v="9"/>
    <n v="12"/>
    <s v="N/A"/>
    <s v="N/A"/>
  </r>
  <r>
    <x v="466"/>
    <x v="5"/>
    <n v="8"/>
    <n v="24"/>
    <s v="N/A"/>
    <s v="N/A"/>
  </r>
  <r>
    <x v="467"/>
    <x v="5"/>
    <n v="10"/>
    <n v="0"/>
    <s v="N/A"/>
    <s v="N/A"/>
  </r>
  <r>
    <x v="468"/>
    <x v="5"/>
    <n v="6"/>
    <n v="6"/>
    <s v="N/A"/>
    <s v="N/A"/>
  </r>
  <r>
    <x v="469"/>
    <x v="5"/>
    <n v="12"/>
    <n v="17"/>
    <s v="N/A"/>
    <s v="N/A"/>
  </r>
  <r>
    <x v="470"/>
    <x v="5"/>
    <n v="6"/>
    <n v="6"/>
    <s v="N/A"/>
    <s v="N/A"/>
  </r>
  <r>
    <x v="471"/>
    <x v="5"/>
    <n v="14"/>
    <n v="26"/>
    <s v="N/A"/>
    <s v="N/A"/>
  </r>
  <r>
    <x v="472"/>
    <x v="5"/>
    <n v="6"/>
    <n v="18"/>
    <s v="N/A"/>
    <s v="N/A"/>
  </r>
  <r>
    <x v="473"/>
    <x v="5"/>
    <n v="26"/>
    <n v="0"/>
    <s v="N/A"/>
    <s v="N/A"/>
  </r>
  <r>
    <x v="474"/>
    <x v="5"/>
    <n v="6"/>
    <n v="0"/>
    <s v="N/A"/>
    <s v="N/A"/>
  </r>
  <r>
    <x v="475"/>
    <x v="5"/>
    <n v="20"/>
    <n v="0"/>
    <s v="N/A"/>
    <s v="N/A"/>
  </r>
  <r>
    <x v="476"/>
    <x v="5"/>
    <n v="8"/>
    <n v="0"/>
    <s v="N/A"/>
    <s v="N/A"/>
  </r>
  <r>
    <x v="477"/>
    <x v="5"/>
    <n v="12"/>
    <n v="12"/>
    <s v="N/A"/>
    <s v="N/A"/>
  </r>
  <r>
    <x v="478"/>
    <x v="39"/>
    <n v="19.5"/>
    <n v="6"/>
    <s v="N/A"/>
    <s v="N/A"/>
  </r>
  <r>
    <x v="479"/>
    <x v="39"/>
    <n v="12"/>
    <n v="12"/>
    <s v="N/A"/>
    <s v="N/A"/>
  </r>
  <r>
    <x v="480"/>
    <x v="39"/>
    <n v="8"/>
    <n v="3"/>
    <s v="N/A"/>
    <s v="N/A"/>
  </r>
  <r>
    <x v="481"/>
    <x v="39"/>
    <n v="8.5"/>
    <n v="0"/>
    <s v="N/A"/>
    <s v="N/A"/>
  </r>
  <r>
    <x v="482"/>
    <x v="39"/>
    <n v="12"/>
    <n v="2"/>
    <s v="N/A"/>
    <s v="N/A"/>
  </r>
  <r>
    <x v="483"/>
    <x v="39"/>
    <n v="10"/>
    <n v="0"/>
    <s v="N/A"/>
    <s v="N/A"/>
  </r>
  <r>
    <x v="484"/>
    <x v="104"/>
    <n v="6"/>
    <n v="0"/>
    <s v="N/A"/>
    <s v="N/A"/>
  </r>
  <r>
    <x v="485"/>
    <x v="104"/>
    <n v="16"/>
    <s v="N/A"/>
    <n v="16"/>
    <s v="N/A"/>
  </r>
  <r>
    <x v="486"/>
    <x v="40"/>
    <n v="6"/>
    <n v="0"/>
    <s v="N/A"/>
    <s v="N/A"/>
  </r>
  <r>
    <x v="487"/>
    <x v="41"/>
    <n v="12"/>
    <s v="N/A"/>
    <n v="6"/>
    <s v="N/A"/>
  </r>
  <r>
    <x v="488"/>
    <x v="41"/>
    <n v="12"/>
    <n v="4"/>
    <s v="N/A"/>
    <s v="N/A"/>
  </r>
  <r>
    <x v="489"/>
    <x v="41"/>
    <n v="12"/>
    <n v="12"/>
    <s v="N/A"/>
    <s v="N/A"/>
  </r>
  <r>
    <x v="490"/>
    <x v="41"/>
    <n v="12"/>
    <n v="0"/>
    <s v="N/A"/>
    <s v="N/A"/>
  </r>
  <r>
    <x v="491"/>
    <x v="41"/>
    <n v="24"/>
    <n v="0"/>
    <s v="N/A"/>
    <s v="N/A"/>
  </r>
  <r>
    <x v="492"/>
    <x v="41"/>
    <n v="12"/>
    <n v="8"/>
    <s v="N/A"/>
    <s v="N/A"/>
  </r>
  <r>
    <x v="493"/>
    <x v="41"/>
    <n v="12"/>
    <n v="12"/>
    <s v="N/A"/>
    <s v="N/A"/>
  </r>
  <r>
    <x v="494"/>
    <x v="6"/>
    <n v="2"/>
    <n v="12"/>
    <s v="N/A"/>
    <s v="N/A"/>
  </r>
  <r>
    <x v="495"/>
    <x v="6"/>
    <n v="5"/>
    <n v="3"/>
    <s v="N/A"/>
    <s v="N/A"/>
  </r>
  <r>
    <x v="496"/>
    <x v="6"/>
    <n v="5"/>
    <n v="8"/>
    <s v="N/A"/>
    <s v="N/A"/>
  </r>
  <r>
    <x v="497"/>
    <x v="6"/>
    <n v="2"/>
    <n v="0"/>
    <s v="N/A"/>
    <s v="N/A"/>
  </r>
  <r>
    <x v="498"/>
    <x v="105"/>
    <n v="4"/>
    <n v="12"/>
    <s v="N/A"/>
    <s v="N/A"/>
  </r>
  <r>
    <x v="499"/>
    <x v="105"/>
    <n v="12"/>
    <n v="12"/>
    <s v="N/A"/>
    <s v="N/A"/>
  </r>
  <r>
    <x v="500"/>
    <x v="105"/>
    <n v="16"/>
    <n v="8"/>
    <s v="N/A"/>
    <s v="N/A"/>
  </r>
  <r>
    <x v="501"/>
    <x v="7"/>
    <n v="8"/>
    <n v="6"/>
    <s v="N/A"/>
    <s v="N/A"/>
  </r>
  <r>
    <x v="502"/>
    <x v="7"/>
    <n v="0"/>
    <n v="6"/>
    <s v="N/A"/>
    <s v="N/A"/>
  </r>
  <r>
    <x v="503"/>
    <x v="7"/>
    <n v="4"/>
    <n v="12"/>
    <s v="N/A"/>
    <s v="N/A"/>
  </r>
  <r>
    <x v="504"/>
    <x v="7"/>
    <n v="12"/>
    <n v="4"/>
    <s v="N/A"/>
    <s v="N/A"/>
  </r>
  <r>
    <x v="505"/>
    <x v="7"/>
    <n v="7"/>
    <n v="0"/>
    <s v="N/A"/>
    <s v="N/A"/>
  </r>
  <r>
    <x v="506"/>
    <x v="7"/>
    <n v="3"/>
    <n v="9"/>
    <s v="N/A"/>
    <s v="N/A"/>
  </r>
  <r>
    <x v="507"/>
    <x v="7"/>
    <n v="6"/>
    <n v="12"/>
    <s v="N/A"/>
    <s v="N/A"/>
  </r>
  <r>
    <x v="508"/>
    <x v="7"/>
    <n v="6"/>
    <n v="6"/>
    <s v="N/A"/>
    <s v="N/A"/>
  </r>
  <r>
    <x v="509"/>
    <x v="7"/>
    <n v="2"/>
    <n v="8"/>
    <s v="N/A"/>
    <s v="N/A"/>
  </r>
  <r>
    <x v="510"/>
    <x v="7"/>
    <n v="12"/>
    <s v="N/A"/>
    <n v="6"/>
    <s v="N/A"/>
  </r>
  <r>
    <x v="511"/>
    <x v="7"/>
    <n v="6"/>
    <n v="9"/>
    <s v="N/A"/>
    <s v="N/A"/>
  </r>
  <r>
    <x v="512"/>
    <x v="7"/>
    <n v="6"/>
    <n v="6"/>
    <s v="N/A"/>
    <s v="N/A"/>
  </r>
  <r>
    <x v="513"/>
    <x v="7"/>
    <n v="6"/>
    <n v="12"/>
    <s v="N/A"/>
    <s v="N/A"/>
  </r>
  <r>
    <x v="514"/>
    <x v="7"/>
    <n v="8"/>
    <n v="0"/>
    <s v="N/A"/>
    <s v="N/A"/>
  </r>
  <r>
    <x v="515"/>
    <x v="7"/>
    <n v="26"/>
    <n v="26"/>
    <s v="N/A"/>
    <s v="N/A"/>
  </r>
  <r>
    <x v="516"/>
    <x v="7"/>
    <n v="16"/>
    <n v="7"/>
    <s v="N/A"/>
    <s v="N/A"/>
  </r>
  <r>
    <x v="517"/>
    <x v="7"/>
    <n v="12"/>
    <n v="12"/>
    <s v="N/A"/>
    <s v="N/A"/>
  </r>
  <r>
    <x v="518"/>
    <x v="7"/>
    <n v="18"/>
    <n v="20"/>
    <s v="N/A"/>
    <s v="N/A"/>
  </r>
  <r>
    <x v="519"/>
    <x v="7"/>
    <n v="6"/>
    <n v="12"/>
    <s v="N/A"/>
    <s v="N/A"/>
  </r>
  <r>
    <x v="520"/>
    <x v="7"/>
    <n v="6"/>
    <n v="6"/>
    <s v="N/A"/>
    <s v="N/A"/>
  </r>
  <r>
    <x v="521"/>
    <x v="7"/>
    <n v="10"/>
    <n v="12"/>
    <s v="N/A"/>
    <s v="N/A"/>
  </r>
  <r>
    <x v="522"/>
    <x v="7"/>
    <n v="2"/>
    <n v="26"/>
    <s v="N/A"/>
    <s v="N/A"/>
  </r>
  <r>
    <x v="523"/>
    <x v="7"/>
    <n v="12"/>
    <n v="0"/>
    <s v="N/A"/>
    <s v="N/A"/>
  </r>
  <r>
    <x v="524"/>
    <x v="7"/>
    <n v="8"/>
    <n v="0"/>
    <s v="N/A"/>
    <s v="N/A"/>
  </r>
  <r>
    <x v="525"/>
    <x v="7"/>
    <n v="6"/>
    <n v="6"/>
    <s v="N/A"/>
    <s v="N/A"/>
  </r>
  <r>
    <x v="526"/>
    <x v="7"/>
    <n v="12"/>
    <n v="0"/>
    <s v="N/A"/>
    <s v="N/A"/>
  </r>
  <r>
    <x v="527"/>
    <x v="7"/>
    <n v="8"/>
    <n v="4"/>
    <s v="N/A"/>
    <s v="N/A"/>
  </r>
  <r>
    <x v="528"/>
    <x v="7"/>
    <n v="9"/>
    <n v="6"/>
    <s v="N/A"/>
    <s v="N/A"/>
  </r>
  <r>
    <x v="529"/>
    <x v="7"/>
    <n v="5"/>
    <n v="24"/>
    <s v="N/A"/>
    <s v="N/A"/>
  </r>
  <r>
    <x v="530"/>
    <x v="7"/>
    <n v="6"/>
    <n v="12"/>
    <s v="N/A"/>
    <s v="N/A"/>
  </r>
  <r>
    <x v="531"/>
    <x v="7"/>
    <n v="6"/>
    <n v="2"/>
    <s v="N/A"/>
    <s v="N/A"/>
  </r>
  <r>
    <x v="532"/>
    <x v="7"/>
    <n v="12"/>
    <n v="12"/>
    <s v="N/A"/>
    <s v="N/A"/>
  </r>
  <r>
    <x v="533"/>
    <x v="7"/>
    <n v="12"/>
    <n v="4"/>
    <s v="N/A"/>
    <s v="N/A"/>
  </r>
  <r>
    <x v="534"/>
    <x v="7"/>
    <n v="13"/>
    <n v="9"/>
    <s v="N/A"/>
    <s v="N/A"/>
  </r>
  <r>
    <x v="535"/>
    <x v="7"/>
    <n v="12"/>
    <n v="12"/>
    <s v="N/A"/>
    <s v="N/A"/>
  </r>
  <r>
    <x v="536"/>
    <x v="7"/>
    <n v="6"/>
    <n v="3"/>
    <s v="N/A"/>
    <s v="N/A"/>
  </r>
  <r>
    <x v="537"/>
    <x v="7"/>
    <n v="52"/>
    <n v="0"/>
    <s v="N/A"/>
    <s v="N/A"/>
  </r>
  <r>
    <x v="538"/>
    <x v="7"/>
    <n v="12"/>
    <n v="12"/>
    <s v="N/A"/>
    <s v="N/A"/>
  </r>
  <r>
    <x v="539"/>
    <x v="7"/>
    <n v="12"/>
    <n v="24"/>
    <s v="N/A"/>
    <s v="N/A"/>
  </r>
  <r>
    <x v="540"/>
    <x v="7"/>
    <n v="12"/>
    <n v="12"/>
    <s v="N/A"/>
    <s v="N/A"/>
  </r>
  <r>
    <x v="541"/>
    <x v="7"/>
    <n v="12"/>
    <n v="0"/>
    <s v="N/A"/>
    <s v="N/A"/>
  </r>
  <r>
    <x v="542"/>
    <x v="7"/>
    <n v="12"/>
    <n v="12"/>
    <s v="N/A"/>
    <s v="N/A"/>
  </r>
  <r>
    <x v="543"/>
    <x v="7"/>
    <n v="6"/>
    <n v="6"/>
    <s v="N/A"/>
    <s v="N/A"/>
  </r>
  <r>
    <x v="544"/>
    <x v="7"/>
    <n v="4"/>
    <s v="N/A"/>
    <n v="0"/>
    <s v="N/A"/>
  </r>
  <r>
    <x v="545"/>
    <x v="7"/>
    <n v="4"/>
    <n v="4"/>
    <s v="N/A"/>
    <s v="N/A"/>
  </r>
  <r>
    <x v="546"/>
    <x v="7"/>
    <n v="6"/>
    <n v="6"/>
    <s v="N/A"/>
    <s v="N/A"/>
  </r>
  <r>
    <x v="547"/>
    <x v="7"/>
    <n v="4"/>
    <n v="0"/>
    <s v="N/A"/>
    <s v="N/A"/>
  </r>
  <r>
    <x v="548"/>
    <x v="42"/>
    <n v="2"/>
    <n v="4"/>
    <s v="N/A"/>
    <s v="N/A"/>
  </r>
  <r>
    <x v="549"/>
    <x v="42"/>
    <n v="10"/>
    <n v="12"/>
    <s v="N/A"/>
    <s v="N/A"/>
  </r>
  <r>
    <x v="550"/>
    <x v="42"/>
    <n v="12"/>
    <n v="0"/>
    <s v="N/A"/>
    <s v="N/A"/>
  </r>
  <r>
    <x v="551"/>
    <x v="42"/>
    <n v="32"/>
    <n v="46"/>
    <s v="N/A"/>
    <s v="N/A"/>
  </r>
  <r>
    <x v="552"/>
    <x v="42"/>
    <n v="6"/>
    <n v="0"/>
    <s v="N/A"/>
    <s v="N/A"/>
  </r>
  <r>
    <x v="553"/>
    <x v="42"/>
    <n v="6"/>
    <n v="0"/>
    <s v="N/A"/>
    <s v="N/A"/>
  </r>
  <r>
    <x v="554"/>
    <x v="42"/>
    <n v="9"/>
    <n v="6"/>
    <s v="N/A"/>
    <s v="N/A"/>
  </r>
  <r>
    <x v="555"/>
    <x v="42"/>
    <n v="8"/>
    <n v="8"/>
    <s v="N/A"/>
    <s v="N/A"/>
  </r>
  <r>
    <x v="556"/>
    <x v="42"/>
    <n v="12"/>
    <n v="0"/>
    <s v="N/A"/>
    <s v="N/A"/>
  </r>
  <r>
    <x v="557"/>
    <x v="42"/>
    <n v="12"/>
    <n v="4"/>
    <s v="N/A"/>
    <s v="N/A"/>
  </r>
  <r>
    <x v="558"/>
    <x v="106"/>
    <n v="12"/>
    <n v="12"/>
    <s v="N/A"/>
    <s v="N/A"/>
  </r>
  <r>
    <x v="559"/>
    <x v="106"/>
    <n v="16"/>
    <n v="4"/>
    <s v="N/A"/>
    <s v="N/A"/>
  </r>
  <r>
    <x v="560"/>
    <x v="106"/>
    <n v="8"/>
    <n v="52"/>
    <s v="N/A"/>
    <s v="N/A"/>
  </r>
  <r>
    <x v="561"/>
    <x v="106"/>
    <n v="12"/>
    <n v="12"/>
    <s v="N/A"/>
    <s v="N/A"/>
  </r>
  <r>
    <x v="562"/>
    <x v="106"/>
    <n v="4"/>
    <n v="36"/>
    <s v="N/A"/>
    <s v="N/A"/>
  </r>
  <r>
    <x v="563"/>
    <x v="106"/>
    <n v="2"/>
    <n v="12"/>
    <s v="N/A"/>
    <s v="N/A"/>
  </r>
  <r>
    <x v="564"/>
    <x v="106"/>
    <n v="8"/>
    <n v="8"/>
    <s v="N/A"/>
    <s v="N/A"/>
  </r>
  <r>
    <x v="565"/>
    <x v="107"/>
    <n v="6"/>
    <n v="0"/>
    <s v="N/A"/>
    <s v="N/A"/>
  </r>
  <r>
    <x v="566"/>
    <x v="107"/>
    <n v="26"/>
    <n v="0"/>
    <s v="N/A"/>
    <s v="N/A"/>
  </r>
  <r>
    <x v="567"/>
    <x v="107"/>
    <n v="8.5"/>
    <n v="8"/>
    <s v="N/A"/>
    <s v="N/A"/>
  </r>
  <r>
    <x v="568"/>
    <x v="107"/>
    <n v="3"/>
    <n v="12"/>
    <s v="N/A"/>
    <s v="N/A"/>
  </r>
  <r>
    <x v="569"/>
    <x v="107"/>
    <n v="26"/>
    <n v="0"/>
    <s v="N/A"/>
    <s v="N/A"/>
  </r>
  <r>
    <x v="570"/>
    <x v="107"/>
    <n v="8"/>
    <n v="0"/>
    <s v="N/A"/>
    <s v="N/A"/>
  </r>
  <r>
    <x v="571"/>
    <x v="108"/>
    <n v="6"/>
    <n v="0"/>
    <s v="N/A"/>
    <s v="N/A"/>
  </r>
  <r>
    <x v="572"/>
    <x v="109"/>
    <n v="4"/>
    <n v="12"/>
    <s v="N/A"/>
    <s v="N/A"/>
  </r>
  <r>
    <x v="573"/>
    <x v="110"/>
    <n v="42"/>
    <n v="14"/>
    <s v="N/A"/>
    <s v="N/A"/>
  </r>
  <r>
    <x v="574"/>
    <x v="110"/>
    <n v="6"/>
    <n v="12"/>
    <s v="N/A"/>
    <s v="N/A"/>
  </r>
  <r>
    <x v="575"/>
    <x v="110"/>
    <n v="12"/>
    <s v="N/A"/>
    <n v="12"/>
    <s v="N/A"/>
  </r>
  <r>
    <x v="576"/>
    <x v="110"/>
    <n v="9"/>
    <n v="3"/>
    <s v="N/A"/>
    <s v="N/A"/>
  </r>
  <r>
    <x v="577"/>
    <x v="110"/>
    <n v="12"/>
    <n v="0"/>
    <s v="N/A"/>
    <s v="N/A"/>
  </r>
  <r>
    <x v="578"/>
    <x v="110"/>
    <n v="6"/>
    <n v="6"/>
    <s v="N/A"/>
    <s v="N/A"/>
  </r>
  <r>
    <x v="579"/>
    <x v="110"/>
    <n v="6"/>
    <n v="0"/>
    <s v="N/A"/>
    <s v="N/A"/>
  </r>
  <r>
    <x v="580"/>
    <x v="110"/>
    <n v="6"/>
    <n v="0"/>
    <s v="N/A"/>
    <s v="N/A"/>
  </r>
  <r>
    <x v="581"/>
    <x v="110"/>
    <n v="12"/>
    <n v="0"/>
    <s v="N/A"/>
    <s v="N/A"/>
  </r>
  <r>
    <x v="582"/>
    <x v="111"/>
    <n v="16"/>
    <n v="0"/>
    <s v="N/A"/>
    <s v="N/A"/>
  </r>
  <r>
    <x v="583"/>
    <x v="8"/>
    <n v="2"/>
    <n v="10"/>
    <s v="N/A"/>
    <s v="N/A"/>
  </r>
  <r>
    <x v="584"/>
    <x v="8"/>
    <n v="12"/>
    <n v="12"/>
    <s v="N/A"/>
    <s v="N/A"/>
  </r>
  <r>
    <x v="585"/>
    <x v="8"/>
    <n v="12"/>
    <n v="0"/>
    <s v="N/A"/>
    <s v="N/A"/>
  </r>
  <r>
    <x v="586"/>
    <x v="8"/>
    <n v="15"/>
    <n v="0"/>
    <s v="N/A"/>
    <s v="N/A"/>
  </r>
  <r>
    <x v="587"/>
    <x v="8"/>
    <n v="8"/>
    <n v="52"/>
    <s v="N/A"/>
    <s v="N/A"/>
  </r>
  <r>
    <x v="588"/>
    <x v="8"/>
    <n v="12"/>
    <n v="2"/>
    <s v="N/A"/>
    <s v="N/A"/>
  </r>
  <r>
    <x v="589"/>
    <x v="8"/>
    <n v="8"/>
    <n v="12"/>
    <s v="N/A"/>
    <s v="N/A"/>
  </r>
  <r>
    <x v="590"/>
    <x v="8"/>
    <n v="8"/>
    <n v="4"/>
    <s v="N/A"/>
    <s v="N/A"/>
  </r>
  <r>
    <x v="591"/>
    <x v="8"/>
    <n v="12"/>
    <n v="0"/>
    <s v="N/A"/>
    <s v="N/A"/>
  </r>
  <r>
    <x v="592"/>
    <x v="8"/>
    <n v="6"/>
    <n v="6"/>
    <s v="N/A"/>
    <s v="N/A"/>
  </r>
  <r>
    <x v="593"/>
    <x v="8"/>
    <n v="11"/>
    <n v="0"/>
    <s v="N/A"/>
    <s v="N/A"/>
  </r>
  <r>
    <x v="594"/>
    <x v="112"/>
    <n v="12"/>
    <n v="0"/>
    <s v="N/A"/>
    <s v="N/A"/>
  </r>
  <r>
    <x v="595"/>
    <x v="113"/>
    <n v="16"/>
    <n v="8"/>
    <s v="N/A"/>
    <s v="N/A"/>
  </r>
  <r>
    <x v="596"/>
    <x v="113"/>
    <n v="12"/>
    <n v="0"/>
    <s v="N/A"/>
    <s v="N/A"/>
  </r>
  <r>
    <x v="597"/>
    <x v="9"/>
    <n v="12"/>
    <n v="2"/>
    <s v="N/A"/>
    <s v="N/A"/>
  </r>
  <r>
    <x v="598"/>
    <x v="9"/>
    <n v="12"/>
    <n v="0"/>
    <s v="N/A"/>
    <s v="N/A"/>
  </r>
  <r>
    <x v="599"/>
    <x v="9"/>
    <n v="6"/>
    <n v="0"/>
    <s v="N/A"/>
    <s v="N/A"/>
  </r>
  <r>
    <x v="600"/>
    <x v="9"/>
    <n v="0"/>
    <n v="12"/>
    <s v="N/A"/>
    <s v="N/A"/>
  </r>
  <r>
    <x v="601"/>
    <x v="9"/>
    <n v="16"/>
    <n v="8"/>
    <s v="N/A"/>
    <s v="N/A"/>
  </r>
  <r>
    <x v="602"/>
    <x v="9"/>
    <n v="11"/>
    <n v="29"/>
    <s v="N/A"/>
    <s v="N/A"/>
  </r>
  <r>
    <x v="603"/>
    <x v="9"/>
    <n v="8"/>
    <n v="0"/>
    <s v="N/A"/>
    <s v="N/A"/>
  </r>
  <r>
    <x v="604"/>
    <x v="9"/>
    <n v="12"/>
    <n v="0"/>
    <s v="N/A"/>
    <s v="N/A"/>
  </r>
  <r>
    <x v="605"/>
    <x v="9"/>
    <n v="6"/>
    <n v="12"/>
    <s v="N/A"/>
    <s v="N/A"/>
  </r>
  <r>
    <x v="606"/>
    <x v="9"/>
    <n v="16"/>
    <n v="52"/>
    <s v="N/A"/>
    <s v="N/A"/>
  </r>
  <r>
    <x v="607"/>
    <x v="9"/>
    <n v="8"/>
    <n v="8"/>
    <s v="N/A"/>
    <s v="N/A"/>
  </r>
  <r>
    <x v="608"/>
    <x v="9"/>
    <n v="18"/>
    <n v="0"/>
    <s v="N/A"/>
    <s v="N/A"/>
  </r>
  <r>
    <x v="609"/>
    <x v="9"/>
    <n v="3"/>
    <n v="0"/>
    <s v="N/A"/>
    <s v="N/A"/>
  </r>
  <r>
    <x v="610"/>
    <x v="9"/>
    <n v="12"/>
    <n v="3"/>
    <s v="N/A"/>
    <s v="N/A"/>
  </r>
  <r>
    <x v="611"/>
    <x v="9"/>
    <n v="6"/>
    <n v="6"/>
    <s v="N/A"/>
    <s v="N/A"/>
  </r>
  <r>
    <x v="612"/>
    <x v="9"/>
    <n v="16"/>
    <n v="4"/>
    <s v="N/A"/>
    <s v="N/A"/>
  </r>
  <r>
    <x v="613"/>
    <x v="9"/>
    <n v="16"/>
    <n v="0"/>
    <s v="N/A"/>
    <s v="N/A"/>
  </r>
  <r>
    <x v="614"/>
    <x v="9"/>
    <n v="16"/>
    <n v="0"/>
    <s v="N/A"/>
    <s v="N/A"/>
  </r>
  <r>
    <x v="615"/>
    <x v="9"/>
    <n v="39"/>
    <n v="13"/>
    <s v="N/A"/>
    <s v="N/A"/>
  </r>
  <r>
    <x v="616"/>
    <x v="9"/>
    <n v="10"/>
    <n v="0"/>
    <s v="N/A"/>
    <s v="N/A"/>
  </r>
  <r>
    <x v="617"/>
    <x v="43"/>
    <n v="20"/>
    <n v="0"/>
    <s v="N/A"/>
    <s v="N/A"/>
  </r>
  <r>
    <x v="618"/>
    <x v="43"/>
    <n v="12"/>
    <n v="5"/>
    <s v="N/A"/>
    <s v="N/A"/>
  </r>
  <r>
    <x v="619"/>
    <x v="114"/>
    <n v="16"/>
    <n v="0"/>
    <s v="N/A"/>
    <s v="N/A"/>
  </r>
  <r>
    <x v="620"/>
    <x v="44"/>
    <n v="4"/>
    <n v="8"/>
    <s v="N/A"/>
    <s v="N/A"/>
  </r>
  <r>
    <x v="621"/>
    <x v="44"/>
    <n v="12"/>
    <n v="0"/>
    <s v="N/A"/>
    <s v="N/A"/>
  </r>
  <r>
    <x v="622"/>
    <x v="44"/>
    <n v="26"/>
    <n v="26"/>
    <s v="N/A"/>
    <s v="N/A"/>
  </r>
  <r>
    <x v="623"/>
    <x v="44"/>
    <n v="16"/>
    <n v="4"/>
    <s v="N/A"/>
    <s v="N/A"/>
  </r>
  <r>
    <x v="624"/>
    <x v="44"/>
    <n v="6"/>
    <n v="2"/>
    <s v="N/A"/>
    <s v="N/A"/>
  </r>
  <r>
    <x v="625"/>
    <x v="44"/>
    <n v="12"/>
    <n v="0"/>
    <s v="N/A"/>
    <s v="N/A"/>
  </r>
  <r>
    <x v="626"/>
    <x v="44"/>
    <n v="16"/>
    <n v="0"/>
    <s v="N/A"/>
    <s v="N/A"/>
  </r>
  <r>
    <x v="627"/>
    <x v="44"/>
    <n v="18"/>
    <n v="0"/>
    <s v="N/A"/>
    <s v="N/A"/>
  </r>
  <r>
    <x v="628"/>
    <x v="44"/>
    <n v="2"/>
    <n v="14"/>
    <s v="N/A"/>
    <s v="N/A"/>
  </r>
  <r>
    <x v="629"/>
    <x v="44"/>
    <n v="12"/>
    <s v="N/A"/>
    <n v="4"/>
    <s v="N/A"/>
  </r>
  <r>
    <x v="630"/>
    <x v="44"/>
    <n v="7"/>
    <n v="3.5"/>
    <s v="N/A"/>
    <s v="N/A"/>
  </r>
  <r>
    <x v="631"/>
    <x v="44"/>
    <n v="20"/>
    <n v="2"/>
    <s v="N/A"/>
    <s v="N/A"/>
  </r>
  <r>
    <x v="632"/>
    <x v="44"/>
    <n v="12"/>
    <n v="12"/>
    <s v="N/A"/>
    <s v="N/A"/>
  </r>
  <r>
    <x v="633"/>
    <x v="44"/>
    <n v="16"/>
    <n v="3"/>
    <s v="N/A"/>
    <s v="N/A"/>
  </r>
  <r>
    <x v="634"/>
    <x v="44"/>
    <n v="15"/>
    <n v="4"/>
    <s v="N/A"/>
    <s v="N/A"/>
  </r>
  <r>
    <x v="635"/>
    <x v="44"/>
    <n v="4"/>
    <n v="6"/>
    <s v="N/A"/>
    <s v="N/A"/>
  </r>
  <r>
    <x v="636"/>
    <x v="44"/>
    <n v="12"/>
    <n v="0"/>
    <s v="N/A"/>
    <s v="N/A"/>
  </r>
  <r>
    <x v="637"/>
    <x v="44"/>
    <n v="19"/>
    <n v="0"/>
    <s v="N/A"/>
    <s v="N/A"/>
  </r>
  <r>
    <x v="638"/>
    <x v="44"/>
    <n v="12"/>
    <n v="0"/>
    <s v="N/A"/>
    <s v="N/A"/>
  </r>
  <r>
    <x v="639"/>
    <x v="44"/>
    <n v="12.5"/>
    <n v="0"/>
    <s v="N/A"/>
    <s v="N/A"/>
  </r>
  <r>
    <x v="640"/>
    <x v="44"/>
    <n v="12"/>
    <n v="0"/>
    <s v="N/A"/>
    <s v="N/A"/>
  </r>
  <r>
    <x v="641"/>
    <x v="44"/>
    <n v="10"/>
    <n v="12"/>
    <s v="N/A"/>
    <s v="N/A"/>
  </r>
  <r>
    <x v="642"/>
    <x v="44"/>
    <n v="8.5"/>
    <n v="8.5"/>
    <s v="N/A"/>
    <s v="N/A"/>
  </r>
  <r>
    <x v="643"/>
    <x v="44"/>
    <n v="16"/>
    <n v="0"/>
    <s v="N/A"/>
    <s v="N/A"/>
  </r>
  <r>
    <x v="644"/>
    <x v="44"/>
    <n v="16"/>
    <s v="N/A"/>
    <n v="2"/>
    <s v="N/A"/>
  </r>
  <r>
    <x v="645"/>
    <x v="44"/>
    <n v="14"/>
    <n v="3"/>
    <s v="N/A"/>
    <s v="N/A"/>
  </r>
  <r>
    <x v="646"/>
    <x v="44"/>
    <n v="12"/>
    <n v="0"/>
    <s v="N/A"/>
    <s v="N/A"/>
  </r>
  <r>
    <x v="647"/>
    <x v="44"/>
    <n v="20"/>
    <s v="N/A"/>
    <n v="2"/>
    <s v="N/A"/>
  </r>
  <r>
    <x v="648"/>
    <x v="44"/>
    <n v="8"/>
    <n v="2"/>
    <s v="N/A"/>
    <s v="N/A"/>
  </r>
  <r>
    <x v="649"/>
    <x v="44"/>
    <n v="16"/>
    <s v="N/A"/>
    <n v="8"/>
    <s v="N/A"/>
  </r>
  <r>
    <x v="650"/>
    <x v="44"/>
    <n v="12"/>
    <n v="2"/>
    <s v="N/A"/>
    <s v="N/A"/>
  </r>
  <r>
    <x v="651"/>
    <x v="115"/>
    <n v="12"/>
    <n v="1"/>
    <s v="N/A"/>
    <s v="N/A"/>
  </r>
  <r>
    <x v="652"/>
    <x v="45"/>
    <n v="16.5"/>
    <n v="13"/>
    <s v="N/A"/>
    <s v="N/A"/>
  </r>
  <r>
    <x v="653"/>
    <x v="45"/>
    <n v="8"/>
    <n v="0"/>
    <s v="N/A"/>
    <s v="N/A"/>
  </r>
  <r>
    <x v="654"/>
    <x v="45"/>
    <n v="6"/>
    <n v="1.5"/>
    <s v="N/A"/>
    <s v="N/A"/>
  </r>
  <r>
    <x v="655"/>
    <x v="45"/>
    <n v="8"/>
    <n v="0"/>
    <s v="N/A"/>
    <s v="N/A"/>
  </r>
  <r>
    <x v="656"/>
    <x v="46"/>
    <n v="12"/>
    <n v="52"/>
    <s v="N/A"/>
    <s v="N/A"/>
  </r>
  <r>
    <x v="657"/>
    <x v="46"/>
    <n v="16"/>
    <n v="12"/>
    <s v="N/A"/>
    <s v="N/A"/>
  </r>
  <r>
    <x v="658"/>
    <x v="46"/>
    <n v="12"/>
    <n v="12"/>
    <s v="N/A"/>
    <s v="N/A"/>
  </r>
  <r>
    <x v="659"/>
    <x v="46"/>
    <n v="20"/>
    <n v="8"/>
    <s v="N/A"/>
    <s v="N/A"/>
  </r>
  <r>
    <x v="660"/>
    <x v="46"/>
    <n v="12"/>
    <n v="0"/>
    <s v="N/A"/>
    <s v="N/A"/>
  </r>
  <r>
    <x v="661"/>
    <x v="46"/>
    <n v="12"/>
    <n v="52"/>
    <s v="N/A"/>
    <s v="N/A"/>
  </r>
  <r>
    <x v="662"/>
    <x v="46"/>
    <n v="12"/>
    <n v="0"/>
    <s v="N/A"/>
    <s v="N/A"/>
  </r>
  <r>
    <x v="663"/>
    <x v="46"/>
    <n v="9"/>
    <n v="6"/>
    <s v="N/A"/>
    <s v="N/A"/>
  </r>
  <r>
    <x v="664"/>
    <x v="46"/>
    <n v="12"/>
    <n v="0"/>
    <s v="N/A"/>
    <s v="N/A"/>
  </r>
  <r>
    <x v="665"/>
    <x v="46"/>
    <n v="4"/>
    <n v="8"/>
    <s v="N/A"/>
    <s v="N/A"/>
  </r>
  <r>
    <x v="666"/>
    <x v="46"/>
    <n v="12"/>
    <n v="6"/>
    <s v="N/A"/>
    <s v="N/A"/>
  </r>
  <r>
    <x v="667"/>
    <x v="46"/>
    <n v="12"/>
    <n v="12"/>
    <s v="N/A"/>
    <s v="N/A"/>
  </r>
  <r>
    <x v="668"/>
    <x v="46"/>
    <n v="6"/>
    <n v="6"/>
    <s v="N/A"/>
    <s v="N/A"/>
  </r>
  <r>
    <x v="669"/>
    <x v="46"/>
    <n v="12"/>
    <n v="0"/>
    <s v="N/A"/>
    <s v="N/A"/>
  </r>
  <r>
    <x v="670"/>
    <x v="46"/>
    <n v="12"/>
    <n v="4"/>
    <s v="N/A"/>
    <s v="N/A"/>
  </r>
  <r>
    <x v="671"/>
    <x v="46"/>
    <n v="16"/>
    <n v="4"/>
    <s v="N/A"/>
    <s v="N/A"/>
  </r>
  <r>
    <x v="672"/>
    <x v="46"/>
    <n v="13"/>
    <n v="0"/>
    <s v="N/A"/>
    <s v="N/A"/>
  </r>
  <r>
    <x v="673"/>
    <x v="46"/>
    <n v="21"/>
    <n v="8"/>
    <s v="N/A"/>
    <s v="N/A"/>
  </r>
  <r>
    <x v="674"/>
    <x v="46"/>
    <n v="20"/>
    <n v="26"/>
    <s v="N/A"/>
    <s v="N/A"/>
  </r>
  <r>
    <x v="675"/>
    <x v="46"/>
    <n v="10"/>
    <n v="2"/>
    <s v="N/A"/>
    <s v="N/A"/>
  </r>
  <r>
    <x v="676"/>
    <x v="116"/>
    <n v="12"/>
    <n v="2"/>
    <s v="N/A"/>
    <s v="N/A"/>
  </r>
  <r>
    <x v="677"/>
    <x v="116"/>
    <n v="18"/>
    <s v="N/A"/>
    <n v="18"/>
    <s v="N/A"/>
  </r>
  <r>
    <x v="678"/>
    <x v="117"/>
    <n v="6"/>
    <n v="0"/>
    <s v="N/A"/>
    <s v="N/A"/>
  </r>
  <r>
    <x v="679"/>
    <x v="117"/>
    <n v="12"/>
    <n v="4"/>
    <s v="N/A"/>
    <s v="N/A"/>
  </r>
  <r>
    <x v="680"/>
    <x v="117"/>
    <n v="6"/>
    <n v="1"/>
    <s v="N/A"/>
    <s v="N/A"/>
  </r>
  <r>
    <x v="681"/>
    <x v="117"/>
    <n v="6"/>
    <n v="6"/>
    <s v="N/A"/>
    <s v="N/A"/>
  </r>
  <r>
    <x v="682"/>
    <x v="117"/>
    <n v="6"/>
    <n v="6"/>
    <s v="N/A"/>
    <s v="N/A"/>
  </r>
  <r>
    <x v="683"/>
    <x v="10"/>
    <n v="1.5"/>
    <n v="12"/>
    <s v="N/A"/>
    <s v="N/A"/>
  </r>
  <r>
    <x v="684"/>
    <x v="11"/>
    <n v="13"/>
    <n v="20"/>
    <s v="N/A"/>
    <s v="N/A"/>
  </r>
  <r>
    <x v="685"/>
    <x v="11"/>
    <n v="12"/>
    <n v="0"/>
    <s v="N/A"/>
    <s v="N/A"/>
  </r>
  <r>
    <x v="686"/>
    <x v="11"/>
    <n v="52"/>
    <n v="26"/>
    <s v="N/A"/>
    <s v="N/A"/>
  </r>
  <r>
    <x v="687"/>
    <x v="12"/>
    <n v="0"/>
    <n v="0"/>
    <s v="N/A"/>
    <s v="N/A"/>
  </r>
  <r>
    <x v="688"/>
    <x v="12"/>
    <n v="12"/>
    <n v="12"/>
    <s v="N/A"/>
    <s v="N/A"/>
  </r>
  <r>
    <x v="689"/>
    <x v="12"/>
    <n v="12"/>
    <n v="0"/>
    <s v="N/A"/>
    <s v="N/A"/>
  </r>
  <r>
    <x v="690"/>
    <x v="12"/>
    <n v="8"/>
    <n v="8"/>
    <s v="N/A"/>
    <s v="N/A"/>
  </r>
  <r>
    <x v="691"/>
    <x v="12"/>
    <n v="3"/>
    <n v="12"/>
    <s v="N/A"/>
    <s v="N/A"/>
  </r>
  <r>
    <x v="692"/>
    <x v="12"/>
    <n v="12"/>
    <n v="0"/>
    <s v="N/A"/>
    <s v="N/A"/>
  </r>
  <r>
    <x v="693"/>
    <x v="12"/>
    <n v="46"/>
    <n v="0"/>
    <s v="N/A"/>
    <s v="N/A"/>
  </r>
  <r>
    <x v="694"/>
    <x v="12"/>
    <n v="11"/>
    <n v="6"/>
    <s v="N/A"/>
    <s v="N/A"/>
  </r>
  <r>
    <x v="695"/>
    <x v="12"/>
    <n v="8"/>
    <n v="6.5"/>
    <s v="N/A"/>
    <s v="N/A"/>
  </r>
  <r>
    <x v="696"/>
    <x v="12"/>
    <n v="12"/>
    <n v="0"/>
    <s v="N/A"/>
    <s v="N/A"/>
  </r>
  <r>
    <x v="697"/>
    <x v="12"/>
    <n v="0"/>
    <n v="12"/>
    <s v="N/A"/>
    <s v="N/A"/>
  </r>
  <r>
    <x v="698"/>
    <x v="12"/>
    <n v="11"/>
    <n v="11"/>
    <s v="N/A"/>
    <s v="N/A"/>
  </r>
  <r>
    <x v="699"/>
    <x v="12"/>
    <n v="6"/>
    <n v="12"/>
    <s v="N/A"/>
    <s v="N/A"/>
  </r>
  <r>
    <x v="700"/>
    <x v="12"/>
    <n v="6"/>
    <n v="0"/>
    <s v="N/A"/>
    <s v="N/A"/>
  </r>
  <r>
    <x v="701"/>
    <x v="12"/>
    <n v="9"/>
    <n v="15"/>
    <s v="N/A"/>
    <s v="N/A"/>
  </r>
  <r>
    <x v="702"/>
    <x v="12"/>
    <n v="12"/>
    <n v="0"/>
    <s v="N/A"/>
    <s v="N/A"/>
  </r>
  <r>
    <x v="703"/>
    <x v="12"/>
    <n v="6"/>
    <n v="0"/>
    <s v="N/A"/>
    <s v="N/A"/>
  </r>
  <r>
    <x v="704"/>
    <x v="47"/>
    <n v="4"/>
    <n v="0"/>
    <s v="N/A"/>
    <s v="N/A"/>
  </r>
  <r>
    <x v="705"/>
    <x v="47"/>
    <n v="24"/>
    <n v="52"/>
    <s v="N/A"/>
    <s v="N/A"/>
  </r>
  <r>
    <x v="706"/>
    <x v="118"/>
    <n v="2"/>
    <n v="24"/>
    <s v="N/A"/>
    <s v="N/A"/>
  </r>
  <r>
    <x v="707"/>
    <x v="118"/>
    <n v="12"/>
    <n v="0"/>
    <s v="N/A"/>
    <s v="N/A"/>
  </r>
  <r>
    <x v="708"/>
    <x v="118"/>
    <n v="12"/>
    <n v="0"/>
    <s v="N/A"/>
    <s v="N/A"/>
  </r>
  <r>
    <x v="709"/>
    <x v="48"/>
    <n v="6"/>
    <n v="6"/>
    <s v="N/A"/>
    <s v="N/A"/>
  </r>
  <r>
    <x v="710"/>
    <x v="48"/>
    <n v="6"/>
    <n v="6"/>
    <s v="N/A"/>
    <s v="N/A"/>
  </r>
  <r>
    <x v="711"/>
    <x v="48"/>
    <n v="2"/>
    <n v="0"/>
    <s v="N/A"/>
    <s v="N/A"/>
  </r>
  <r>
    <x v="712"/>
    <x v="119"/>
    <n v="4"/>
    <n v="6"/>
    <s v="N/A"/>
    <s v="N/A"/>
  </r>
  <r>
    <x v="713"/>
    <x v="49"/>
    <n v="6"/>
    <n v="0"/>
    <s v="N/A"/>
    <s v="N/A"/>
  </r>
  <r>
    <x v="714"/>
    <x v="49"/>
    <n v="12"/>
    <n v="6"/>
    <s v="N/A"/>
    <s v="N/A"/>
  </r>
  <r>
    <x v="715"/>
    <x v="49"/>
    <n v="12"/>
    <n v="0"/>
    <s v="N/A"/>
    <s v="N/A"/>
  </r>
  <r>
    <x v="716"/>
    <x v="49"/>
    <n v="12"/>
    <n v="0"/>
    <s v="N/A"/>
    <s v="N/A"/>
  </r>
  <r>
    <x v="717"/>
    <x v="49"/>
    <n v="9"/>
    <n v="3"/>
    <s v="N/A"/>
    <s v="N/A"/>
  </r>
  <r>
    <x v="718"/>
    <x v="49"/>
    <n v="12"/>
    <n v="0"/>
    <s v="N/A"/>
    <s v="N/A"/>
  </r>
  <r>
    <x v="719"/>
    <x v="49"/>
    <n v="12"/>
    <n v="6"/>
    <s v="N/A"/>
    <s v="N/A"/>
  </r>
  <r>
    <x v="720"/>
    <x v="49"/>
    <n v="12"/>
    <n v="8"/>
    <s v="N/A"/>
    <s v="N/A"/>
  </r>
  <r>
    <x v="721"/>
    <x v="49"/>
    <n v="12"/>
    <n v="0"/>
    <s v="N/A"/>
    <s v="N/A"/>
  </r>
  <r>
    <x v="722"/>
    <x v="49"/>
    <n v="6"/>
    <n v="6"/>
    <s v="N/A"/>
    <s v="N/A"/>
  </r>
  <r>
    <x v="723"/>
    <x v="49"/>
    <n v="17"/>
    <n v="0"/>
    <s v="N/A"/>
    <s v="N/A"/>
  </r>
  <r>
    <x v="724"/>
    <x v="49"/>
    <n v="4"/>
    <n v="0"/>
    <s v="N/A"/>
    <s v="N/A"/>
  </r>
  <r>
    <x v="725"/>
    <x v="49"/>
    <n v="15"/>
    <n v="26"/>
    <s v="N/A"/>
    <s v="N/A"/>
  </r>
  <r>
    <x v="726"/>
    <x v="13"/>
    <n v="14"/>
    <n v="36"/>
    <s v="N/A"/>
    <s v="N/A"/>
  </r>
  <r>
    <x v="727"/>
    <x v="13"/>
    <n v="8"/>
    <n v="4"/>
    <s v="N/A"/>
    <s v="N/A"/>
  </r>
  <r>
    <x v="728"/>
    <x v="13"/>
    <n v="6"/>
    <n v="0"/>
    <s v="N/A"/>
    <s v="N/A"/>
  </r>
  <r>
    <x v="729"/>
    <x v="120"/>
    <n v="0"/>
    <s v="N/A"/>
    <n v="0"/>
    <s v="N/A"/>
  </r>
  <r>
    <x v="730"/>
    <x v="120"/>
    <n v="12"/>
    <n v="6"/>
    <s v="N/A"/>
    <s v="N/A"/>
  </r>
  <r>
    <x v="731"/>
    <x v="120"/>
    <n v="4"/>
    <n v="8"/>
    <s v="N/A"/>
    <s v="N/A"/>
  </r>
  <r>
    <x v="732"/>
    <x v="120"/>
    <n v="12"/>
    <n v="0"/>
    <s v="N/A"/>
    <s v="N/A"/>
  </r>
  <r>
    <x v="733"/>
    <x v="14"/>
    <n v="8"/>
    <n v="0"/>
    <s v="N/A"/>
    <s v="N/A"/>
  </r>
  <r>
    <x v="734"/>
    <x v="14"/>
    <n v="12"/>
    <n v="0"/>
    <s v="N/A"/>
    <s v="N/A"/>
  </r>
  <r>
    <x v="735"/>
    <x v="14"/>
    <n v="8"/>
    <n v="8"/>
    <s v="N/A"/>
    <s v="N/A"/>
  </r>
  <r>
    <x v="736"/>
    <x v="14"/>
    <n v="12"/>
    <n v="0"/>
    <s v="N/A"/>
    <s v="N/A"/>
  </r>
  <r>
    <x v="737"/>
    <x v="14"/>
    <n v="2"/>
    <n v="10"/>
    <s v="N/A"/>
    <s v="N/A"/>
  </r>
  <r>
    <x v="738"/>
    <x v="14"/>
    <n v="0"/>
    <n v="12"/>
    <s v="N/A"/>
    <s v="N/A"/>
  </r>
  <r>
    <x v="739"/>
    <x v="14"/>
    <n v="6"/>
    <n v="6"/>
    <s v="N/A"/>
    <s v="N/A"/>
  </r>
  <r>
    <x v="740"/>
    <x v="14"/>
    <n v="12"/>
    <n v="0"/>
    <s v="N/A"/>
    <s v="N/A"/>
  </r>
  <r>
    <x v="741"/>
    <x v="14"/>
    <n v="6"/>
    <n v="6"/>
    <s v="N/A"/>
    <s v="N/A"/>
  </r>
  <r>
    <x v="742"/>
    <x v="14"/>
    <n v="12"/>
    <n v="0"/>
    <s v="N/A"/>
    <s v="N/A"/>
  </r>
  <r>
    <x v="743"/>
    <x v="14"/>
    <n v="6"/>
    <n v="6"/>
    <s v="N/A"/>
    <s v="N/A"/>
  </r>
  <r>
    <x v="744"/>
    <x v="14"/>
    <n v="8"/>
    <n v="0"/>
    <s v="N/A"/>
    <s v="N/A"/>
  </r>
  <r>
    <x v="745"/>
    <x v="14"/>
    <n v="0"/>
    <n v="6"/>
    <s v="N/A"/>
    <s v="N/A"/>
  </r>
  <r>
    <x v="746"/>
    <x v="14"/>
    <n v="4"/>
    <n v="1"/>
    <s v="N/A"/>
    <s v="N/A"/>
  </r>
  <r>
    <x v="747"/>
    <x v="14"/>
    <n v="12"/>
    <n v="0"/>
    <s v="N/A"/>
    <s v="N/A"/>
  </r>
  <r>
    <x v="748"/>
    <x v="14"/>
    <n v="6"/>
    <n v="0"/>
    <s v="N/A"/>
    <s v="N/A"/>
  </r>
  <r>
    <x v="749"/>
    <x v="14"/>
    <n v="6"/>
    <n v="0"/>
    <s v="N/A"/>
    <s v="N/A"/>
  </r>
  <r>
    <x v="750"/>
    <x v="14"/>
    <n v="0"/>
    <s v="N/A"/>
    <n v="0"/>
    <s v="N/A"/>
  </r>
  <r>
    <x v="751"/>
    <x v="14"/>
    <n v="0"/>
    <s v="N/A"/>
    <s v="N/A"/>
    <n v="0"/>
  </r>
  <r>
    <x v="752"/>
    <x v="14"/>
    <n v="12"/>
    <n v="0"/>
    <s v="N/A"/>
    <s v="N/A"/>
  </r>
  <r>
    <x v="753"/>
    <x v="14"/>
    <n v="12"/>
    <n v="0"/>
    <s v="N/A"/>
    <s v="N/A"/>
  </r>
  <r>
    <x v="754"/>
    <x v="14"/>
    <n v="0"/>
    <n v="12"/>
    <s v="N/A"/>
    <s v="N/A"/>
  </r>
  <r>
    <x v="755"/>
    <x v="14"/>
    <n v="9.5"/>
    <n v="6"/>
    <s v="N/A"/>
    <s v="N/A"/>
  </r>
  <r>
    <x v="756"/>
    <x v="14"/>
    <n v="8"/>
    <n v="4"/>
    <s v="N/A"/>
    <s v="N/A"/>
  </r>
  <r>
    <x v="757"/>
    <x v="14"/>
    <n v="6"/>
    <n v="6"/>
    <s v="N/A"/>
    <s v="N/A"/>
  </r>
  <r>
    <x v="758"/>
    <x v="14"/>
    <n v="8"/>
    <n v="12"/>
    <s v="N/A"/>
    <s v="N/A"/>
  </r>
  <r>
    <x v="759"/>
    <x v="14"/>
    <n v="0"/>
    <n v="12"/>
    <s v="N/A"/>
    <s v="N/A"/>
  </r>
  <r>
    <x v="760"/>
    <x v="14"/>
    <n v="0"/>
    <n v="0"/>
    <s v="N/A"/>
    <s v="N/A"/>
  </r>
  <r>
    <x v="761"/>
    <x v="50"/>
    <n v="6"/>
    <n v="12"/>
    <s v="N/A"/>
    <s v="N/A"/>
  </r>
  <r>
    <x v="762"/>
    <x v="51"/>
    <n v="6"/>
    <n v="4"/>
    <s v="N/A"/>
    <s v="N/A"/>
  </r>
  <r>
    <x v="763"/>
    <x v="51"/>
    <n v="39"/>
    <n v="13"/>
    <s v="N/A"/>
    <s v="N/A"/>
  </r>
  <r>
    <x v="764"/>
    <x v="51"/>
    <n v="12"/>
    <n v="4"/>
    <s v="N/A"/>
    <s v="N/A"/>
  </r>
  <r>
    <x v="765"/>
    <x v="51"/>
    <n v="12"/>
    <n v="0"/>
    <s v="N/A"/>
    <s v="N/A"/>
  </r>
  <r>
    <x v="766"/>
    <x v="51"/>
    <n v="10"/>
    <n v="6"/>
    <s v="N/A"/>
    <s v="N/A"/>
  </r>
  <r>
    <x v="767"/>
    <x v="51"/>
    <n v="12"/>
    <n v="4"/>
    <s v="N/A"/>
    <s v="N/A"/>
  </r>
  <r>
    <x v="768"/>
    <x v="51"/>
    <n v="10"/>
    <n v="12"/>
    <s v="N/A"/>
    <s v="N/A"/>
  </r>
  <r>
    <x v="769"/>
    <x v="51"/>
    <n v="6"/>
    <n v="6"/>
    <s v="N/A"/>
    <s v="N/A"/>
  </r>
  <r>
    <x v="770"/>
    <x v="51"/>
    <n v="12"/>
    <n v="0"/>
    <s v="N/A"/>
    <s v="N/A"/>
  </r>
  <r>
    <x v="771"/>
    <x v="51"/>
    <n v="6"/>
    <n v="10"/>
    <s v="N/A"/>
    <s v="N/A"/>
  </r>
  <r>
    <x v="772"/>
    <x v="51"/>
    <n v="4"/>
    <n v="1"/>
    <s v="N/A"/>
    <s v="N/A"/>
  </r>
  <r>
    <x v="773"/>
    <x v="51"/>
    <n v="14"/>
    <n v="0"/>
    <s v="N/A"/>
    <s v="N/A"/>
  </r>
  <r>
    <x v="774"/>
    <x v="51"/>
    <n v="12"/>
    <n v="2"/>
    <s v="N/A"/>
    <s v="N/A"/>
  </r>
  <r>
    <x v="775"/>
    <x v="51"/>
    <n v="9"/>
    <n v="18"/>
    <s v="N/A"/>
    <s v="N/A"/>
  </r>
  <r>
    <x v="776"/>
    <x v="121"/>
    <n v="8"/>
    <n v="0"/>
    <s v="N/A"/>
    <s v="N/A"/>
  </r>
  <r>
    <x v="777"/>
    <x v="121"/>
    <n v="8"/>
    <n v="4"/>
    <s v="N/A"/>
    <s v="N/A"/>
  </r>
  <r>
    <x v="778"/>
    <x v="122"/>
    <n v="6"/>
    <n v="6"/>
    <s v="N/A"/>
    <s v="N/A"/>
  </r>
  <r>
    <x v="779"/>
    <x v="122"/>
    <n v="4"/>
    <n v="9"/>
    <s v="N/A"/>
    <s v="N/A"/>
  </r>
  <r>
    <x v="780"/>
    <x v="122"/>
    <n v="12"/>
    <n v="4"/>
    <s v="N/A"/>
    <s v="N/A"/>
  </r>
  <r>
    <x v="781"/>
    <x v="122"/>
    <n v="6"/>
    <n v="12"/>
    <s v="N/A"/>
    <s v="N/A"/>
  </r>
  <r>
    <x v="782"/>
    <x v="122"/>
    <n v="6"/>
    <n v="0"/>
    <s v="N/A"/>
    <s v="N/A"/>
  </r>
  <r>
    <x v="783"/>
    <x v="122"/>
    <n v="12"/>
    <n v="4"/>
    <s v="N/A"/>
    <s v="N/A"/>
  </r>
  <r>
    <x v="784"/>
    <x v="122"/>
    <n v="8"/>
    <n v="3"/>
    <s v="N/A"/>
    <s v="N/A"/>
  </r>
  <r>
    <x v="785"/>
    <x v="123"/>
    <n v="12"/>
    <n v="12"/>
    <s v="N/A"/>
    <s v="N/A"/>
  </r>
  <r>
    <x v="786"/>
    <x v="124"/>
    <n v="1"/>
    <n v="0"/>
    <s v="N/A"/>
    <s v="N/A"/>
  </r>
  <r>
    <x v="787"/>
    <x v="53"/>
    <n v="12"/>
    <n v="6"/>
    <s v="N/A"/>
    <s v="N/A"/>
  </r>
  <r>
    <x v="788"/>
    <x v="53"/>
    <n v="8"/>
    <n v="0"/>
    <s v="N/A"/>
    <s v="N/A"/>
  </r>
  <r>
    <x v="789"/>
    <x v="53"/>
    <n v="2"/>
    <n v="0"/>
    <s v="N/A"/>
    <s v="N/A"/>
  </r>
  <r>
    <x v="790"/>
    <x v="53"/>
    <n v="12"/>
    <n v="26"/>
    <s v="N/A"/>
    <s v="N/A"/>
  </r>
  <r>
    <x v="791"/>
    <x v="125"/>
    <n v="12"/>
    <n v="0"/>
    <s v="N/A"/>
    <s v="N/A"/>
  </r>
  <r>
    <x v="792"/>
    <x v="126"/>
    <n v="8"/>
    <n v="0"/>
    <s v="N/A"/>
    <s v="N/A"/>
  </r>
  <r>
    <x v="793"/>
    <x v="126"/>
    <n v="8"/>
    <n v="0"/>
    <s v="N/A"/>
    <s v="N/A"/>
  </r>
  <r>
    <x v="794"/>
    <x v="126"/>
    <n v="8"/>
    <n v="8"/>
    <s v="N/A"/>
    <s v="N/A"/>
  </r>
  <r>
    <x v="795"/>
    <x v="126"/>
    <n v="4"/>
    <n v="2"/>
    <s v="N/A"/>
    <s v="N/A"/>
  </r>
  <r>
    <x v="796"/>
    <x v="54"/>
    <n v="6"/>
    <s v="N/A"/>
    <n v="2"/>
    <s v="N/A"/>
  </r>
  <r>
    <x v="797"/>
    <x v="54"/>
    <n v="12"/>
    <n v="0"/>
    <s v="N/A"/>
    <s v="N/A"/>
  </r>
  <r>
    <x v="798"/>
    <x v="54"/>
    <n v="6"/>
    <n v="12"/>
    <s v="N/A"/>
    <s v="N/A"/>
  </r>
  <r>
    <x v="799"/>
    <x v="54"/>
    <n v="6"/>
    <n v="30"/>
    <s v="N/A"/>
    <s v="N/A"/>
  </r>
  <r>
    <x v="800"/>
    <x v="54"/>
    <n v="4"/>
    <n v="8"/>
    <s v="N/A"/>
    <s v="N/A"/>
  </r>
  <r>
    <x v="801"/>
    <x v="54"/>
    <n v="0"/>
    <n v="12"/>
    <s v="N/A"/>
    <s v="N/A"/>
  </r>
  <r>
    <x v="802"/>
    <x v="54"/>
    <n v="16"/>
    <n v="0"/>
    <s v="N/A"/>
    <s v="N/A"/>
  </r>
  <r>
    <x v="803"/>
    <x v="54"/>
    <n v="6"/>
    <n v="11"/>
    <s v="N/A"/>
    <s v="N/A"/>
  </r>
  <r>
    <x v="804"/>
    <x v="127"/>
    <n v="12"/>
    <n v="6"/>
    <s v="N/A"/>
    <s v="N/A"/>
  </r>
  <r>
    <x v="805"/>
    <x v="127"/>
    <n v="2"/>
    <n v="16"/>
    <s v="N/A"/>
    <s v="N/A"/>
  </r>
  <r>
    <x v="806"/>
    <x v="127"/>
    <n v="10.5"/>
    <n v="27.5"/>
    <s v="N/A"/>
    <s v="N/A"/>
  </r>
  <r>
    <x v="807"/>
    <x v="127"/>
    <n v="12"/>
    <n v="4"/>
    <s v="N/A"/>
    <s v="N/A"/>
  </r>
  <r>
    <x v="808"/>
    <x v="55"/>
    <n v="6"/>
    <n v="4"/>
    <s v="N/A"/>
    <s v="N/A"/>
  </r>
  <r>
    <x v="809"/>
    <x v="55"/>
    <n v="5"/>
    <n v="10"/>
    <s v="N/A"/>
    <s v="N/A"/>
  </r>
  <r>
    <x v="810"/>
    <x v="55"/>
    <n v="12"/>
    <n v="8"/>
    <s v="N/A"/>
    <s v="N/A"/>
  </r>
  <r>
    <x v="811"/>
    <x v="55"/>
    <n v="6"/>
    <s v="N/A"/>
    <n v="2"/>
    <s v="N/A"/>
  </r>
  <r>
    <x v="812"/>
    <x v="55"/>
    <n v="6"/>
    <n v="6"/>
    <s v="N/A"/>
    <s v="N/A"/>
  </r>
  <r>
    <x v="813"/>
    <x v="56"/>
    <n v="12"/>
    <n v="12"/>
    <s v="N/A"/>
    <s v="N/A"/>
  </r>
  <r>
    <x v="814"/>
    <x v="56"/>
    <n v="6"/>
    <n v="12"/>
    <s v="N/A"/>
    <s v="N/A"/>
  </r>
  <r>
    <x v="815"/>
    <x v="56"/>
    <n v="0"/>
    <n v="12"/>
    <s v="N/A"/>
    <s v="N/A"/>
  </r>
  <r>
    <x v="816"/>
    <x v="56"/>
    <n v="6"/>
    <n v="12"/>
    <s v="N/A"/>
    <s v="N/A"/>
  </r>
  <r>
    <x v="817"/>
    <x v="56"/>
    <n v="6"/>
    <n v="6"/>
    <s v="N/A"/>
    <s v="N/A"/>
  </r>
  <r>
    <x v="818"/>
    <x v="56"/>
    <n v="8"/>
    <n v="4"/>
    <s v="N/A"/>
    <s v="N/A"/>
  </r>
  <r>
    <x v="819"/>
    <x v="56"/>
    <n v="6"/>
    <n v="12"/>
    <s v="N/A"/>
    <s v="N/A"/>
  </r>
  <r>
    <x v="820"/>
    <x v="57"/>
    <n v="12"/>
    <n v="52"/>
    <s v="N/A"/>
    <s v="N/A"/>
  </r>
  <r>
    <x v="821"/>
    <x v="58"/>
    <n v="12"/>
    <n v="12"/>
    <s v="N/A"/>
    <s v="N/A"/>
  </r>
  <r>
    <x v="822"/>
    <x v="58"/>
    <n v="8"/>
    <n v="6"/>
    <s v="N/A"/>
    <s v="N/A"/>
  </r>
  <r>
    <x v="823"/>
    <x v="58"/>
    <n v="12"/>
    <n v="0"/>
    <s v="N/A"/>
    <s v="N/A"/>
  </r>
  <r>
    <x v="824"/>
    <x v="58"/>
    <n v="8"/>
    <n v="4"/>
    <s v="N/A"/>
    <s v="N/A"/>
  </r>
  <r>
    <x v="825"/>
    <x v="58"/>
    <n v="2"/>
    <n v="8"/>
    <s v="N/A"/>
    <s v="N/A"/>
  </r>
  <r>
    <x v="826"/>
    <x v="58"/>
    <n v="4"/>
    <n v="12"/>
    <s v="N/A"/>
    <s v="N/A"/>
  </r>
  <r>
    <x v="827"/>
    <x v="58"/>
    <n v="1"/>
    <n v="8"/>
    <s v="N/A"/>
    <s v="N/A"/>
  </r>
  <r>
    <x v="828"/>
    <x v="58"/>
    <n v="12"/>
    <n v="0"/>
    <s v="N/A"/>
    <s v="N/A"/>
  </r>
  <r>
    <x v="829"/>
    <x v="128"/>
    <n v="12"/>
    <n v="0"/>
    <s v="N/A"/>
    <s v="N/A"/>
  </r>
  <r>
    <x v="830"/>
    <x v="128"/>
    <n v="12"/>
    <n v="0"/>
    <s v="N/A"/>
    <s v="N/A"/>
  </r>
  <r>
    <x v="831"/>
    <x v="128"/>
    <n v="16"/>
    <n v="2"/>
    <s v="N/A"/>
    <s v="N/A"/>
  </r>
  <r>
    <x v="832"/>
    <x v="128"/>
    <n v="4"/>
    <n v="0"/>
    <s v="N/A"/>
    <s v="N/A"/>
  </r>
  <r>
    <x v="833"/>
    <x v="128"/>
    <n v="10"/>
    <n v="0"/>
    <s v="N/A"/>
    <s v="N/A"/>
  </r>
  <r>
    <x v="834"/>
    <x v="128"/>
    <n v="2"/>
    <n v="6"/>
    <s v="N/A"/>
    <s v="N/A"/>
  </r>
  <r>
    <x v="835"/>
    <x v="128"/>
    <n v="6"/>
    <n v="12"/>
    <s v="N/A"/>
    <s v="N/A"/>
  </r>
  <r>
    <x v="836"/>
    <x v="128"/>
    <n v="12"/>
    <n v="0"/>
    <s v="N/A"/>
    <s v="N/A"/>
  </r>
  <r>
    <x v="837"/>
    <x v="128"/>
    <n v="2"/>
    <n v="12"/>
    <s v="N/A"/>
    <s v="N/A"/>
  </r>
  <r>
    <x v="838"/>
    <x v="128"/>
    <n v="4"/>
    <n v="0"/>
    <s v="N/A"/>
    <s v="N/A"/>
  </r>
  <r>
    <x v="839"/>
    <x v="15"/>
    <n v="6"/>
    <n v="6"/>
    <s v="N/A"/>
    <s v="N/A"/>
  </r>
  <r>
    <x v="840"/>
    <x v="15"/>
    <n v="6"/>
    <n v="6"/>
    <s v="N/A"/>
    <s v="N/A"/>
  </r>
  <r>
    <x v="841"/>
    <x v="15"/>
    <n v="6"/>
    <n v="6"/>
    <s v="N/A"/>
    <s v="N/A"/>
  </r>
  <r>
    <x v="842"/>
    <x v="15"/>
    <n v="12"/>
    <s v="N/A"/>
    <n v="2"/>
    <s v="N/A"/>
  </r>
  <r>
    <x v="843"/>
    <x v="15"/>
    <n v="12"/>
    <n v="12"/>
    <s v="N/A"/>
    <s v="N/A"/>
  </r>
  <r>
    <x v="844"/>
    <x v="15"/>
    <n v="7"/>
    <n v="0"/>
    <s v="N/A"/>
    <s v="N/A"/>
  </r>
  <r>
    <x v="845"/>
    <x v="15"/>
    <n v="9"/>
    <n v="0"/>
    <s v="N/A"/>
    <s v="N/A"/>
  </r>
  <r>
    <x v="846"/>
    <x v="15"/>
    <n v="10"/>
    <n v="2"/>
    <s v="N/A"/>
    <s v="N/A"/>
  </r>
  <r>
    <x v="847"/>
    <x v="15"/>
    <n v="1"/>
    <n v="12"/>
    <s v="N/A"/>
    <s v="N/A"/>
  </r>
  <r>
    <x v="848"/>
    <x v="15"/>
    <n v="12"/>
    <n v="0"/>
    <s v="N/A"/>
    <s v="N/A"/>
  </r>
  <r>
    <x v="849"/>
    <x v="129"/>
    <n v="4"/>
    <n v="0"/>
    <s v="N/A"/>
    <s v="N/A"/>
  </r>
  <r>
    <x v="850"/>
    <x v="129"/>
    <n v="4"/>
    <n v="0"/>
    <s v="N/A"/>
    <s v="N/A"/>
  </r>
  <r>
    <x v="851"/>
    <x v="129"/>
    <n v="6"/>
    <n v="6"/>
    <s v="N/A"/>
    <s v="N/A"/>
  </r>
  <r>
    <x v="852"/>
    <x v="129"/>
    <n v="12"/>
    <n v="0"/>
    <s v="N/A"/>
    <s v="N/A"/>
  </r>
  <r>
    <x v="853"/>
    <x v="129"/>
    <n v="12"/>
    <n v="12"/>
    <s v="N/A"/>
    <s v="N/A"/>
  </r>
  <r>
    <x v="854"/>
    <x v="59"/>
    <n v="9"/>
    <n v="6"/>
    <s v="N/A"/>
    <s v="N/A"/>
  </r>
  <r>
    <x v="855"/>
    <x v="59"/>
    <n v="6"/>
    <n v="6"/>
    <s v="N/A"/>
    <s v="N/A"/>
  </r>
  <r>
    <x v="856"/>
    <x v="59"/>
    <n v="6"/>
    <n v="7.5"/>
    <s v="N/A"/>
    <s v="N/A"/>
  </r>
  <r>
    <x v="857"/>
    <x v="60"/>
    <n v="26"/>
    <n v="0"/>
    <s v="N/A"/>
    <s v="N/A"/>
  </r>
  <r>
    <x v="858"/>
    <x v="60"/>
    <n v="9"/>
    <n v="3"/>
    <s v="N/A"/>
    <s v="N/A"/>
  </r>
  <r>
    <x v="859"/>
    <x v="60"/>
    <n v="13"/>
    <n v="20"/>
    <s v="N/A"/>
    <s v="N/A"/>
  </r>
  <r>
    <x v="860"/>
    <x v="60"/>
    <n v="16"/>
    <n v="0"/>
    <s v="N/A"/>
    <s v="N/A"/>
  </r>
  <r>
    <x v="861"/>
    <x v="60"/>
    <n v="2"/>
    <n v="6"/>
    <s v="N/A"/>
    <s v="N/A"/>
  </r>
  <r>
    <x v="862"/>
    <x v="61"/>
    <n v="15"/>
    <n v="20"/>
    <s v="N/A"/>
    <s v="N/A"/>
  </r>
  <r>
    <x v="863"/>
    <x v="61"/>
    <n v="15"/>
    <n v="2.5"/>
    <s v="N/A"/>
    <s v="N/A"/>
  </r>
  <r>
    <x v="864"/>
    <x v="61"/>
    <n v="12"/>
    <n v="0"/>
    <s v="N/A"/>
    <s v="N/A"/>
  </r>
  <r>
    <x v="865"/>
    <x v="61"/>
    <n v="24"/>
    <n v="8"/>
    <s v="N/A"/>
    <s v="N/A"/>
  </r>
  <r>
    <x v="866"/>
    <x v="61"/>
    <n v="15"/>
    <n v="0"/>
    <s v="N/A"/>
    <s v="N/A"/>
  </r>
  <r>
    <x v="867"/>
    <x v="61"/>
    <n v="17"/>
    <n v="0"/>
    <s v="N/A"/>
    <s v="N/A"/>
  </r>
  <r>
    <x v="868"/>
    <x v="130"/>
    <n v="12"/>
    <n v="10"/>
    <s v="N/A"/>
    <s v="N/A"/>
  </r>
  <r>
    <x v="869"/>
    <x v="62"/>
    <n v="12"/>
    <n v="8"/>
    <s v="N/A"/>
    <s v="N/A"/>
  </r>
  <r>
    <x v="870"/>
    <x v="62"/>
    <n v="16"/>
    <n v="1.5"/>
    <s v="N/A"/>
    <s v="N/A"/>
  </r>
  <r>
    <x v="871"/>
    <x v="62"/>
    <n v="12"/>
    <n v="0"/>
    <s v="N/A"/>
    <s v="N/A"/>
  </r>
  <r>
    <x v="872"/>
    <x v="62"/>
    <n v="16"/>
    <n v="0"/>
    <s v="N/A"/>
    <s v="N/A"/>
  </r>
  <r>
    <x v="873"/>
    <x v="62"/>
    <n v="12"/>
    <s v="N/A"/>
    <n v="12"/>
    <s v="N/A"/>
  </r>
  <r>
    <x v="874"/>
    <x v="62"/>
    <n v="10"/>
    <n v="8"/>
    <s v="N/A"/>
    <s v="N/A"/>
  </r>
  <r>
    <x v="875"/>
    <x v="62"/>
    <n v="5"/>
    <n v="0"/>
    <s v="N/A"/>
    <s v="N/A"/>
  </r>
  <r>
    <x v="876"/>
    <x v="62"/>
    <n v="3"/>
    <n v="3"/>
    <s v="N/A"/>
    <s v="N/A"/>
  </r>
  <r>
    <x v="877"/>
    <x v="62"/>
    <n v="26"/>
    <n v="0"/>
    <s v="N/A"/>
    <s v="N/A"/>
  </r>
  <r>
    <x v="878"/>
    <x v="62"/>
    <n v="12"/>
    <n v="0"/>
    <s v="N/A"/>
    <s v="N/A"/>
  </r>
  <r>
    <x v="879"/>
    <x v="62"/>
    <n v="18.5"/>
    <n v="32.5"/>
    <s v="N/A"/>
    <s v="N/A"/>
  </r>
  <r>
    <x v="880"/>
    <x v="62"/>
    <n v="6"/>
    <n v="12"/>
    <s v="N/A"/>
    <s v="N/A"/>
  </r>
  <r>
    <x v="881"/>
    <x v="62"/>
    <n v="12"/>
    <n v="0"/>
    <s v="N/A"/>
    <s v="N/A"/>
  </r>
  <r>
    <x v="882"/>
    <x v="62"/>
    <n v="12"/>
    <n v="0"/>
    <s v="N/A"/>
    <s v="N/A"/>
  </r>
  <r>
    <x v="883"/>
    <x v="62"/>
    <n v="1.5"/>
    <n v="1"/>
    <s v="N/A"/>
    <s v="N/A"/>
  </r>
  <r>
    <x v="884"/>
    <x v="62"/>
    <n v="16"/>
    <n v="0"/>
    <s v="N/A"/>
    <s v="N/A"/>
  </r>
  <r>
    <x v="885"/>
    <x v="62"/>
    <n v="52"/>
    <n v="0"/>
    <s v="N/A"/>
    <s v="N/A"/>
  </r>
  <r>
    <x v="886"/>
    <x v="62"/>
    <n v="14"/>
    <n v="0"/>
    <s v="N/A"/>
    <s v="N/A"/>
  </r>
  <r>
    <x v="887"/>
    <x v="62"/>
    <n v="3"/>
    <n v="0"/>
    <s v="N/A"/>
    <s v="N/A"/>
  </r>
  <r>
    <x v="888"/>
    <x v="62"/>
    <n v="12"/>
    <n v="0"/>
    <s v="N/A"/>
    <s v="N/A"/>
  </r>
  <r>
    <x v="889"/>
    <x v="62"/>
    <n v="16"/>
    <n v="4"/>
    <s v="N/A"/>
    <s v="N/A"/>
  </r>
  <r>
    <x v="890"/>
    <x v="62"/>
    <n v="4"/>
    <n v="12"/>
    <s v="N/A"/>
    <s v="N/A"/>
  </r>
  <r>
    <x v="891"/>
    <x v="62"/>
    <n v="12"/>
    <n v="12"/>
    <s v="N/A"/>
    <s v="N/A"/>
  </r>
  <r>
    <x v="892"/>
    <x v="62"/>
    <n v="4"/>
    <n v="12"/>
    <s v="N/A"/>
    <s v="N/A"/>
  </r>
  <r>
    <x v="893"/>
    <x v="62"/>
    <n v="20"/>
    <n v="0"/>
    <s v="N/A"/>
    <s v="N/A"/>
  </r>
  <r>
    <x v="894"/>
    <x v="62"/>
    <n v="4"/>
    <n v="0"/>
    <s v="N/A"/>
    <s v="N/A"/>
  </r>
  <r>
    <x v="895"/>
    <x v="62"/>
    <n v="4"/>
    <n v="8"/>
    <s v="N/A"/>
    <s v="N/A"/>
  </r>
  <r>
    <x v="896"/>
    <x v="62"/>
    <n v="12"/>
    <n v="12"/>
    <s v="N/A"/>
    <s v="N/A"/>
  </r>
  <r>
    <x v="897"/>
    <x v="62"/>
    <n v="12"/>
    <n v="4"/>
    <s v="N/A"/>
    <s v="N/A"/>
  </r>
  <r>
    <x v="898"/>
    <x v="62"/>
    <n v="16"/>
    <n v="0"/>
    <s v="N/A"/>
    <s v="N/A"/>
  </r>
  <r>
    <x v="899"/>
    <x v="62"/>
    <n v="6"/>
    <n v="6"/>
    <s v="N/A"/>
    <s v="N/A"/>
  </r>
  <r>
    <x v="900"/>
    <x v="62"/>
    <n v="12"/>
    <n v="0"/>
    <s v="N/A"/>
    <s v="N/A"/>
  </r>
  <r>
    <x v="901"/>
    <x v="62"/>
    <n v="2"/>
    <n v="4"/>
    <s v="N/A"/>
    <s v="N/A"/>
  </r>
  <r>
    <x v="902"/>
    <x v="62"/>
    <n v="9"/>
    <n v="6"/>
    <s v="N/A"/>
    <s v="N/A"/>
  </r>
  <r>
    <x v="903"/>
    <x v="62"/>
    <n v="10"/>
    <n v="2"/>
    <s v="N/A"/>
    <s v="N/A"/>
  </r>
  <r>
    <x v="904"/>
    <x v="62"/>
    <n v="8"/>
    <n v="12"/>
    <s v="N/A"/>
    <s v="N/A"/>
  </r>
  <r>
    <x v="905"/>
    <x v="62"/>
    <n v="12"/>
    <n v="4"/>
    <s v="N/A"/>
    <s v="N/A"/>
  </r>
  <r>
    <x v="906"/>
    <x v="62"/>
    <n v="10"/>
    <n v="4"/>
    <s v="N/A"/>
    <s v="N/A"/>
  </r>
  <r>
    <x v="907"/>
    <x v="62"/>
    <n v="18"/>
    <n v="0"/>
    <s v="N/A"/>
    <s v="N/A"/>
  </r>
  <r>
    <x v="908"/>
    <x v="62"/>
    <n v="16"/>
    <n v="0"/>
    <s v="N/A"/>
    <s v="N/A"/>
  </r>
  <r>
    <x v="909"/>
    <x v="62"/>
    <n v="12"/>
    <n v="0"/>
    <s v="N/A"/>
    <s v="N/A"/>
  </r>
  <r>
    <x v="910"/>
    <x v="131"/>
    <n v="2"/>
    <n v="10"/>
    <s v="N/A"/>
    <s v="N/A"/>
  </r>
  <r>
    <x v="911"/>
    <x v="132"/>
    <n v="6"/>
    <n v="4"/>
    <s v="N/A"/>
    <s v="N/A"/>
  </r>
  <r>
    <x v="912"/>
    <x v="132"/>
    <n v="2"/>
    <n v="10"/>
    <s v="N/A"/>
    <s v="N/A"/>
  </r>
  <r>
    <x v="913"/>
    <x v="132"/>
    <n v="4"/>
    <n v="12.5"/>
    <s v="N/A"/>
    <s v="N/A"/>
  </r>
  <r>
    <x v="914"/>
    <x v="63"/>
    <n v="4"/>
    <n v="8"/>
    <s v="N/A"/>
    <s v="N/A"/>
  </r>
  <r>
    <x v="915"/>
    <x v="63"/>
    <n v="16"/>
    <n v="0"/>
    <s v="N/A"/>
    <s v="N/A"/>
  </r>
  <r>
    <x v="916"/>
    <x v="63"/>
    <n v="8"/>
    <s v="N/A"/>
    <n v="12"/>
    <s v="N/A"/>
  </r>
  <r>
    <x v="917"/>
    <x v="63"/>
    <n v="6"/>
    <n v="12"/>
    <s v="N/A"/>
    <s v="N/A"/>
  </r>
  <r>
    <x v="918"/>
    <x v="63"/>
    <n v="12"/>
    <n v="0"/>
    <s v="N/A"/>
    <s v="N/A"/>
  </r>
  <r>
    <x v="919"/>
    <x v="63"/>
    <n v="12"/>
    <n v="40"/>
    <s v="N/A"/>
    <s v="N/A"/>
  </r>
  <r>
    <x v="920"/>
    <x v="63"/>
    <n v="12"/>
    <n v="0"/>
    <s v="N/A"/>
    <s v="N/A"/>
  </r>
  <r>
    <x v="921"/>
    <x v="63"/>
    <n v="8"/>
    <n v="12"/>
    <s v="N/A"/>
    <s v="N/A"/>
  </r>
  <r>
    <x v="922"/>
    <x v="63"/>
    <n v="2"/>
    <n v="10"/>
    <s v="N/A"/>
    <s v="N/A"/>
  </r>
  <r>
    <x v="923"/>
    <x v="63"/>
    <n v="13"/>
    <n v="13"/>
    <s v="N/A"/>
    <s v="N/A"/>
  </r>
  <r>
    <x v="924"/>
    <x v="63"/>
    <n v="16"/>
    <n v="0"/>
    <s v="N/A"/>
    <s v="N/A"/>
  </r>
  <r>
    <x v="925"/>
    <x v="63"/>
    <n v="12"/>
    <n v="12"/>
    <s v="N/A"/>
    <s v="N/A"/>
  </r>
  <r>
    <x v="926"/>
    <x v="63"/>
    <n v="6"/>
    <n v="6"/>
    <s v="N/A"/>
    <s v="N/A"/>
  </r>
  <r>
    <x v="927"/>
    <x v="16"/>
    <n v="0"/>
    <n v="6"/>
    <s v="N/A"/>
    <s v="N/A"/>
  </r>
  <r>
    <x v="928"/>
    <x v="16"/>
    <n v="6"/>
    <n v="0"/>
    <s v="N/A"/>
    <s v="N/A"/>
  </r>
  <r>
    <x v="929"/>
    <x v="16"/>
    <n v="6"/>
    <n v="6"/>
    <s v="N/A"/>
    <s v="N/A"/>
  </r>
  <r>
    <x v="930"/>
    <x v="16"/>
    <n v="12"/>
    <n v="0"/>
    <s v="N/A"/>
    <s v="N/A"/>
  </r>
  <r>
    <x v="931"/>
    <x v="16"/>
    <n v="6"/>
    <n v="5"/>
    <s v="N/A"/>
    <s v="N/A"/>
  </r>
  <r>
    <x v="932"/>
    <x v="16"/>
    <n v="12"/>
    <n v="0"/>
    <s v="N/A"/>
    <s v="N/A"/>
  </r>
  <r>
    <x v="933"/>
    <x v="16"/>
    <n v="3"/>
    <n v="7.5"/>
    <s v="N/A"/>
    <s v="N/A"/>
  </r>
  <r>
    <x v="934"/>
    <x v="16"/>
    <n v="6"/>
    <n v="4"/>
    <s v="N/A"/>
    <s v="N/A"/>
  </r>
  <r>
    <x v="935"/>
    <x v="16"/>
    <n v="6"/>
    <n v="8"/>
    <s v="N/A"/>
    <s v="N/A"/>
  </r>
  <r>
    <x v="936"/>
    <x v="16"/>
    <n v="6"/>
    <n v="8"/>
    <s v="N/A"/>
    <s v="N/A"/>
  </r>
  <r>
    <x v="937"/>
    <x v="16"/>
    <n v="6"/>
    <n v="6"/>
    <s v="N/A"/>
    <s v="N/A"/>
  </r>
  <r>
    <x v="938"/>
    <x v="16"/>
    <n v="12"/>
    <n v="7"/>
    <s v="N/A"/>
    <s v="N/A"/>
  </r>
  <r>
    <x v="939"/>
    <x v="16"/>
    <n v="16"/>
    <n v="0"/>
    <s v="N/A"/>
    <s v="N/A"/>
  </r>
  <r>
    <x v="940"/>
    <x v="16"/>
    <n v="12"/>
    <n v="0"/>
    <s v="N/A"/>
    <s v="N/A"/>
  </r>
  <r>
    <x v="941"/>
    <x v="16"/>
    <n v="12"/>
    <n v="5"/>
    <s v="N/A"/>
    <s v="N/A"/>
  </r>
  <r>
    <x v="942"/>
    <x v="16"/>
    <n v="4"/>
    <n v="4"/>
    <s v="N/A"/>
    <s v="N/A"/>
  </r>
  <r>
    <x v="943"/>
    <x v="16"/>
    <n v="6"/>
    <n v="6"/>
    <s v="N/A"/>
    <s v="N/A"/>
  </r>
  <r>
    <x v="944"/>
    <x v="64"/>
    <n v="52"/>
    <n v="0"/>
    <s v="N/A"/>
    <s v="N/A"/>
  </r>
  <r>
    <x v="945"/>
    <x v="64"/>
    <n v="12"/>
    <n v="0"/>
    <s v="N/A"/>
    <s v="N/A"/>
  </r>
  <r>
    <x v="946"/>
    <x v="64"/>
    <n v="7"/>
    <n v="7"/>
    <s v="N/A"/>
    <s v="N/A"/>
  </r>
  <r>
    <x v="947"/>
    <x v="64"/>
    <n v="5"/>
    <n v="0"/>
    <s v="N/A"/>
    <s v="N/A"/>
  </r>
  <r>
    <x v="948"/>
    <x v="64"/>
    <n v="13"/>
    <n v="15"/>
    <s v="N/A"/>
    <s v="N/A"/>
  </r>
  <r>
    <x v="949"/>
    <x v="64"/>
    <n v="12"/>
    <n v="12"/>
    <s v="N/A"/>
    <s v="N/A"/>
  </r>
  <r>
    <x v="950"/>
    <x v="64"/>
    <n v="10"/>
    <n v="16"/>
    <s v="N/A"/>
    <s v="N/A"/>
  </r>
  <r>
    <x v="951"/>
    <x v="64"/>
    <n v="6"/>
    <n v="23"/>
    <s v="N/A"/>
    <s v="N/A"/>
  </r>
  <r>
    <x v="952"/>
    <x v="65"/>
    <n v="6"/>
    <n v="0"/>
    <s v="N/A"/>
    <s v="N/A"/>
  </r>
  <r>
    <x v="953"/>
    <x v="65"/>
    <n v="12"/>
    <n v="2"/>
    <s v="N/A"/>
    <s v="N/A"/>
  </r>
  <r>
    <x v="954"/>
    <x v="65"/>
    <n v="4"/>
    <n v="2"/>
    <s v="N/A"/>
    <s v="N/A"/>
  </r>
  <r>
    <x v="955"/>
    <x v="65"/>
    <n v="12"/>
    <n v="16"/>
    <s v="N/A"/>
    <s v="N/A"/>
  </r>
  <r>
    <x v="956"/>
    <x v="65"/>
    <n v="4"/>
    <n v="2"/>
    <s v="N/A"/>
    <s v="N/A"/>
  </r>
  <r>
    <x v="957"/>
    <x v="65"/>
    <n v="10"/>
    <n v="0"/>
    <s v="N/A"/>
    <s v="N/A"/>
  </r>
  <r>
    <x v="958"/>
    <x v="65"/>
    <n v="2"/>
    <n v="12"/>
    <s v="N/A"/>
    <s v="N/A"/>
  </r>
  <r>
    <x v="959"/>
    <x v="65"/>
    <n v="52"/>
    <n v="0"/>
    <s v="N/A"/>
    <s v="N/A"/>
  </r>
  <r>
    <x v="960"/>
    <x v="65"/>
    <n v="16"/>
    <n v="0"/>
    <s v="N/A"/>
    <s v="N/A"/>
  </r>
  <r>
    <x v="961"/>
    <x v="65"/>
    <n v="7.5"/>
    <n v="16"/>
    <s v="N/A"/>
    <s v="N/A"/>
  </r>
  <r>
    <x v="962"/>
    <x v="65"/>
    <n v="2"/>
    <n v="12"/>
    <s v="N/A"/>
    <s v="N/A"/>
  </r>
  <r>
    <x v="963"/>
    <x v="65"/>
    <n v="4.5"/>
    <n v="6"/>
    <s v="N/A"/>
    <s v="N/A"/>
  </r>
  <r>
    <x v="964"/>
    <x v="65"/>
    <n v="2"/>
    <n v="8"/>
    <s v="N/A"/>
    <s v="N/A"/>
  </r>
  <r>
    <x v="965"/>
    <x v="133"/>
    <n v="8"/>
    <n v="12"/>
    <s v="N/A"/>
    <s v="N/A"/>
  </r>
  <r>
    <x v="966"/>
    <x v="66"/>
    <n v="4"/>
    <n v="4"/>
    <s v="N/A"/>
    <s v="N/A"/>
  </r>
  <r>
    <x v="967"/>
    <x v="66"/>
    <n v="16"/>
    <n v="26"/>
    <s v="N/A"/>
    <s v="N/A"/>
  </r>
  <r>
    <x v="968"/>
    <x v="66"/>
    <n v="24"/>
    <n v="12"/>
    <s v="N/A"/>
    <s v="N/A"/>
  </r>
  <r>
    <x v="969"/>
    <x v="66"/>
    <n v="6"/>
    <n v="10"/>
    <s v="N/A"/>
    <s v="N/A"/>
  </r>
  <r>
    <x v="970"/>
    <x v="66"/>
    <n v="16"/>
    <n v="0"/>
    <s v="N/A"/>
    <s v="N/A"/>
  </r>
  <r>
    <x v="971"/>
    <x v="66"/>
    <n v="4"/>
    <n v="0"/>
    <s v="N/A"/>
    <s v="N/A"/>
  </r>
  <r>
    <x v="972"/>
    <x v="66"/>
    <n v="3"/>
    <n v="2"/>
    <s v="N/A"/>
    <s v="N/A"/>
  </r>
  <r>
    <x v="973"/>
    <x v="66"/>
    <n v="12"/>
    <n v="0"/>
    <s v="N/A"/>
    <s v="N/A"/>
  </r>
  <r>
    <x v="974"/>
    <x v="66"/>
    <n v="8"/>
    <n v="10"/>
    <s v="N/A"/>
    <s v="N/A"/>
  </r>
  <r>
    <x v="975"/>
    <x v="66"/>
    <n v="12"/>
    <n v="0"/>
    <s v="N/A"/>
    <s v="N/A"/>
  </r>
  <r>
    <x v="976"/>
    <x v="66"/>
    <n v="6"/>
    <n v="6"/>
    <s v="N/A"/>
    <s v="N/A"/>
  </r>
  <r>
    <x v="977"/>
    <x v="66"/>
    <n v="20"/>
    <n v="6"/>
    <s v="N/A"/>
    <s v="N/A"/>
  </r>
  <r>
    <x v="978"/>
    <x v="66"/>
    <n v="6"/>
    <n v="0"/>
    <s v="N/A"/>
    <s v="N/A"/>
  </r>
  <r>
    <x v="979"/>
    <x v="66"/>
    <n v="18"/>
    <n v="0"/>
    <s v="N/A"/>
    <s v="N/A"/>
  </r>
  <r>
    <x v="980"/>
    <x v="66"/>
    <n v="12"/>
    <n v="0"/>
    <s v="N/A"/>
    <s v="N/A"/>
  </r>
  <r>
    <x v="981"/>
    <x v="66"/>
    <n v="16"/>
    <n v="0"/>
    <s v="N/A"/>
    <s v="N/A"/>
  </r>
  <r>
    <x v="982"/>
    <x v="66"/>
    <n v="18"/>
    <n v="0"/>
    <s v="N/A"/>
    <s v="N/A"/>
  </r>
  <r>
    <x v="983"/>
    <x v="66"/>
    <n v="12"/>
    <n v="0"/>
    <s v="N/A"/>
    <s v="N/A"/>
  </r>
  <r>
    <x v="984"/>
    <x v="66"/>
    <n v="12"/>
    <n v="29"/>
    <s v="N/A"/>
    <s v="N/A"/>
  </r>
  <r>
    <x v="985"/>
    <x v="66"/>
    <n v="0"/>
    <s v="N/A"/>
    <n v="0"/>
    <s v="N/A"/>
  </r>
  <r>
    <x v="986"/>
    <x v="66"/>
    <n v="6"/>
    <n v="6"/>
    <s v="N/A"/>
    <s v="N/A"/>
  </r>
  <r>
    <x v="987"/>
    <x v="66"/>
    <n v="17"/>
    <n v="0"/>
    <s v="N/A"/>
    <s v="N/A"/>
  </r>
  <r>
    <x v="988"/>
    <x v="66"/>
    <n v="12"/>
    <n v="4"/>
    <s v="N/A"/>
    <s v="N/A"/>
  </r>
  <r>
    <x v="989"/>
    <x v="66"/>
    <n v="16"/>
    <n v="10"/>
    <s v="N/A"/>
    <s v="N/A"/>
  </r>
  <r>
    <x v="990"/>
    <x v="66"/>
    <n v="52"/>
    <n v="0"/>
    <s v="N/A"/>
    <s v="N/A"/>
  </r>
  <r>
    <x v="991"/>
    <x v="66"/>
    <n v="26"/>
    <n v="52"/>
    <s v="N/A"/>
    <s v="N/A"/>
  </r>
  <r>
    <x v="992"/>
    <x v="134"/>
    <n v="4"/>
    <n v="3"/>
    <s v="N/A"/>
    <s v="N/A"/>
  </r>
  <r>
    <x v="993"/>
    <x v="67"/>
    <n v="3"/>
    <n v="0"/>
    <s v="N/A"/>
    <s v="N/A"/>
  </r>
  <r>
    <x v="994"/>
    <x v="67"/>
    <n v="4"/>
    <n v="2"/>
    <s v="N/A"/>
    <s v="N/A"/>
  </r>
  <r>
    <x v="995"/>
    <x v="67"/>
    <n v="18"/>
    <n v="0"/>
    <s v="N/A"/>
    <s v="N/A"/>
  </r>
  <r>
    <x v="996"/>
    <x v="135"/>
    <n v="12"/>
    <n v="12"/>
    <s v="N/A"/>
    <s v="N/A"/>
  </r>
  <r>
    <x v="997"/>
    <x v="68"/>
    <n v="4"/>
    <n v="0"/>
    <s v="N/A"/>
    <s v="N/A"/>
  </r>
  <r>
    <x v="998"/>
    <x v="68"/>
    <n v="12"/>
    <n v="12"/>
    <s v="N/A"/>
    <s v="N/A"/>
  </r>
  <r>
    <x v="999"/>
    <x v="68"/>
    <n v="16"/>
    <n v="4"/>
    <s v="N/A"/>
    <s v="N/A"/>
  </r>
  <r>
    <x v="1000"/>
    <x v="68"/>
    <n v="2"/>
    <n v="0"/>
    <s v="N/A"/>
    <s v="N/A"/>
  </r>
  <r>
    <x v="1001"/>
    <x v="68"/>
    <n v="26"/>
    <s v="N/A"/>
    <n v="6"/>
    <s v="N/A"/>
  </r>
  <r>
    <x v="1002"/>
    <x v="68"/>
    <n v="12"/>
    <n v="10"/>
    <s v="N/A"/>
    <s v="N/A"/>
  </r>
  <r>
    <x v="1003"/>
    <x v="68"/>
    <n v="12"/>
    <n v="0"/>
    <s v="N/A"/>
    <s v="N/A"/>
  </r>
  <r>
    <x v="1004"/>
    <x v="68"/>
    <n v="10"/>
    <n v="2.5"/>
    <s v="N/A"/>
    <s v="N/A"/>
  </r>
  <r>
    <x v="1005"/>
    <x v="68"/>
    <n v="4"/>
    <n v="6"/>
    <s v="N/A"/>
    <s v="N/A"/>
  </r>
  <r>
    <x v="1006"/>
    <x v="68"/>
    <n v="4"/>
    <n v="12"/>
    <s v="N/A"/>
    <s v="N/A"/>
  </r>
  <r>
    <x v="1007"/>
    <x v="136"/>
    <n v="1"/>
    <n v="12"/>
    <s v="N/A"/>
    <s v="N/A"/>
  </r>
  <r>
    <x v="1008"/>
    <x v="136"/>
    <n v="20"/>
    <n v="0"/>
    <s v="N/A"/>
    <s v="N/A"/>
  </r>
  <r>
    <x v="1009"/>
    <x v="136"/>
    <n v="12"/>
    <n v="0"/>
    <s v="N/A"/>
    <s v="N/A"/>
  </r>
  <r>
    <x v="1010"/>
    <x v="136"/>
    <n v="12"/>
    <n v="3"/>
    <s v="N/A"/>
    <s v="N/A"/>
  </r>
  <r>
    <x v="1011"/>
    <x v="137"/>
    <n v="6"/>
    <n v="0"/>
    <s v="N/A"/>
    <s v="N/A"/>
  </r>
  <r>
    <x v="1012"/>
    <x v="137"/>
    <n v="12"/>
    <n v="4"/>
    <s v="N/A"/>
    <s v="N/A"/>
  </r>
  <r>
    <x v="1013"/>
    <x v="138"/>
    <n v="12"/>
    <n v="0"/>
    <s v="N/A"/>
    <s v="N/A"/>
  </r>
  <r>
    <x v="1014"/>
    <x v="138"/>
    <n v="20"/>
    <n v="12"/>
    <s v="N/A"/>
    <s v="N/A"/>
  </r>
  <r>
    <x v="1015"/>
    <x v="138"/>
    <n v="12"/>
    <n v="0"/>
    <s v="N/A"/>
    <s v="N/A"/>
  </r>
  <r>
    <x v="1016"/>
    <x v="138"/>
    <n v="2"/>
    <n v="12"/>
    <s v="N/A"/>
    <s v="N/A"/>
  </r>
  <r>
    <x v="1017"/>
    <x v="138"/>
    <n v="16"/>
    <n v="16"/>
    <s v="N/A"/>
    <s v="N/A"/>
  </r>
  <r>
    <x v="1018"/>
    <x v="138"/>
    <n v="20"/>
    <n v="20"/>
    <s v="N/A"/>
    <s v="N/A"/>
  </r>
  <r>
    <x v="1019"/>
    <x v="138"/>
    <n v="18"/>
    <n v="0"/>
    <s v="N/A"/>
    <s v="N/A"/>
  </r>
  <r>
    <x v="1020"/>
    <x v="17"/>
    <n v="12"/>
    <n v="0"/>
    <s v="N/A"/>
    <s v="N/A"/>
  </r>
  <r>
    <x v="1021"/>
    <x v="17"/>
    <n v="6"/>
    <n v="0"/>
    <s v="N/A"/>
    <s v="N/A"/>
  </r>
  <r>
    <x v="1022"/>
    <x v="139"/>
    <n v="52"/>
    <n v="40"/>
    <s v="N/A"/>
    <s v="N/A"/>
  </r>
  <r>
    <x v="1023"/>
    <x v="139"/>
    <n v="10"/>
    <n v="2"/>
    <s v="N/A"/>
    <s v="N/A"/>
  </r>
  <r>
    <x v="1024"/>
    <x v="139"/>
    <n v="15"/>
    <n v="0"/>
    <s v="N/A"/>
    <s v="N/A"/>
  </r>
  <r>
    <x v="1025"/>
    <x v="69"/>
    <n v="0"/>
    <n v="6"/>
    <s v="N/A"/>
    <s v="N/A"/>
  </r>
  <r>
    <x v="1026"/>
    <x v="69"/>
    <n v="6"/>
    <n v="0"/>
    <s v="N/A"/>
    <s v="N/A"/>
  </r>
  <r>
    <x v="1027"/>
    <x v="69"/>
    <n v="20.5"/>
    <n v="13"/>
    <s v="N/A"/>
    <s v="N/A"/>
  </r>
  <r>
    <x v="1028"/>
    <x v="140"/>
    <n v="0"/>
    <n v="16"/>
    <s v="N/A"/>
    <s v="N/A"/>
  </r>
  <r>
    <x v="1029"/>
    <x v="70"/>
    <n v="4"/>
    <n v="8"/>
    <s v="N/A"/>
    <s v="N/A"/>
  </r>
  <r>
    <x v="1030"/>
    <x v="70"/>
    <n v="12"/>
    <n v="12"/>
    <s v="N/A"/>
    <s v="N/A"/>
  </r>
  <r>
    <x v="1031"/>
    <x v="70"/>
    <n v="7"/>
    <n v="5"/>
    <s v="N/A"/>
    <s v="N/A"/>
  </r>
  <r>
    <x v="1032"/>
    <x v="70"/>
    <n v="6"/>
    <n v="18"/>
    <s v="N/A"/>
    <s v="N/A"/>
  </r>
  <r>
    <x v="1033"/>
    <x v="70"/>
    <n v="16"/>
    <n v="12"/>
    <s v="N/A"/>
    <s v="N/A"/>
  </r>
  <r>
    <x v="1034"/>
    <x v="70"/>
    <n v="4"/>
    <n v="6"/>
    <s v="N/A"/>
    <s v="N/A"/>
  </r>
  <r>
    <x v="1035"/>
    <x v="70"/>
    <n v="0"/>
    <n v="12"/>
    <s v="N/A"/>
    <s v="N/A"/>
  </r>
  <r>
    <x v="1036"/>
    <x v="70"/>
    <n v="24"/>
    <n v="0"/>
    <s v="N/A"/>
    <s v="N/A"/>
  </r>
  <r>
    <x v="1037"/>
    <x v="70"/>
    <n v="12"/>
    <n v="26"/>
    <s v="N/A"/>
    <s v="N/A"/>
  </r>
  <r>
    <x v="1038"/>
    <x v="70"/>
    <n v="16"/>
    <n v="12"/>
    <s v="N/A"/>
    <s v="N/A"/>
  </r>
  <r>
    <x v="1039"/>
    <x v="70"/>
    <n v="6"/>
    <n v="0"/>
    <s v="N/A"/>
    <s v="N/A"/>
  </r>
  <r>
    <x v="1040"/>
    <x v="141"/>
    <n v="2"/>
    <n v="10"/>
    <s v="N/A"/>
    <s v="N/A"/>
  </r>
  <r>
    <x v="1041"/>
    <x v="141"/>
    <n v="10"/>
    <n v="16"/>
    <s v="N/A"/>
    <s v="N/A"/>
  </r>
  <r>
    <x v="1042"/>
    <x v="141"/>
    <n v="6"/>
    <n v="0"/>
    <s v="N/A"/>
    <s v="N/A"/>
  </r>
  <r>
    <x v="1043"/>
    <x v="141"/>
    <n v="6"/>
    <n v="6"/>
    <s v="N/A"/>
    <s v="N/A"/>
  </r>
  <r>
    <x v="1044"/>
    <x v="71"/>
    <n v="8"/>
    <n v="4"/>
    <s v="N/A"/>
    <s v="N/A"/>
  </r>
  <r>
    <x v="1045"/>
    <x v="71"/>
    <n v="24"/>
    <n v="20"/>
    <s v="N/A"/>
    <s v="N/A"/>
  </r>
  <r>
    <x v="1046"/>
    <x v="71"/>
    <n v="26"/>
    <n v="13"/>
    <s v="N/A"/>
    <s v="N/A"/>
  </r>
  <r>
    <x v="1047"/>
    <x v="71"/>
    <n v="26"/>
    <n v="26"/>
    <s v="N/A"/>
    <s v="N/A"/>
  </r>
  <r>
    <x v="1048"/>
    <x v="71"/>
    <n v="12"/>
    <n v="0"/>
    <s v="N/A"/>
    <s v="N/A"/>
  </r>
  <r>
    <x v="1049"/>
    <x v="71"/>
    <n v="10.5"/>
    <n v="0"/>
    <s v="N/A"/>
    <s v="N/A"/>
  </r>
  <r>
    <x v="1050"/>
    <x v="72"/>
    <n v="8"/>
    <s v="N/A"/>
    <n v="2"/>
    <s v="N/A"/>
  </r>
  <r>
    <x v="1051"/>
    <x v="72"/>
    <n v="13"/>
    <n v="1.5"/>
    <s v="N/A"/>
    <s v="N/A"/>
  </r>
  <r>
    <x v="1052"/>
    <x v="72"/>
    <n v="16"/>
    <n v="24"/>
    <s v="N/A"/>
    <s v="N/A"/>
  </r>
  <r>
    <x v="1053"/>
    <x v="72"/>
    <n v="12"/>
    <n v="26"/>
    <s v="N/A"/>
    <s v="N/A"/>
  </r>
  <r>
    <x v="1054"/>
    <x v="72"/>
    <n v="8"/>
    <n v="12"/>
    <s v="N/A"/>
    <s v="N/A"/>
  </r>
  <r>
    <x v="1055"/>
    <x v="18"/>
    <n v="26"/>
    <n v="0"/>
    <s v="N/A"/>
    <s v="N/A"/>
  </r>
  <r>
    <x v="1056"/>
    <x v="18"/>
    <n v="8"/>
    <n v="0"/>
    <s v="N/A"/>
    <s v="N/A"/>
  </r>
  <r>
    <x v="1057"/>
    <x v="73"/>
    <n v="6"/>
    <n v="12"/>
    <s v="N/A"/>
    <s v="N/A"/>
  </r>
  <r>
    <x v="1058"/>
    <x v="73"/>
    <n v="8"/>
    <n v="0"/>
    <s v="N/A"/>
    <s v="N/A"/>
  </r>
  <r>
    <x v="1059"/>
    <x v="73"/>
    <n v="8"/>
    <n v="0"/>
    <s v="N/A"/>
    <s v="N/A"/>
  </r>
  <r>
    <x v="1060"/>
    <x v="73"/>
    <n v="16"/>
    <n v="4"/>
    <s v="N/A"/>
    <s v="N/A"/>
  </r>
  <r>
    <x v="1061"/>
    <x v="73"/>
    <n v="6"/>
    <n v="6"/>
    <s v="N/A"/>
    <s v="N/A"/>
  </r>
  <r>
    <x v="1062"/>
    <x v="142"/>
    <n v="12"/>
    <n v="0"/>
    <s v="N/A"/>
    <s v="N/A"/>
  </r>
  <r>
    <x v="1063"/>
    <x v="142"/>
    <n v="8"/>
    <n v="0"/>
    <s v="N/A"/>
    <s v="N/A"/>
  </r>
  <r>
    <x v="1064"/>
    <x v="142"/>
    <n v="11"/>
    <n v="12"/>
    <s v="N/A"/>
    <s v="N/A"/>
  </r>
  <r>
    <x v="1065"/>
    <x v="75"/>
    <n v="5"/>
    <n v="0"/>
    <s v="N/A"/>
    <s v="N/A"/>
  </r>
  <r>
    <x v="1066"/>
    <x v="75"/>
    <n v="6"/>
    <n v="6"/>
    <s v="N/A"/>
    <s v="N/A"/>
  </r>
  <r>
    <x v="1067"/>
    <x v="75"/>
    <n v="52"/>
    <n v="0"/>
    <s v="N/A"/>
    <s v="N/A"/>
  </r>
  <r>
    <x v="1068"/>
    <x v="143"/>
    <n v="6"/>
    <n v="6"/>
    <s v="N/A"/>
    <s v="N/A"/>
  </r>
  <r>
    <x v="1069"/>
    <x v="143"/>
    <n v="26"/>
    <n v="26"/>
    <s v="N/A"/>
    <s v="N/A"/>
  </r>
  <r>
    <x v="1070"/>
    <x v="143"/>
    <n v="12"/>
    <n v="0"/>
    <s v="N/A"/>
    <s v="N/A"/>
  </r>
  <r>
    <x v="1071"/>
    <x v="143"/>
    <n v="12"/>
    <n v="12"/>
    <s v="N/A"/>
    <s v="N/A"/>
  </r>
  <r>
    <x v="1072"/>
    <x v="143"/>
    <n v="15"/>
    <n v="0"/>
    <s v="N/A"/>
    <s v="N/A"/>
  </r>
  <r>
    <x v="1073"/>
    <x v="143"/>
    <n v="0"/>
    <n v="0"/>
    <s v="N/A"/>
    <s v="N/A"/>
  </r>
  <r>
    <x v="1074"/>
    <x v="143"/>
    <n v="2"/>
    <n v="20"/>
    <s v="N/A"/>
    <s v="N/A"/>
  </r>
  <r>
    <x v="1075"/>
    <x v="143"/>
    <n v="52"/>
    <n v="2"/>
    <s v="N/A"/>
    <s v="N/A"/>
  </r>
  <r>
    <x v="1076"/>
    <x v="144"/>
    <n v="16"/>
    <n v="0"/>
    <s v="N/A"/>
    <s v="N/A"/>
  </r>
  <r>
    <x v="1077"/>
    <x v="76"/>
    <n v="12"/>
    <n v="4"/>
    <s v="N/A"/>
    <s v="N/A"/>
  </r>
  <r>
    <x v="1078"/>
    <x v="76"/>
    <n v="24"/>
    <s v="N/A"/>
    <n v="24"/>
    <s v="N/A"/>
  </r>
  <r>
    <x v="1079"/>
    <x v="76"/>
    <n v="12"/>
    <n v="0"/>
    <s v="N/A"/>
    <s v="N/A"/>
  </r>
  <r>
    <x v="1080"/>
    <x v="76"/>
    <n v="12"/>
    <n v="0"/>
    <s v="N/A"/>
    <s v="N/A"/>
  </r>
  <r>
    <x v="1081"/>
    <x v="145"/>
    <n v="8"/>
    <n v="16"/>
    <s v="N/A"/>
    <s v="N/A"/>
  </r>
  <r>
    <x v="1082"/>
    <x v="145"/>
    <n v="15"/>
    <n v="9"/>
    <s v="N/A"/>
    <s v="N/A"/>
  </r>
  <r>
    <x v="1083"/>
    <x v="145"/>
    <n v="6"/>
    <n v="6"/>
    <s v="N/A"/>
    <s v="N/A"/>
  </r>
  <r>
    <x v="1084"/>
    <x v="146"/>
    <n v="12"/>
    <n v="0"/>
    <s v="N/A"/>
    <s v="N/A"/>
  </r>
  <r>
    <x v="1085"/>
    <x v="146"/>
    <n v="26"/>
    <n v="12"/>
    <s v="N/A"/>
    <s v="N/A"/>
  </r>
  <r>
    <x v="1086"/>
    <x v="147"/>
    <n v="4"/>
    <n v="0"/>
    <s v="N/A"/>
    <s v="N/A"/>
  </r>
  <r>
    <x v="1087"/>
    <x v="147"/>
    <n v="12"/>
    <n v="0"/>
    <s v="N/A"/>
    <s v="N/A"/>
  </r>
  <r>
    <x v="1088"/>
    <x v="147"/>
    <n v="6"/>
    <n v="6"/>
    <s v="N/A"/>
    <s v="N/A"/>
  </r>
  <r>
    <x v="1089"/>
    <x v="147"/>
    <n v="4"/>
    <n v="4"/>
    <s v="N/A"/>
    <s v="N/A"/>
  </r>
  <r>
    <x v="1090"/>
    <x v="147"/>
    <n v="6"/>
    <n v="6"/>
    <s v="N/A"/>
    <s v="N/A"/>
  </r>
  <r>
    <x v="1091"/>
    <x v="147"/>
    <n v="0"/>
    <n v="12"/>
    <s v="N/A"/>
    <s v="N/A"/>
  </r>
  <r>
    <x v="1092"/>
    <x v="148"/>
    <n v="8"/>
    <n v="8"/>
    <s v="N/A"/>
    <s v="N/A"/>
  </r>
  <r>
    <x v="1093"/>
    <x v="149"/>
    <n v="12"/>
    <n v="12"/>
    <s v="N/A"/>
    <s v="N/A"/>
  </r>
  <r>
    <x v="1094"/>
    <x v="149"/>
    <n v="12"/>
    <n v="52"/>
    <s v="N/A"/>
    <s v="N/A"/>
  </r>
  <r>
    <x v="1095"/>
    <x v="150"/>
    <n v="12"/>
    <n v="4"/>
    <s v="N/A"/>
    <s v="N/A"/>
  </r>
  <r>
    <x v="1096"/>
    <x v="150"/>
    <n v="6"/>
    <n v="6"/>
    <s v="N/A"/>
    <s v="N/A"/>
  </r>
  <r>
    <x v="1097"/>
    <x v="151"/>
    <n v="12"/>
    <n v="0"/>
    <s v="N/A"/>
    <s v="N/A"/>
  </r>
  <r>
    <x v="1098"/>
    <x v="152"/>
    <n v="4"/>
    <n v="12"/>
    <s v="N/A"/>
    <s v="N/A"/>
  </r>
  <r>
    <x v="1099"/>
    <x v="153"/>
    <n v="1"/>
    <n v="12"/>
    <s v="N/A"/>
    <s v="N/A"/>
  </r>
  <r>
    <x v="1100"/>
    <x v="153"/>
    <n v="8"/>
    <n v="4"/>
    <s v="N/A"/>
    <s v="N/A"/>
  </r>
  <r>
    <x v="1101"/>
    <x v="154"/>
    <n v="12"/>
    <n v="6"/>
    <s v="N/A"/>
    <s v="N/A"/>
  </r>
  <r>
    <x v="1102"/>
    <x v="19"/>
    <n v="12"/>
    <n v="12"/>
    <s v="N/A"/>
    <s v="N/A"/>
  </r>
  <r>
    <x v="1103"/>
    <x v="79"/>
    <n v="6"/>
    <n v="0"/>
    <s v="N/A"/>
    <s v="N/A"/>
  </r>
  <r>
    <x v="1104"/>
    <x v="79"/>
    <n v="12"/>
    <n v="0"/>
    <s v="N/A"/>
    <s v="N/A"/>
  </r>
  <r>
    <x v="1105"/>
    <x v="79"/>
    <n v="12"/>
    <n v="0"/>
    <s v="N/A"/>
    <s v="N/A"/>
  </r>
  <r>
    <x v="1106"/>
    <x v="79"/>
    <n v="16"/>
    <n v="0"/>
    <s v="N/A"/>
    <s v="N/A"/>
  </r>
  <r>
    <x v="1107"/>
    <x v="79"/>
    <n v="6"/>
    <n v="6"/>
    <s v="N/A"/>
    <s v="N/A"/>
  </r>
  <r>
    <x v="1108"/>
    <x v="79"/>
    <n v="3"/>
    <n v="9"/>
    <s v="N/A"/>
    <s v="N/A"/>
  </r>
  <r>
    <x v="1109"/>
    <x v="155"/>
    <n v="8"/>
    <n v="12"/>
    <s v="N/A"/>
    <s v="N/A"/>
  </r>
  <r>
    <x v="1110"/>
    <x v="156"/>
    <n v="10"/>
    <n v="0"/>
    <s v="N/A"/>
    <s v="N/A"/>
  </r>
  <r>
    <x v="1111"/>
    <x v="156"/>
    <n v="8"/>
    <n v="4"/>
    <s v="N/A"/>
    <s v="N/A"/>
  </r>
  <r>
    <x v="1112"/>
    <x v="157"/>
    <n v="6"/>
    <n v="6"/>
    <s v="N/A"/>
    <s v="N/A"/>
  </r>
  <r>
    <x v="1113"/>
    <x v="157"/>
    <n v="9"/>
    <n v="0"/>
    <s v="N/A"/>
    <s v="N/A"/>
  </r>
  <r>
    <x v="1114"/>
    <x v="20"/>
    <n v="12"/>
    <n v="12"/>
    <s v="N/A"/>
    <s v="N/A"/>
  </r>
  <r>
    <x v="1115"/>
    <x v="20"/>
    <n v="8"/>
    <n v="0"/>
    <s v="N/A"/>
    <s v="N/A"/>
  </r>
  <r>
    <x v="1116"/>
    <x v="20"/>
    <n v="6"/>
    <n v="52"/>
    <s v="N/A"/>
    <s v="N/A"/>
  </r>
  <r>
    <x v="1117"/>
    <x v="20"/>
    <n v="4"/>
    <n v="12"/>
    <s v="N/A"/>
    <s v="N/A"/>
  </r>
  <r>
    <x v="1118"/>
    <x v="20"/>
    <n v="4"/>
    <n v="1"/>
    <s v="N/A"/>
    <s v="N/A"/>
  </r>
  <r>
    <x v="1119"/>
    <x v="20"/>
    <n v="6"/>
    <n v="0"/>
    <s v="N/A"/>
    <s v="N/A"/>
  </r>
  <r>
    <x v="1120"/>
    <x v="20"/>
    <n v="8"/>
    <n v="8"/>
    <s v="N/A"/>
    <s v="N/A"/>
  </r>
  <r>
    <x v="1121"/>
    <x v="20"/>
    <n v="12"/>
    <n v="0"/>
    <s v="N/A"/>
    <s v="N/A"/>
  </r>
  <r>
    <x v="1122"/>
    <x v="20"/>
    <n v="9"/>
    <n v="8"/>
    <s v="N/A"/>
    <s v="N/A"/>
  </r>
  <r>
    <x v="1123"/>
    <x v="20"/>
    <n v="13"/>
    <n v="6"/>
    <s v="N/A"/>
    <s v="N/A"/>
  </r>
  <r>
    <x v="1124"/>
    <x v="20"/>
    <n v="12"/>
    <n v="14"/>
    <s v="N/A"/>
    <s v="N/A"/>
  </r>
  <r>
    <x v="1125"/>
    <x v="20"/>
    <n v="8"/>
    <n v="0"/>
    <s v="N/A"/>
    <s v="N/A"/>
  </r>
  <r>
    <x v="1126"/>
    <x v="20"/>
    <n v="12"/>
    <n v="12"/>
    <s v="N/A"/>
    <s v="N/A"/>
  </r>
  <r>
    <x v="1127"/>
    <x v="20"/>
    <n v="6"/>
    <n v="6"/>
    <s v="N/A"/>
    <s v="N/A"/>
  </r>
  <r>
    <x v="1128"/>
    <x v="20"/>
    <n v="12"/>
    <n v="0"/>
    <s v="N/A"/>
    <s v="N/A"/>
  </r>
  <r>
    <x v="1129"/>
    <x v="20"/>
    <n v="14"/>
    <n v="38"/>
    <s v="N/A"/>
    <s v="N/A"/>
  </r>
  <r>
    <x v="1130"/>
    <x v="21"/>
    <n v="2"/>
    <n v="6"/>
    <s v="N/A"/>
    <s v="N/A"/>
  </r>
  <r>
    <x v="1131"/>
    <x v="21"/>
    <n v="12"/>
    <n v="12"/>
    <s v="N/A"/>
    <s v="N/A"/>
  </r>
  <r>
    <x v="1132"/>
    <x v="80"/>
    <n v="16"/>
    <n v="4"/>
    <s v="N/A"/>
    <s v="N/A"/>
  </r>
  <r>
    <x v="1133"/>
    <x v="80"/>
    <n v="13"/>
    <n v="12"/>
    <s v="N/A"/>
    <s v="N/A"/>
  </r>
  <r>
    <x v="1134"/>
    <x v="80"/>
    <n v="25"/>
    <n v="13"/>
    <s v="N/A"/>
    <s v="N/A"/>
  </r>
  <r>
    <x v="1135"/>
    <x v="80"/>
    <n v="32"/>
    <n v="0"/>
    <s v="N/A"/>
    <s v="N/A"/>
  </r>
  <r>
    <x v="1136"/>
    <x v="158"/>
    <n v="4"/>
    <n v="0"/>
    <s v="N/A"/>
    <s v="N/A"/>
  </r>
  <r>
    <x v="1137"/>
    <x v="158"/>
    <n v="6"/>
    <n v="0"/>
    <s v="N/A"/>
    <s v="N/A"/>
  </r>
  <r>
    <x v="1138"/>
    <x v="158"/>
    <n v="12"/>
    <n v="0"/>
    <s v="N/A"/>
    <s v="N/A"/>
  </r>
  <r>
    <x v="1139"/>
    <x v="158"/>
    <n v="8"/>
    <n v="27"/>
    <s v="N/A"/>
    <s v="N/A"/>
  </r>
  <r>
    <x v="1140"/>
    <x v="158"/>
    <n v="12"/>
    <s v="N/A"/>
    <n v="12"/>
    <s v="N/A"/>
  </r>
  <r>
    <x v="1141"/>
    <x v="158"/>
    <n v="4"/>
    <n v="2"/>
    <s v="N/A"/>
    <s v="N/A"/>
  </r>
  <r>
    <x v="1142"/>
    <x v="82"/>
    <n v="12"/>
    <n v="0"/>
    <s v="N/A"/>
    <s v="N/A"/>
  </r>
  <r>
    <x v="1143"/>
    <x v="82"/>
    <n v="16"/>
    <n v="52"/>
    <s v="N/A"/>
    <s v="N/A"/>
  </r>
  <r>
    <x v="1144"/>
    <x v="82"/>
    <n v="12"/>
    <n v="0"/>
    <s v="N/A"/>
    <s v="N/A"/>
  </r>
  <r>
    <x v="1145"/>
    <x v="82"/>
    <n v="14"/>
    <n v="0"/>
    <s v="N/A"/>
    <s v="N/A"/>
  </r>
  <r>
    <x v="1146"/>
    <x v="82"/>
    <n v="10.5"/>
    <n v="12"/>
    <s v="N/A"/>
    <s v="N/A"/>
  </r>
  <r>
    <x v="1147"/>
    <x v="82"/>
    <n v="10"/>
    <n v="0"/>
    <s v="N/A"/>
    <s v="N/A"/>
  </r>
  <r>
    <x v="1148"/>
    <x v="22"/>
    <n v="6"/>
    <n v="0"/>
    <s v="N/A"/>
    <s v="N/A"/>
  </r>
  <r>
    <x v="1149"/>
    <x v="159"/>
    <n v="13"/>
    <n v="0"/>
    <s v="N/A"/>
    <s v="N/A"/>
  </r>
  <r>
    <x v="1150"/>
    <x v="159"/>
    <n v="16"/>
    <n v="4"/>
    <s v="N/A"/>
    <s v="N/A"/>
  </r>
  <r>
    <x v="1151"/>
    <x v="159"/>
    <n v="12"/>
    <n v="13"/>
    <s v="N/A"/>
    <s v="N/A"/>
  </r>
  <r>
    <x v="1152"/>
    <x v="159"/>
    <n v="4"/>
    <n v="52"/>
    <s v="N/A"/>
    <s v="N/A"/>
  </r>
  <r>
    <x v="1153"/>
    <x v="23"/>
    <n v="6"/>
    <n v="1"/>
    <s v="N/A"/>
    <s v="N/A"/>
  </r>
  <r>
    <x v="1154"/>
    <x v="23"/>
    <n v="8"/>
    <n v="4"/>
    <s v="N/A"/>
    <s v="N/A"/>
  </r>
  <r>
    <x v="1155"/>
    <x v="23"/>
    <n v="4"/>
    <n v="12"/>
    <s v="N/A"/>
    <s v="N/A"/>
  </r>
  <r>
    <x v="1156"/>
    <x v="23"/>
    <n v="12"/>
    <n v="6"/>
    <s v="N/A"/>
    <s v="N/A"/>
  </r>
  <r>
    <x v="1157"/>
    <x v="23"/>
    <n v="12"/>
    <n v="0"/>
    <s v="N/A"/>
    <s v="N/A"/>
  </r>
  <r>
    <x v="1158"/>
    <x v="160"/>
    <n v="12"/>
    <n v="24"/>
    <s v="N/A"/>
    <s v="N/A"/>
  </r>
  <r>
    <x v="1159"/>
    <x v="161"/>
    <n v="8"/>
    <n v="4"/>
    <s v="N/A"/>
    <s v="N/A"/>
  </r>
  <r>
    <x v="1160"/>
    <x v="161"/>
    <n v="4"/>
    <n v="2"/>
    <s v="N/A"/>
    <s v="N/A"/>
  </r>
  <r>
    <x v="1161"/>
    <x v="162"/>
    <n v="4"/>
    <n v="12"/>
    <s v="N/A"/>
    <s v="N/A"/>
  </r>
  <r>
    <x v="1162"/>
    <x v="163"/>
    <n v="8"/>
    <n v="6"/>
    <s v="N/A"/>
    <s v="N/A"/>
  </r>
  <r>
    <x v="1163"/>
    <x v="164"/>
    <n v="8"/>
    <n v="20"/>
    <s v="N/A"/>
    <s v="N/A"/>
  </r>
  <r>
    <x v="1164"/>
    <x v="164"/>
    <n v="8"/>
    <n v="0"/>
    <s v="N/A"/>
    <s v="N/A"/>
  </r>
  <r>
    <x v="1165"/>
    <x v="84"/>
    <n v="8"/>
    <n v="4"/>
    <s v="N/A"/>
    <s v="N/A"/>
  </r>
  <r>
    <x v="1166"/>
    <x v="84"/>
    <n v="12"/>
    <n v="0"/>
    <s v="N/A"/>
    <s v="N/A"/>
  </r>
  <r>
    <x v="1167"/>
    <x v="84"/>
    <n v="11.5"/>
    <n v="6"/>
    <s v="N/A"/>
    <s v="N/A"/>
  </r>
  <r>
    <x v="1168"/>
    <x v="84"/>
    <n v="12"/>
    <n v="52"/>
    <s v="N/A"/>
    <s v="N/A"/>
  </r>
  <r>
    <x v="1169"/>
    <x v="84"/>
    <n v="12"/>
    <n v="3"/>
    <s v="N/A"/>
    <s v="N/A"/>
  </r>
  <r>
    <x v="1170"/>
    <x v="165"/>
    <n v="6"/>
    <n v="4"/>
    <s v="N/A"/>
    <s v="N/A"/>
  </r>
  <r>
    <x v="1171"/>
    <x v="165"/>
    <n v="10"/>
    <n v="2"/>
    <s v="N/A"/>
    <s v="N/A"/>
  </r>
  <r>
    <x v="1172"/>
    <x v="165"/>
    <n v="8"/>
    <n v="2"/>
    <s v="N/A"/>
    <s v="N/A"/>
  </r>
  <r>
    <x v="1173"/>
    <x v="165"/>
    <n v="8"/>
    <n v="0"/>
    <s v="N/A"/>
    <s v="N/A"/>
  </r>
  <r>
    <x v="1174"/>
    <x v="165"/>
    <n v="6"/>
    <n v="6"/>
    <s v="N/A"/>
    <s v="N/A"/>
  </r>
  <r>
    <x v="1175"/>
    <x v="165"/>
    <n v="3.5"/>
    <n v="5.5"/>
    <s v="N/A"/>
    <s v="N/A"/>
  </r>
  <r>
    <x v="1176"/>
    <x v="166"/>
    <n v="12"/>
    <n v="0"/>
    <s v="N/A"/>
    <s v="N/A"/>
  </r>
  <r>
    <x v="1177"/>
    <x v="166"/>
    <n v="2"/>
    <n v="20"/>
    <s v="N/A"/>
    <s v="N/A"/>
  </r>
  <r>
    <x v="1178"/>
    <x v="166"/>
    <n v="18"/>
    <n v="52"/>
    <s v="N/A"/>
    <s v="N/A"/>
  </r>
  <r>
    <x v="1179"/>
    <x v="85"/>
    <n v="6"/>
    <n v="6"/>
    <s v="N/A"/>
    <s v="N/A"/>
  </r>
  <r>
    <x v="1180"/>
    <x v="85"/>
    <n v="2"/>
    <n v="6"/>
    <s v="N/A"/>
    <s v="N/A"/>
  </r>
  <r>
    <x v="1181"/>
    <x v="85"/>
    <n v="4.5"/>
    <n v="3"/>
    <s v="N/A"/>
    <s v="N/A"/>
  </r>
  <r>
    <x v="1182"/>
    <x v="85"/>
    <n v="26"/>
    <n v="8"/>
    <s v="N/A"/>
    <s v="N/A"/>
  </r>
  <r>
    <x v="1183"/>
    <x v="167"/>
    <n v="8"/>
    <n v="4"/>
    <s v="N/A"/>
    <s v="N/A"/>
  </r>
  <r>
    <x v="1184"/>
    <x v="167"/>
    <n v="11"/>
    <n v="0"/>
    <s v="N/A"/>
    <s v="N/A"/>
  </r>
  <r>
    <x v="1185"/>
    <x v="167"/>
    <n v="2"/>
    <n v="52"/>
    <s v="N/A"/>
    <s v="N/A"/>
  </r>
  <r>
    <x v="1186"/>
    <x v="167"/>
    <n v="8"/>
    <n v="4"/>
    <s v="N/A"/>
    <s v="N/A"/>
  </r>
  <r>
    <x v="1187"/>
    <x v="167"/>
    <n v="27"/>
    <n v="18"/>
    <s v="N/A"/>
    <s v="N/A"/>
  </r>
  <r>
    <x v="1188"/>
    <x v="168"/>
    <n v="9"/>
    <n v="3"/>
    <s v="N/A"/>
    <s v="N/A"/>
  </r>
  <r>
    <x v="1189"/>
    <x v="169"/>
    <n v="6"/>
    <n v="6"/>
    <s v="N/A"/>
    <s v="N/A"/>
  </r>
  <r>
    <x v="1190"/>
    <x v="170"/>
    <n v="3"/>
    <n v="8"/>
    <s v="N/A"/>
    <s v="N/A"/>
  </r>
  <r>
    <x v="1191"/>
    <x v="170"/>
    <n v="4"/>
    <s v="N/A"/>
    <n v="4"/>
    <s v="N/A"/>
  </r>
  <r>
    <x v="1192"/>
    <x v="170"/>
    <n v="12"/>
    <n v="4"/>
    <s v="N/A"/>
    <s v="N/A"/>
  </r>
  <r>
    <x v="1193"/>
    <x v="171"/>
    <n v="6"/>
    <n v="1"/>
    <s v="N/A"/>
    <s v="N/A"/>
  </r>
  <r>
    <x v="1194"/>
    <x v="171"/>
    <n v="3"/>
    <n v="12"/>
    <s v="N/A"/>
    <s v="N/A"/>
  </r>
  <r>
    <x v="1195"/>
    <x v="171"/>
    <n v="7"/>
    <n v="2"/>
    <s v="N/A"/>
    <s v="N/A"/>
  </r>
  <r>
    <x v="1196"/>
    <x v="171"/>
    <n v="9"/>
    <n v="0"/>
    <s v="N/A"/>
    <s v="N/A"/>
  </r>
  <r>
    <x v="1197"/>
    <x v="171"/>
    <n v="10"/>
    <n v="2"/>
    <s v="N/A"/>
    <s v="N/A"/>
  </r>
  <r>
    <x v="1198"/>
    <x v="24"/>
    <n v="6"/>
    <n v="6"/>
    <s v="N/A"/>
    <s v="N/A"/>
  </r>
  <r>
    <x v="1199"/>
    <x v="24"/>
    <n v="15"/>
    <n v="0"/>
    <s v="N/A"/>
    <s v="N/A"/>
  </r>
  <r>
    <x v="1200"/>
    <x v="24"/>
    <n v="8"/>
    <n v="4"/>
    <s v="N/A"/>
    <s v="N/A"/>
  </r>
  <r>
    <x v="1201"/>
    <x v="24"/>
    <n v="9"/>
    <n v="4"/>
    <s v="N/A"/>
    <s v="N/A"/>
  </r>
  <r>
    <x v="1202"/>
    <x v="24"/>
    <n v="11"/>
    <n v="0"/>
    <s v="N/A"/>
    <s v="N/A"/>
  </r>
  <r>
    <x v="1203"/>
    <x v="24"/>
    <n v="6"/>
    <n v="16"/>
    <s v="N/A"/>
    <s v="N/A"/>
  </r>
  <r>
    <x v="1204"/>
    <x v="24"/>
    <n v="6"/>
    <n v="0"/>
    <s v="N/A"/>
    <s v="N/A"/>
  </r>
  <r>
    <x v="1205"/>
    <x v="24"/>
    <n v="6"/>
    <n v="9"/>
    <s v="N/A"/>
    <s v="N/A"/>
  </r>
  <r>
    <x v="1206"/>
    <x v="24"/>
    <n v="6"/>
    <n v="24"/>
    <s v="N/A"/>
    <s v="N/A"/>
  </r>
  <r>
    <x v="1207"/>
    <x v="24"/>
    <n v="6"/>
    <n v="12"/>
    <s v="N/A"/>
    <s v="N/A"/>
  </r>
  <r>
    <x v="1208"/>
    <x v="24"/>
    <n v="4.5"/>
    <n v="4"/>
    <s v="N/A"/>
    <s v="N/A"/>
  </r>
  <r>
    <x v="1209"/>
    <x v="24"/>
    <n v="6"/>
    <n v="6"/>
    <s v="N/A"/>
    <s v="N/A"/>
  </r>
  <r>
    <x v="1210"/>
    <x v="24"/>
    <n v="8"/>
    <n v="4"/>
    <s v="N/A"/>
    <s v="N/A"/>
  </r>
  <r>
    <x v="1211"/>
    <x v="24"/>
    <n v="12"/>
    <n v="21"/>
    <s v="N/A"/>
    <s v="N/A"/>
  </r>
  <r>
    <x v="1212"/>
    <x v="24"/>
    <n v="24"/>
    <n v="0"/>
    <s v="N/A"/>
    <s v="N/A"/>
  </r>
  <r>
    <x v="1213"/>
    <x v="24"/>
    <n v="20"/>
    <n v="4"/>
    <s v="N/A"/>
    <s v="N/A"/>
  </r>
  <r>
    <x v="1214"/>
    <x v="24"/>
    <n v="6"/>
    <n v="4"/>
    <s v="N/A"/>
    <s v="N/A"/>
  </r>
  <r>
    <x v="1215"/>
    <x v="24"/>
    <n v="8"/>
    <n v="8"/>
    <s v="N/A"/>
    <s v="N/A"/>
  </r>
  <r>
    <x v="1216"/>
    <x v="24"/>
    <n v="16"/>
    <n v="6"/>
    <s v="N/A"/>
    <s v="N/A"/>
  </r>
  <r>
    <x v="1217"/>
    <x v="24"/>
    <n v="12"/>
    <n v="0"/>
    <s v="N/A"/>
    <s v="N/A"/>
  </r>
  <r>
    <x v="1218"/>
    <x v="24"/>
    <n v="0"/>
    <n v="0"/>
    <s v="N/A"/>
    <s v="N/A"/>
  </r>
  <r>
    <x v="1219"/>
    <x v="172"/>
    <n v="12"/>
    <n v="0"/>
    <s v="N/A"/>
    <s v="N/A"/>
  </r>
  <r>
    <x v="1220"/>
    <x v="172"/>
    <n v="6"/>
    <n v="8"/>
    <s v="N/A"/>
    <s v="N/A"/>
  </r>
  <r>
    <x v="1221"/>
    <x v="86"/>
    <n v="6"/>
    <n v="6"/>
    <s v="N/A"/>
    <s v="N/A"/>
  </r>
  <r>
    <x v="1222"/>
    <x v="86"/>
    <n v="9"/>
    <n v="0"/>
    <s v="N/A"/>
    <s v="N/A"/>
  </r>
  <r>
    <x v="1223"/>
    <x v="86"/>
    <n v="8"/>
    <n v="4"/>
    <s v="N/A"/>
    <s v="N/A"/>
  </r>
  <r>
    <x v="1224"/>
    <x v="86"/>
    <n v="15"/>
    <n v="15"/>
    <s v="N/A"/>
    <s v="N/A"/>
  </r>
  <r>
    <x v="1225"/>
    <x v="173"/>
    <n v="6"/>
    <n v="6"/>
    <s v="N/A"/>
    <s v="N/A"/>
  </r>
  <r>
    <x v="1226"/>
    <x v="174"/>
    <n v="30"/>
    <n v="5"/>
    <s v="N/A"/>
    <s v="N/A"/>
  </r>
  <r>
    <x v="1227"/>
    <x v="174"/>
    <n v="25"/>
    <n v="5"/>
    <s v="N/A"/>
    <s v="N/A"/>
  </r>
  <r>
    <x v="1228"/>
    <x v="174"/>
    <n v="0"/>
    <n v="4"/>
    <s v="N/A"/>
    <s v="N/A"/>
  </r>
  <r>
    <x v="1229"/>
    <x v="174"/>
    <n v="16"/>
    <n v="0"/>
    <s v="N/A"/>
    <s v="N/A"/>
  </r>
  <r>
    <x v="1230"/>
    <x v="174"/>
    <n v="10"/>
    <n v="0"/>
    <s v="N/A"/>
    <s v="N/A"/>
  </r>
  <r>
    <x v="1231"/>
    <x v="174"/>
    <n v="13"/>
    <n v="6.5"/>
    <s v="N/A"/>
    <s v="N/A"/>
  </r>
  <r>
    <x v="1232"/>
    <x v="174"/>
    <n v="4"/>
    <n v="6"/>
    <s v="N/A"/>
    <s v="N/A"/>
  </r>
  <r>
    <x v="1233"/>
    <x v="175"/>
    <n v="8"/>
    <n v="4"/>
    <s v="N/A"/>
    <s v="N/A"/>
  </r>
  <r>
    <x v="1234"/>
    <x v="176"/>
    <n v="0"/>
    <n v="12"/>
    <s v="N/A"/>
    <s v="N/A"/>
  </r>
  <r>
    <x v="1235"/>
    <x v="176"/>
    <n v="8"/>
    <n v="0"/>
    <s v="N/A"/>
    <s v="N/A"/>
  </r>
  <r>
    <x v="1236"/>
    <x v="176"/>
    <n v="6"/>
    <n v="12"/>
    <s v="N/A"/>
    <s v="N/A"/>
  </r>
  <r>
    <x v="1237"/>
    <x v="176"/>
    <n v="12"/>
    <n v="12"/>
    <s v="N/A"/>
    <s v="N/A"/>
  </r>
  <r>
    <x v="1238"/>
    <x v="177"/>
    <n v="12"/>
    <n v="12"/>
    <s v="N/A"/>
    <s v="N/A"/>
  </r>
  <r>
    <x v="1239"/>
    <x v="177"/>
    <n v="12"/>
    <n v="0"/>
    <s v="N/A"/>
    <s v="N/A"/>
  </r>
  <r>
    <x v="1240"/>
    <x v="178"/>
    <n v="16"/>
    <n v="0"/>
    <s v="N/A"/>
    <s v="N/A"/>
  </r>
  <r>
    <x v="1241"/>
    <x v="178"/>
    <n v="1"/>
    <n v="0"/>
    <s v="N/A"/>
    <s v="N/A"/>
  </r>
  <r>
    <x v="1242"/>
    <x v="179"/>
    <n v="18"/>
    <n v="2"/>
    <s v="N/A"/>
    <s v="N/A"/>
  </r>
  <r>
    <x v="1243"/>
    <x v="25"/>
    <n v="11"/>
    <n v="6"/>
    <s v="N/A"/>
    <s v="N/A"/>
  </r>
  <r>
    <x v="1244"/>
    <x v="25"/>
    <n v="12"/>
    <n v="5.5"/>
    <s v="N/A"/>
    <s v="N/A"/>
  </r>
  <r>
    <x v="1245"/>
    <x v="25"/>
    <n v="8"/>
    <n v="0"/>
    <s v="N/A"/>
    <s v="N/A"/>
  </r>
  <r>
    <x v="1246"/>
    <x v="25"/>
    <n v="14"/>
    <n v="26"/>
    <s v="N/A"/>
    <s v="N/A"/>
  </r>
  <r>
    <x v="1247"/>
    <x v="25"/>
    <n v="3"/>
    <n v="9"/>
    <s v="N/A"/>
    <s v="N/A"/>
  </r>
  <r>
    <x v="1248"/>
    <x v="25"/>
    <n v="9"/>
    <n v="25.5"/>
    <s v="N/A"/>
    <s v="N/A"/>
  </r>
  <r>
    <x v="1249"/>
    <x v="25"/>
    <n v="26"/>
    <n v="26"/>
    <s v="N/A"/>
    <s v="N/A"/>
  </r>
  <r>
    <x v="1250"/>
    <x v="25"/>
    <n v="4"/>
    <n v="2"/>
    <s v="N/A"/>
    <s v="N/A"/>
  </r>
  <r>
    <x v="1251"/>
    <x v="25"/>
    <n v="4"/>
    <n v="0"/>
    <s v="N/A"/>
    <s v="N/A"/>
  </r>
  <r>
    <x v="1252"/>
    <x v="25"/>
    <n v="16"/>
    <n v="0"/>
    <s v="N/A"/>
    <s v="N/A"/>
  </r>
  <r>
    <x v="1253"/>
    <x v="25"/>
    <n v="2"/>
    <n v="6"/>
    <s v="N/A"/>
    <s v="N/A"/>
  </r>
  <r>
    <x v="1254"/>
    <x v="25"/>
    <n v="12"/>
    <n v="0"/>
    <s v="N/A"/>
    <s v="N/A"/>
  </r>
  <r>
    <x v="1255"/>
    <x v="25"/>
    <n v="5"/>
    <n v="9"/>
    <s v="N/A"/>
    <s v="N/A"/>
  </r>
  <r>
    <x v="1256"/>
    <x v="25"/>
    <n v="11"/>
    <n v="2"/>
    <s v="N/A"/>
    <s v="N/A"/>
  </r>
  <r>
    <x v="1257"/>
    <x v="25"/>
    <n v="4"/>
    <n v="5"/>
    <s v="N/A"/>
    <s v="N/A"/>
  </r>
  <r>
    <x v="1258"/>
    <x v="25"/>
    <n v="26"/>
    <n v="12"/>
    <s v="N/A"/>
    <s v="N/A"/>
  </r>
  <r>
    <x v="1259"/>
    <x v="25"/>
    <n v="10"/>
    <n v="0"/>
    <s v="N/A"/>
    <s v="N/A"/>
  </r>
  <r>
    <x v="1260"/>
    <x v="25"/>
    <n v="16"/>
    <n v="0"/>
    <s v="N/A"/>
    <s v="N/A"/>
  </r>
  <r>
    <x v="1261"/>
    <x v="25"/>
    <n v="4"/>
    <n v="0"/>
    <s v="N/A"/>
    <s v="N/A"/>
  </r>
  <r>
    <x v="1262"/>
    <x v="25"/>
    <n v="17"/>
    <n v="20"/>
    <s v="N/A"/>
    <s v="N/A"/>
  </r>
  <r>
    <x v="1263"/>
    <x v="25"/>
    <n v="6"/>
    <n v="5"/>
    <s v="N/A"/>
    <s v="N/A"/>
  </r>
  <r>
    <x v="1264"/>
    <x v="25"/>
    <n v="4"/>
    <n v="8"/>
    <s v="N/A"/>
    <s v="N/A"/>
  </r>
  <r>
    <x v="1265"/>
    <x v="25"/>
    <n v="6"/>
    <n v="0"/>
    <s v="N/A"/>
    <s v="N/A"/>
  </r>
  <r>
    <x v="1266"/>
    <x v="25"/>
    <n v="4"/>
    <n v="8"/>
    <s v="N/A"/>
    <s v="N/A"/>
  </r>
  <r>
    <x v="1267"/>
    <x v="25"/>
    <n v="8"/>
    <n v="8"/>
    <s v="N/A"/>
    <s v="N/A"/>
  </r>
  <r>
    <x v="1268"/>
    <x v="25"/>
    <n v="16"/>
    <n v="20"/>
    <s v="N/A"/>
    <s v="N/A"/>
  </r>
  <r>
    <x v="1269"/>
    <x v="25"/>
    <n v="12"/>
    <n v="0"/>
    <s v="N/A"/>
    <s v="N/A"/>
  </r>
  <r>
    <x v="1270"/>
    <x v="25"/>
    <n v="6"/>
    <n v="6"/>
    <s v="N/A"/>
    <s v="N/A"/>
  </r>
  <r>
    <x v="1271"/>
    <x v="25"/>
    <n v="16"/>
    <n v="8"/>
    <s v="N/A"/>
    <s v="N/A"/>
  </r>
  <r>
    <x v="1272"/>
    <x v="26"/>
    <n v="21"/>
    <n v="2"/>
    <s v="N/A"/>
    <s v="N/A"/>
  </r>
  <r>
    <x v="1273"/>
    <x v="26"/>
    <n v="12"/>
    <n v="12"/>
    <s v="N/A"/>
    <s v="N/A"/>
  </r>
  <r>
    <x v="1274"/>
    <x v="26"/>
    <n v="12"/>
    <n v="0"/>
    <s v="N/A"/>
    <s v="N/A"/>
  </r>
  <r>
    <x v="1275"/>
    <x v="26"/>
    <n v="12"/>
    <n v="0"/>
    <s v="N/A"/>
    <s v="N/A"/>
  </r>
  <r>
    <x v="1276"/>
    <x v="26"/>
    <n v="22"/>
    <n v="10.5"/>
    <s v="N/A"/>
    <s v="N/A"/>
  </r>
  <r>
    <x v="1277"/>
    <x v="26"/>
    <n v="10"/>
    <n v="0"/>
    <s v="N/A"/>
    <s v="N/A"/>
  </r>
  <r>
    <x v="1278"/>
    <x v="26"/>
    <n v="6"/>
    <n v="9"/>
    <s v="N/A"/>
    <s v="N/A"/>
  </r>
  <r>
    <x v="1279"/>
    <x v="26"/>
    <n v="16"/>
    <s v="N/A"/>
    <n v="2"/>
    <s v="N/A"/>
  </r>
  <r>
    <x v="1280"/>
    <x v="26"/>
    <n v="15"/>
    <n v="0"/>
    <s v="N/A"/>
    <s v="N/A"/>
  </r>
  <r>
    <x v="1281"/>
    <x v="26"/>
    <n v="52"/>
    <n v="0"/>
    <s v="N/A"/>
    <s v="N/A"/>
  </r>
  <r>
    <x v="1282"/>
    <x v="26"/>
    <n v="12"/>
    <n v="26"/>
    <s v="N/A"/>
    <s v="N/A"/>
  </r>
  <r>
    <x v="1283"/>
    <x v="26"/>
    <n v="1"/>
    <n v="1"/>
    <s v="N/A"/>
    <s v="N/A"/>
  </r>
  <r>
    <x v="1284"/>
    <x v="26"/>
    <n v="10"/>
    <n v="0"/>
    <s v="N/A"/>
    <s v="N/A"/>
  </r>
  <r>
    <x v="1285"/>
    <x v="26"/>
    <n v="12"/>
    <n v="4"/>
    <s v="N/A"/>
    <s v="N/A"/>
  </r>
  <r>
    <x v="1286"/>
    <x v="26"/>
    <n v="12"/>
    <n v="4"/>
    <s v="N/A"/>
    <s v="N/A"/>
  </r>
  <r>
    <x v="1287"/>
    <x v="26"/>
    <n v="17"/>
    <n v="9"/>
    <s v="N/A"/>
    <s v="N/A"/>
  </r>
  <r>
    <x v="1288"/>
    <x v="26"/>
    <n v="14"/>
    <n v="0"/>
    <s v="N/A"/>
    <s v="N/A"/>
  </r>
  <r>
    <x v="1289"/>
    <x v="26"/>
    <n v="12"/>
    <n v="0"/>
    <s v="N/A"/>
    <s v="N/A"/>
  </r>
  <r>
    <x v="1290"/>
    <x v="26"/>
    <n v="4"/>
    <n v="0"/>
    <s v="N/A"/>
    <s v="N/A"/>
  </r>
  <r>
    <x v="1291"/>
    <x v="26"/>
    <n v="10"/>
    <n v="10"/>
    <s v="N/A"/>
    <s v="N/A"/>
  </r>
  <r>
    <x v="1292"/>
    <x v="26"/>
    <n v="14"/>
    <n v="2"/>
    <s v="N/A"/>
    <s v="N/A"/>
  </r>
  <r>
    <x v="1293"/>
    <x v="26"/>
    <n v="12"/>
    <n v="12"/>
    <s v="N/A"/>
    <s v="N/A"/>
  </r>
  <r>
    <x v="1294"/>
    <x v="26"/>
    <n v="12"/>
    <n v="18"/>
    <s v="N/A"/>
    <s v="N/A"/>
  </r>
  <r>
    <x v="1295"/>
    <x v="26"/>
    <n v="16"/>
    <n v="0"/>
    <s v="N/A"/>
    <s v="N/A"/>
  </r>
  <r>
    <x v="1296"/>
    <x v="26"/>
    <n v="14"/>
    <n v="0"/>
    <s v="N/A"/>
    <s v="N/A"/>
  </r>
  <r>
    <x v="1297"/>
    <x v="26"/>
    <n v="22"/>
    <n v="0"/>
    <s v="N/A"/>
    <s v="N/A"/>
  </r>
  <r>
    <x v="1298"/>
    <x v="26"/>
    <n v="12"/>
    <n v="0"/>
    <s v="N/A"/>
    <s v="N/A"/>
  </r>
  <r>
    <x v="1299"/>
    <x v="26"/>
    <n v="12"/>
    <n v="0"/>
    <s v="N/A"/>
    <s v="N/A"/>
  </r>
  <r>
    <x v="1300"/>
    <x v="26"/>
    <n v="52"/>
    <n v="0"/>
    <s v="N/A"/>
    <s v="N/A"/>
  </r>
  <r>
    <x v="1301"/>
    <x v="26"/>
    <n v="12"/>
    <n v="6"/>
    <s v="N/A"/>
    <s v="N/A"/>
  </r>
  <r>
    <x v="1302"/>
    <x v="26"/>
    <n v="8"/>
    <n v="8"/>
    <s v="N/A"/>
    <s v="N/A"/>
  </r>
  <r>
    <x v="1303"/>
    <x v="26"/>
    <n v="19.5"/>
    <n v="26"/>
    <s v="N/A"/>
    <s v="N/A"/>
  </r>
  <r>
    <x v="1304"/>
    <x v="26"/>
    <n v="4"/>
    <n v="2"/>
    <s v="N/A"/>
    <s v="N/A"/>
  </r>
  <r>
    <x v="1305"/>
    <x v="26"/>
    <n v="12"/>
    <n v="6"/>
    <s v="N/A"/>
    <s v="N/A"/>
  </r>
  <r>
    <x v="1306"/>
    <x v="26"/>
    <n v="16"/>
    <s v="N/A"/>
    <n v="16"/>
    <s v="N/A"/>
  </r>
  <r>
    <x v="1307"/>
    <x v="26"/>
    <n v="18"/>
    <n v="0"/>
    <s v="N/A"/>
    <s v="N/A"/>
  </r>
  <r>
    <x v="1308"/>
    <x v="26"/>
    <n v="16"/>
    <s v="N/A"/>
    <n v="16"/>
    <s v="N/A"/>
  </r>
  <r>
    <x v="1309"/>
    <x v="26"/>
    <n v="26"/>
    <n v="26"/>
    <s v="N/A"/>
    <s v="N/A"/>
  </r>
  <r>
    <x v="1310"/>
    <x v="26"/>
    <n v="24"/>
    <n v="2.5"/>
    <s v="N/A"/>
    <s v="N/A"/>
  </r>
  <r>
    <x v="1311"/>
    <x v="26"/>
    <n v="18"/>
    <n v="0"/>
    <s v="N/A"/>
    <s v="N/A"/>
  </r>
  <r>
    <x v="1312"/>
    <x v="26"/>
    <n v="20"/>
    <n v="0"/>
    <s v="N/A"/>
    <s v="N/A"/>
  </r>
  <r>
    <x v="1313"/>
    <x v="26"/>
    <n v="4"/>
    <n v="0"/>
    <s v="N/A"/>
    <s v="N/A"/>
  </r>
  <r>
    <x v="1314"/>
    <x v="26"/>
    <n v="20"/>
    <n v="2.5"/>
    <s v="N/A"/>
    <s v="N/A"/>
  </r>
  <r>
    <x v="1315"/>
    <x v="26"/>
    <n v="10"/>
    <n v="4"/>
    <s v="N/A"/>
    <s v="N/A"/>
  </r>
  <r>
    <x v="1316"/>
    <x v="26"/>
    <n v="14"/>
    <n v="0"/>
    <s v="N/A"/>
    <s v="N/A"/>
  </r>
  <r>
    <x v="1317"/>
    <x v="26"/>
    <n v="15"/>
    <n v="2"/>
    <s v="N/A"/>
    <s v="N/A"/>
  </r>
  <r>
    <x v="1318"/>
    <x v="26"/>
    <n v="4"/>
    <n v="2"/>
    <s v="N/A"/>
    <s v="N/A"/>
  </r>
  <r>
    <x v="1319"/>
    <x v="26"/>
    <n v="12"/>
    <n v="0"/>
    <s v="N/A"/>
    <s v="N/A"/>
  </r>
  <r>
    <x v="1320"/>
    <x v="87"/>
    <n v="10"/>
    <n v="0"/>
    <s v="N/A"/>
    <s v="N/A"/>
  </r>
  <r>
    <x v="1321"/>
    <x v="87"/>
    <n v="13"/>
    <s v="N/A"/>
    <n v="2"/>
    <s v="N/A"/>
  </r>
  <r>
    <x v="1322"/>
    <x v="87"/>
    <n v="12"/>
    <n v="0"/>
    <s v="N/A"/>
    <s v="N/A"/>
  </r>
  <r>
    <x v="1323"/>
    <x v="27"/>
    <n v="12"/>
    <n v="12"/>
    <s v="N/A"/>
    <s v="N/A"/>
  </r>
  <r>
    <x v="1324"/>
    <x v="27"/>
    <n v="16"/>
    <n v="0.5"/>
    <s v="N/A"/>
    <s v="N/A"/>
  </r>
  <r>
    <x v="1325"/>
    <x v="88"/>
    <n v="12"/>
    <n v="0"/>
    <s v="N/A"/>
    <s v="N/A"/>
  </r>
  <r>
    <x v="1326"/>
    <x v="88"/>
    <n v="8"/>
    <n v="3"/>
    <s v="N/A"/>
    <s v="N/A"/>
  </r>
  <r>
    <x v="1327"/>
    <x v="88"/>
    <n v="24"/>
    <n v="2"/>
    <s v="N/A"/>
    <s v="N/A"/>
  </r>
  <r>
    <x v="1328"/>
    <x v="88"/>
    <n v="12"/>
    <n v="4"/>
    <s v="N/A"/>
    <s v="N/A"/>
  </r>
  <r>
    <x v="1329"/>
    <x v="88"/>
    <n v="12"/>
    <n v="0"/>
    <s v="N/A"/>
    <s v="N/A"/>
  </r>
  <r>
    <x v="1330"/>
    <x v="88"/>
    <n v="16"/>
    <n v="0"/>
    <s v="N/A"/>
    <s v="N/A"/>
  </r>
  <r>
    <x v="1331"/>
    <x v="88"/>
    <n v="20"/>
    <n v="0"/>
    <s v="N/A"/>
    <s v="N/A"/>
  </r>
  <r>
    <x v="1332"/>
    <x v="88"/>
    <n v="14"/>
    <n v="6"/>
    <s v="N/A"/>
    <s v="N/A"/>
  </r>
  <r>
    <x v="1333"/>
    <x v="88"/>
    <n v="1"/>
    <s v="N/A"/>
    <n v="1"/>
    <s v="N/A"/>
  </r>
  <r>
    <x v="1334"/>
    <x v="88"/>
    <n v="12"/>
    <n v="4"/>
    <s v="N/A"/>
    <s v="N/A"/>
  </r>
  <r>
    <x v="1335"/>
    <x v="88"/>
    <n v="16"/>
    <n v="46"/>
    <s v="N/A"/>
    <s v="N/A"/>
  </r>
  <r>
    <x v="1336"/>
    <x v="88"/>
    <n v="12"/>
    <n v="6"/>
    <s v="N/A"/>
    <s v="N/A"/>
  </r>
  <r>
    <x v="1337"/>
    <x v="88"/>
    <n v="24"/>
    <n v="0"/>
    <s v="N/A"/>
    <s v="N/A"/>
  </r>
  <r>
    <x v="1338"/>
    <x v="88"/>
    <n v="6"/>
    <n v="12"/>
    <s v="N/A"/>
    <s v="N/A"/>
  </r>
  <r>
    <x v="1339"/>
    <x v="88"/>
    <n v="14"/>
    <n v="4"/>
    <s v="N/A"/>
    <s v="N/A"/>
  </r>
  <r>
    <x v="1340"/>
    <x v="88"/>
    <n v="6"/>
    <n v="12"/>
    <s v="N/A"/>
    <s v="N/A"/>
  </r>
  <r>
    <x v="1341"/>
    <x v="88"/>
    <n v="16"/>
    <n v="8"/>
    <s v="N/A"/>
    <s v="N/A"/>
  </r>
  <r>
    <x v="1342"/>
    <x v="88"/>
    <n v="16"/>
    <n v="0"/>
    <s v="N/A"/>
    <s v="N/A"/>
  </r>
  <r>
    <x v="1343"/>
    <x v="88"/>
    <n v="6"/>
    <n v="4"/>
    <s v="N/A"/>
    <s v="N/A"/>
  </r>
  <r>
    <x v="1344"/>
    <x v="88"/>
    <n v="14"/>
    <n v="8"/>
    <s v="N/A"/>
    <s v="N/A"/>
  </r>
  <r>
    <x v="1345"/>
    <x v="88"/>
    <n v="12"/>
    <s v="N/A"/>
    <n v="4"/>
    <s v="N/A"/>
  </r>
  <r>
    <x v="1346"/>
    <x v="89"/>
    <n v="13"/>
    <n v="0"/>
    <s v="N/A"/>
    <s v="N/A"/>
  </r>
  <r>
    <x v="1347"/>
    <x v="89"/>
    <n v="16"/>
    <n v="10"/>
    <s v="N/A"/>
    <s v="N/A"/>
  </r>
  <r>
    <x v="1348"/>
    <x v="89"/>
    <n v="12"/>
    <n v="40"/>
    <s v="N/A"/>
    <s v="N/A"/>
  </r>
  <r>
    <x v="1349"/>
    <x v="89"/>
    <n v="12"/>
    <n v="0"/>
    <s v="N/A"/>
    <s v="N/A"/>
  </r>
  <r>
    <x v="1350"/>
    <x v="89"/>
    <n v="12"/>
    <n v="0"/>
    <s v="N/A"/>
    <s v="N/A"/>
  </r>
  <r>
    <x v="1351"/>
    <x v="89"/>
    <n v="13"/>
    <n v="3"/>
    <s v="N/A"/>
    <s v="N/A"/>
  </r>
  <r>
    <x v="1352"/>
    <x v="89"/>
    <n v="12"/>
    <n v="6"/>
    <s v="N/A"/>
    <s v="N/A"/>
  </r>
  <r>
    <x v="1353"/>
    <x v="89"/>
    <n v="12"/>
    <n v="0"/>
    <s v="N/A"/>
    <s v="N/A"/>
  </r>
  <r>
    <x v="1354"/>
    <x v="89"/>
    <n v="16"/>
    <n v="0"/>
    <s v="N/A"/>
    <s v="N/A"/>
  </r>
  <r>
    <x v="1355"/>
    <x v="28"/>
    <n v="18"/>
    <n v="0"/>
    <s v="N/A"/>
    <s v="N/A"/>
  </r>
  <r>
    <x v="1356"/>
    <x v="90"/>
    <n v="5"/>
    <n v="5"/>
    <s v="N/A"/>
    <s v="N/A"/>
  </r>
  <r>
    <x v="1357"/>
    <x v="90"/>
    <n v="8"/>
    <n v="0"/>
    <s v="N/A"/>
    <s v="N/A"/>
  </r>
  <r>
    <x v="1358"/>
    <x v="90"/>
    <n v="8"/>
    <n v="0"/>
    <s v="N/A"/>
    <s v="N/A"/>
  </r>
  <r>
    <x v="1359"/>
    <x v="90"/>
    <n v="10"/>
    <n v="6"/>
    <s v="N/A"/>
    <s v="N/A"/>
  </r>
  <r>
    <x v="1360"/>
    <x v="90"/>
    <n v="9"/>
    <n v="11"/>
    <s v="N/A"/>
    <s v="N/A"/>
  </r>
  <r>
    <x v="1361"/>
    <x v="90"/>
    <n v="12"/>
    <n v="2"/>
    <s v="N/A"/>
    <s v="N/A"/>
  </r>
  <r>
    <x v="1362"/>
    <x v="90"/>
    <n v="18"/>
    <n v="0"/>
    <s v="N/A"/>
    <s v="N/A"/>
  </r>
  <r>
    <x v="1363"/>
    <x v="90"/>
    <n v="12"/>
    <n v="12"/>
    <s v="N/A"/>
    <s v="N/A"/>
  </r>
  <r>
    <x v="1364"/>
    <x v="29"/>
    <n v="6"/>
    <n v="0"/>
    <s v="N/A"/>
    <s v="N/A"/>
  </r>
  <r>
    <x v="1365"/>
    <x v="29"/>
    <n v="12"/>
    <n v="0"/>
    <s v="N/A"/>
    <s v="N/A"/>
  </r>
  <r>
    <x v="1366"/>
    <x v="29"/>
    <n v="12"/>
    <n v="0"/>
    <s v="N/A"/>
    <s v="N/A"/>
  </r>
  <r>
    <x v="1367"/>
    <x v="29"/>
    <n v="12"/>
    <s v="N/A"/>
    <n v="12"/>
    <s v="N/A"/>
  </r>
  <r>
    <x v="1368"/>
    <x v="29"/>
    <n v="4"/>
    <n v="2"/>
    <s v="N/A"/>
    <s v="N/A"/>
  </r>
  <r>
    <x v="1369"/>
    <x v="29"/>
    <n v="6"/>
    <n v="6"/>
    <s v="N/A"/>
    <s v="N/A"/>
  </r>
  <r>
    <x v="1370"/>
    <x v="29"/>
    <n v="13"/>
    <n v="0"/>
    <s v="N/A"/>
    <s v="N/A"/>
  </r>
  <r>
    <x v="1371"/>
    <x v="29"/>
    <n v="12"/>
    <n v="0"/>
    <s v="N/A"/>
    <s v="N/A"/>
  </r>
  <r>
    <x v="1372"/>
    <x v="29"/>
    <n v="12"/>
    <n v="4"/>
    <s v="N/A"/>
    <s v="N/A"/>
  </r>
  <r>
    <x v="1373"/>
    <x v="29"/>
    <n v="25"/>
    <n v="0"/>
    <s v="N/A"/>
    <s v="N/A"/>
  </r>
  <r>
    <x v="1374"/>
    <x v="29"/>
    <n v="12"/>
    <n v="0"/>
    <s v="N/A"/>
    <s v="N/A"/>
  </r>
  <r>
    <x v="1375"/>
    <x v="29"/>
    <n v="15.5"/>
    <n v="0"/>
    <s v="N/A"/>
    <s v="N/A"/>
  </r>
  <r>
    <x v="1376"/>
    <x v="29"/>
    <n v="12"/>
    <n v="0"/>
    <s v="N/A"/>
    <s v="N/A"/>
  </r>
  <r>
    <x v="1377"/>
    <x v="29"/>
    <n v="6"/>
    <n v="6"/>
    <s v="N/A"/>
    <s v="N/A"/>
  </r>
  <r>
    <x v="1378"/>
    <x v="29"/>
    <n v="12"/>
    <n v="0"/>
    <s v="N/A"/>
    <s v="N/A"/>
  </r>
  <r>
    <x v="1379"/>
    <x v="29"/>
    <n v="52"/>
    <n v="52"/>
    <s v="N/A"/>
    <s v="N/A"/>
  </r>
  <r>
    <x v="1380"/>
    <x v="29"/>
    <n v="12"/>
    <n v="0"/>
    <s v="N/A"/>
    <s v="N/A"/>
  </r>
  <r>
    <x v="1381"/>
    <x v="29"/>
    <n v="12"/>
    <n v="0"/>
    <s v="N/A"/>
    <s v="N/A"/>
  </r>
  <r>
    <x v="1382"/>
    <x v="29"/>
    <n v="6"/>
    <n v="12"/>
    <s v="N/A"/>
    <s v="N/A"/>
  </r>
  <r>
    <x v="1383"/>
    <x v="29"/>
    <n v="18"/>
    <n v="23"/>
    <s v="N/A"/>
    <s v="N/A"/>
  </r>
  <r>
    <x v="1384"/>
    <x v="29"/>
    <n v="8"/>
    <n v="0"/>
    <s v="N/A"/>
    <s v="N/A"/>
  </r>
  <r>
    <x v="1385"/>
    <x v="29"/>
    <n v="12"/>
    <n v="0"/>
    <s v="N/A"/>
    <s v="N/A"/>
  </r>
  <r>
    <x v="1386"/>
    <x v="29"/>
    <n v="14"/>
    <n v="1"/>
    <s v="N/A"/>
    <s v="N/A"/>
  </r>
  <r>
    <x v="1387"/>
    <x v="29"/>
    <n v="18"/>
    <n v="6"/>
    <s v="N/A"/>
    <s v="N/A"/>
  </r>
  <r>
    <x v="1388"/>
    <x v="29"/>
    <n v="6"/>
    <n v="0"/>
    <s v="N/A"/>
    <s v="N/A"/>
  </r>
  <r>
    <x v="1389"/>
    <x v="29"/>
    <n v="12"/>
    <n v="0"/>
    <s v="N/A"/>
    <s v="N/A"/>
  </r>
  <r>
    <x v="1390"/>
    <x v="29"/>
    <n v="6"/>
    <n v="6"/>
    <s v="N/A"/>
    <s v="N/A"/>
  </r>
  <r>
    <x v="1391"/>
    <x v="29"/>
    <n v="21"/>
    <n v="6.5"/>
    <s v="N/A"/>
    <s v="N/A"/>
  </r>
  <r>
    <x v="1392"/>
    <x v="29"/>
    <n v="6"/>
    <n v="12"/>
    <s v="N/A"/>
    <s v="N/A"/>
  </r>
  <r>
    <x v="1393"/>
    <x v="29"/>
    <n v="12"/>
    <n v="12"/>
    <s v="N/A"/>
    <s v="N/A"/>
  </r>
  <r>
    <x v="1394"/>
    <x v="29"/>
    <n v="6"/>
    <n v="6"/>
    <s v="N/A"/>
    <s v="N/A"/>
  </r>
  <r>
    <x v="1395"/>
    <x v="29"/>
    <n v="12"/>
    <n v="16"/>
    <s v="N/A"/>
    <s v="N/A"/>
  </r>
  <r>
    <x v="1396"/>
    <x v="29"/>
    <n v="3"/>
    <n v="9"/>
    <s v="N/A"/>
    <s v="N/A"/>
  </r>
  <r>
    <x v="1397"/>
    <x v="29"/>
    <n v="7"/>
    <n v="3"/>
    <s v="N/A"/>
    <s v="N/A"/>
  </r>
  <r>
    <x v="1398"/>
    <x v="29"/>
    <n v="1"/>
    <n v="4"/>
    <s v="N/A"/>
    <s v="N/A"/>
  </r>
  <r>
    <x v="1399"/>
    <x v="29"/>
    <n v="18"/>
    <n v="0"/>
    <s v="N/A"/>
    <s v="N/A"/>
  </r>
  <r>
    <x v="1400"/>
    <x v="29"/>
    <n v="12"/>
    <n v="0"/>
    <s v="N/A"/>
    <s v="N/A"/>
  </r>
  <r>
    <x v="1401"/>
    <x v="29"/>
    <n v="5"/>
    <n v="8"/>
    <s v="N/A"/>
    <s v="N/A"/>
  </r>
  <r>
    <x v="1402"/>
    <x v="29"/>
    <n v="12"/>
    <n v="0"/>
    <s v="N/A"/>
    <s v="N/A"/>
  </r>
  <r>
    <x v="1403"/>
    <x v="29"/>
    <n v="10"/>
    <n v="10"/>
    <s v="N/A"/>
    <s v="N/A"/>
  </r>
  <r>
    <x v="1404"/>
    <x v="29"/>
    <n v="52"/>
    <n v="52"/>
    <s v="N/A"/>
    <s v="N/A"/>
  </r>
  <r>
    <x v="1405"/>
    <x v="29"/>
    <n v="8"/>
    <n v="0"/>
    <s v="N/A"/>
    <s v="N/A"/>
  </r>
  <r>
    <x v="1406"/>
    <x v="29"/>
    <n v="8"/>
    <n v="0"/>
    <s v="N/A"/>
    <s v="N/A"/>
  </r>
  <r>
    <x v="1407"/>
    <x v="29"/>
    <n v="2"/>
    <n v="2"/>
    <s v="N/A"/>
    <s v="N/A"/>
  </r>
  <r>
    <x v="1408"/>
    <x v="29"/>
    <n v="6"/>
    <n v="0"/>
    <s v="N/A"/>
    <s v="N/A"/>
  </r>
  <r>
    <x v="1409"/>
    <x v="29"/>
    <n v="24"/>
    <n v="0"/>
    <s v="N/A"/>
    <s v="N/A"/>
  </r>
  <r>
    <x v="1410"/>
    <x v="29"/>
    <n v="6"/>
    <n v="3"/>
    <s v="N/A"/>
    <s v="N/A"/>
  </r>
  <r>
    <x v="1411"/>
    <x v="29"/>
    <n v="8"/>
    <n v="8"/>
    <s v="N/A"/>
    <s v="N/A"/>
  </r>
  <r>
    <x v="1412"/>
    <x v="29"/>
    <n v="32"/>
    <n v="0"/>
    <s v="N/A"/>
    <s v="N/A"/>
  </r>
  <r>
    <x v="1413"/>
    <x v="29"/>
    <n v="8"/>
    <n v="2"/>
    <s v="N/A"/>
    <s v="N/A"/>
  </r>
  <r>
    <x v="1414"/>
    <x v="29"/>
    <n v="9"/>
    <n v="3"/>
    <s v="N/A"/>
    <s v="N/A"/>
  </r>
  <r>
    <x v="1415"/>
    <x v="29"/>
    <n v="12"/>
    <n v="0"/>
    <s v="N/A"/>
    <s v="N/A"/>
  </r>
  <r>
    <x v="1416"/>
    <x v="29"/>
    <n v="16"/>
    <n v="0"/>
    <s v="N/A"/>
    <s v="N/A"/>
  </r>
  <r>
    <x v="1417"/>
    <x v="29"/>
    <n v="16"/>
    <n v="0"/>
    <s v="N/A"/>
    <s v="N/A"/>
  </r>
  <r>
    <x v="1418"/>
    <x v="29"/>
    <n v="12"/>
    <n v="0"/>
    <s v="N/A"/>
    <s v="N/A"/>
  </r>
  <r>
    <x v="1419"/>
    <x v="29"/>
    <n v="12"/>
    <n v="0"/>
    <s v="N/A"/>
    <s v="N/A"/>
  </r>
  <r>
    <x v="1420"/>
    <x v="29"/>
    <n v="16"/>
    <n v="8"/>
    <s v="N/A"/>
    <s v="N/A"/>
  </r>
  <r>
    <x v="1421"/>
    <x v="29"/>
    <n v="6"/>
    <n v="0"/>
    <s v="N/A"/>
    <s v="N/A"/>
  </r>
  <r>
    <x v="1422"/>
    <x v="29"/>
    <n v="14"/>
    <n v="30"/>
    <s v="N/A"/>
    <s v="N/A"/>
  </r>
  <r>
    <x v="1423"/>
    <x v="29"/>
    <n v="16"/>
    <n v="0"/>
    <s v="N/A"/>
    <s v="N/A"/>
  </r>
  <r>
    <x v="1424"/>
    <x v="29"/>
    <n v="16"/>
    <n v="0"/>
    <s v="N/A"/>
    <s v="N/A"/>
  </r>
  <r>
    <x v="1425"/>
    <x v="29"/>
    <n v="12"/>
    <n v="0"/>
    <s v="N/A"/>
    <s v="N/A"/>
  </r>
  <r>
    <x v="1426"/>
    <x v="29"/>
    <n v="3"/>
    <n v="9"/>
    <s v="N/A"/>
    <s v="N/A"/>
  </r>
  <r>
    <x v="1427"/>
    <x v="29"/>
    <n v="6"/>
    <n v="46"/>
    <s v="N/A"/>
    <s v="N/A"/>
  </r>
  <r>
    <x v="1428"/>
    <x v="29"/>
    <n v="14"/>
    <n v="0"/>
    <s v="N/A"/>
    <s v="N/A"/>
  </r>
  <r>
    <x v="1429"/>
    <x v="29"/>
    <n v="12"/>
    <n v="8"/>
    <s v="N/A"/>
    <s v="N/A"/>
  </r>
  <r>
    <x v="1430"/>
    <x v="29"/>
    <n v="52"/>
    <n v="0"/>
    <s v="N/A"/>
    <s v="N/A"/>
  </r>
  <r>
    <x v="1431"/>
    <x v="29"/>
    <n v="4"/>
    <n v="0"/>
    <s v="N/A"/>
    <s v="N/A"/>
  </r>
  <r>
    <x v="1432"/>
    <x v="29"/>
    <n v="1"/>
    <n v="12"/>
    <s v="N/A"/>
    <s v="N/A"/>
  </r>
  <r>
    <x v="1433"/>
    <x v="29"/>
    <n v="12"/>
    <n v="3"/>
    <s v="N/A"/>
    <s v="N/A"/>
  </r>
  <r>
    <x v="1434"/>
    <x v="29"/>
    <n v="6"/>
    <n v="6"/>
    <s v="N/A"/>
    <s v="N/A"/>
  </r>
  <r>
    <x v="1435"/>
    <x v="29"/>
    <n v="8"/>
    <n v="4"/>
    <s v="N/A"/>
    <s v="N/A"/>
  </r>
  <r>
    <x v="1436"/>
    <x v="29"/>
    <n v="8"/>
    <n v="4"/>
    <s v="N/A"/>
    <s v="N/A"/>
  </r>
  <r>
    <x v="1437"/>
    <x v="29"/>
    <n v="2"/>
    <n v="10"/>
    <s v="N/A"/>
    <s v="N/A"/>
  </r>
  <r>
    <x v="1438"/>
    <x v="29"/>
    <n v="16"/>
    <n v="0"/>
    <s v="N/A"/>
    <s v="N/A"/>
  </r>
  <r>
    <x v="1439"/>
    <x v="29"/>
    <n v="10"/>
    <n v="2"/>
    <s v="N/A"/>
    <s v="N/A"/>
  </r>
  <r>
    <x v="1440"/>
    <x v="29"/>
    <n v="12"/>
    <n v="0"/>
    <s v="N/A"/>
    <s v="N/A"/>
  </r>
  <r>
    <x v="1441"/>
    <x v="29"/>
    <n v="12"/>
    <n v="2"/>
    <s v="N/A"/>
    <s v="N/A"/>
  </r>
  <r>
    <x v="1442"/>
    <x v="29"/>
    <n v="12"/>
    <n v="3"/>
    <s v="N/A"/>
    <s v="N/A"/>
  </r>
  <r>
    <x v="1443"/>
    <x v="29"/>
    <n v="17"/>
    <n v="6"/>
    <s v="N/A"/>
    <s v="N/A"/>
  </r>
  <r>
    <x v="1444"/>
    <x v="29"/>
    <n v="12"/>
    <n v="16"/>
    <s v="N/A"/>
    <s v="N/A"/>
  </r>
  <r>
    <x v="1445"/>
    <x v="29"/>
    <n v="4"/>
    <n v="8"/>
    <s v="N/A"/>
    <s v="N/A"/>
  </r>
  <r>
    <x v="1446"/>
    <x v="29"/>
    <n v="20"/>
    <n v="0"/>
    <s v="N/A"/>
    <s v="N/A"/>
  </r>
  <r>
    <x v="1447"/>
    <x v="29"/>
    <n v="16"/>
    <n v="0"/>
    <s v="N/A"/>
    <s v="N/A"/>
  </r>
  <r>
    <x v="1448"/>
    <x v="29"/>
    <n v="6"/>
    <n v="0"/>
    <s v="N/A"/>
    <s v="N/A"/>
  </r>
  <r>
    <x v="1449"/>
    <x v="29"/>
    <n v="16"/>
    <n v="47"/>
    <s v="N/A"/>
    <s v="N/A"/>
  </r>
  <r>
    <x v="1450"/>
    <x v="29"/>
    <n v="12"/>
    <n v="6"/>
    <s v="N/A"/>
    <s v="N/A"/>
  </r>
  <r>
    <x v="1451"/>
    <x v="29"/>
    <n v="6"/>
    <n v="6"/>
    <s v="N/A"/>
    <s v="N/A"/>
  </r>
  <r>
    <x v="1452"/>
    <x v="29"/>
    <n v="2"/>
    <n v="12"/>
    <s v="N/A"/>
    <s v="N/A"/>
  </r>
  <r>
    <x v="1453"/>
    <x v="29"/>
    <n v="17"/>
    <n v="0"/>
    <s v="N/A"/>
    <s v="N/A"/>
  </r>
  <r>
    <x v="1454"/>
    <x v="29"/>
    <n v="12"/>
    <n v="8"/>
    <s v="N/A"/>
    <s v="N/A"/>
  </r>
  <r>
    <x v="1455"/>
    <x v="29"/>
    <n v="30"/>
    <n v="38"/>
    <s v="N/A"/>
    <s v="N/A"/>
  </r>
  <r>
    <x v="1456"/>
    <x v="29"/>
    <n v="20"/>
    <n v="40"/>
    <s v="N/A"/>
    <s v="N/A"/>
  </r>
  <r>
    <x v="1457"/>
    <x v="29"/>
    <n v="2"/>
    <n v="0"/>
    <s v="N/A"/>
    <s v="N/A"/>
  </r>
  <r>
    <x v="1458"/>
    <x v="29"/>
    <n v="12"/>
    <n v="4"/>
    <s v="N/A"/>
    <s v="N/A"/>
  </r>
  <r>
    <x v="1459"/>
    <x v="29"/>
    <n v="14"/>
    <n v="8"/>
    <s v="N/A"/>
    <s v="N/A"/>
  </r>
  <r>
    <x v="1460"/>
    <x v="29"/>
    <n v="7"/>
    <n v="5"/>
    <s v="N/A"/>
    <s v="N/A"/>
  </r>
  <r>
    <x v="1461"/>
    <x v="29"/>
    <n v="6"/>
    <n v="4"/>
    <s v="N/A"/>
    <s v="N/A"/>
  </r>
  <r>
    <x v="1462"/>
    <x v="29"/>
    <n v="12"/>
    <n v="0"/>
    <s v="N/A"/>
    <s v="N/A"/>
  </r>
  <r>
    <x v="1463"/>
    <x v="29"/>
    <n v="8"/>
    <n v="4"/>
    <s v="N/A"/>
    <s v="N/A"/>
  </r>
  <r>
    <x v="1464"/>
    <x v="29"/>
    <n v="12"/>
    <n v="0"/>
    <s v="N/A"/>
    <s v="N/A"/>
  </r>
  <r>
    <x v="1465"/>
    <x v="29"/>
    <n v="2"/>
    <n v="2"/>
    <s v="N/A"/>
    <s v="N/A"/>
  </r>
  <r>
    <x v="1466"/>
    <x v="29"/>
    <n v="20"/>
    <n v="13"/>
    <s v="N/A"/>
    <s v="N/A"/>
  </r>
  <r>
    <x v="1467"/>
    <x v="29"/>
    <n v="16"/>
    <n v="0"/>
    <s v="N/A"/>
    <s v="N/A"/>
  </r>
  <r>
    <x v="1468"/>
    <x v="29"/>
    <n v="6"/>
    <n v="12"/>
    <s v="N/A"/>
    <s v="N/A"/>
  </r>
  <r>
    <x v="1469"/>
    <x v="29"/>
    <n v="52"/>
    <n v="0"/>
    <s v="N/A"/>
    <s v="N/A"/>
  </r>
  <r>
    <x v="1470"/>
    <x v="29"/>
    <n v="0"/>
    <n v="0"/>
    <s v="N/A"/>
    <s v="N/A"/>
  </r>
  <r>
    <x v="1471"/>
    <x v="29"/>
    <n v="14"/>
    <n v="0"/>
    <s v="N/A"/>
    <s v="N/A"/>
  </r>
  <r>
    <x v="1472"/>
    <x v="29"/>
    <n v="15"/>
    <n v="0"/>
    <s v="N/A"/>
    <s v="N/A"/>
  </r>
  <r>
    <x v="1473"/>
    <x v="29"/>
    <n v="12"/>
    <n v="0"/>
    <s v="N/A"/>
    <s v="N/A"/>
  </r>
  <r>
    <x v="1474"/>
    <x v="29"/>
    <n v="12"/>
    <n v="3"/>
    <s v="N/A"/>
    <s v="N/A"/>
  </r>
  <r>
    <x v="1475"/>
    <x v="29"/>
    <n v="8"/>
    <n v="4"/>
    <s v="N/A"/>
    <s v="N/A"/>
  </r>
  <r>
    <x v="1476"/>
    <x v="29"/>
    <n v="6"/>
    <n v="12"/>
    <s v="N/A"/>
    <s v="N/A"/>
  </r>
  <r>
    <x v="1477"/>
    <x v="29"/>
    <n v="12"/>
    <n v="11"/>
    <s v="N/A"/>
    <s v="N/A"/>
  </r>
  <r>
    <x v="1478"/>
    <x v="29"/>
    <n v="6"/>
    <n v="11"/>
    <s v="N/A"/>
    <s v="N/A"/>
  </r>
  <r>
    <x v="1479"/>
    <x v="29"/>
    <n v="3"/>
    <n v="3"/>
    <s v="N/A"/>
    <s v="N/A"/>
  </r>
  <r>
    <x v="1480"/>
    <x v="29"/>
    <n v="16"/>
    <n v="0"/>
    <s v="N/A"/>
    <s v="N/A"/>
  </r>
  <r>
    <x v="1481"/>
    <x v="29"/>
    <n v="16"/>
    <n v="0"/>
    <s v="N/A"/>
    <s v="N/A"/>
  </r>
  <r>
    <x v="1482"/>
    <x v="29"/>
    <n v="12"/>
    <n v="0"/>
    <s v="N/A"/>
    <s v="N/A"/>
  </r>
  <r>
    <x v="1483"/>
    <x v="29"/>
    <n v="12"/>
    <n v="0"/>
    <s v="N/A"/>
    <s v="N/A"/>
  </r>
  <r>
    <x v="1484"/>
    <x v="29"/>
    <n v="26"/>
    <n v="0"/>
    <s v="N/A"/>
    <s v="N/A"/>
  </r>
  <r>
    <x v="1485"/>
    <x v="29"/>
    <n v="16"/>
    <s v="N/A"/>
    <n v="8"/>
    <s v="N/A"/>
  </r>
  <r>
    <x v="1486"/>
    <x v="29"/>
    <n v="14"/>
    <n v="10"/>
    <s v="N/A"/>
    <s v="N/A"/>
  </r>
  <r>
    <x v="1487"/>
    <x v="29"/>
    <n v="12"/>
    <n v="0"/>
    <s v="N/A"/>
    <s v="N/A"/>
  </r>
  <r>
    <x v="1488"/>
    <x v="29"/>
    <n v="12"/>
    <n v="12"/>
    <s v="N/A"/>
    <s v="N/A"/>
  </r>
  <r>
    <x v="1489"/>
    <x v="29"/>
    <n v="18"/>
    <n v="0"/>
    <s v="N/A"/>
    <s v="N/A"/>
  </r>
  <r>
    <x v="1490"/>
    <x v="29"/>
    <n v="12"/>
    <n v="12"/>
    <s v="N/A"/>
    <s v="N/A"/>
  </r>
  <r>
    <x v="1491"/>
    <x v="29"/>
    <n v="12"/>
    <n v="0"/>
    <s v="N/A"/>
    <s v="N/A"/>
  </r>
  <r>
    <x v="1492"/>
    <x v="29"/>
    <n v="52"/>
    <n v="0"/>
    <s v="N/A"/>
    <s v="N/A"/>
  </r>
  <r>
    <x v="1493"/>
    <x v="29"/>
    <n v="8"/>
    <n v="8"/>
    <s v="N/A"/>
    <s v="N/A"/>
  </r>
  <r>
    <x v="1494"/>
    <x v="29"/>
    <n v="6"/>
    <n v="6"/>
    <s v="N/A"/>
    <s v="N/A"/>
  </r>
  <r>
    <x v="1495"/>
    <x v="29"/>
    <n v="12"/>
    <n v="0"/>
    <s v="N/A"/>
    <s v="N/A"/>
  </r>
  <r>
    <x v="1496"/>
    <x v="29"/>
    <n v="14"/>
    <n v="0"/>
    <s v="N/A"/>
    <s v="N/A"/>
  </r>
  <r>
    <x v="1497"/>
    <x v="30"/>
    <n v="8"/>
    <n v="12"/>
    <s v="N/A"/>
    <s v="N/A"/>
  </r>
  <r>
    <x v="1498"/>
    <x v="30"/>
    <n v="12"/>
    <n v="8"/>
    <s v="N/A"/>
    <s v="N/A"/>
  </r>
  <r>
    <x v="1499"/>
    <x v="30"/>
    <n v="9"/>
    <n v="6"/>
    <s v="N/A"/>
    <s v="N/A"/>
  </r>
  <r>
    <x v="1500"/>
    <x v="30"/>
    <n v="18"/>
    <n v="0"/>
    <s v="N/A"/>
    <s v="N/A"/>
  </r>
  <r>
    <x v="1501"/>
    <x v="30"/>
    <n v="12"/>
    <n v="4"/>
    <s v="N/A"/>
    <s v="N/A"/>
  </r>
  <r>
    <x v="1502"/>
    <x v="30"/>
    <n v="8"/>
    <n v="8"/>
    <s v="N/A"/>
    <s v="N/A"/>
  </r>
  <r>
    <x v="1503"/>
    <x v="30"/>
    <n v="13"/>
    <n v="2"/>
    <s v="N/A"/>
    <s v="N/A"/>
  </r>
  <r>
    <x v="1504"/>
    <x v="30"/>
    <n v="16"/>
    <n v="0"/>
    <s v="N/A"/>
    <s v="N/A"/>
  </r>
  <r>
    <x v="1505"/>
    <x v="30"/>
    <n v="12"/>
    <n v="12"/>
    <s v="N/A"/>
    <s v="N/A"/>
  </r>
  <r>
    <x v="1506"/>
    <x v="30"/>
    <n v="12"/>
    <n v="4"/>
    <s v="N/A"/>
    <s v="N/A"/>
  </r>
  <r>
    <x v="1507"/>
    <x v="30"/>
    <n v="12"/>
    <n v="8"/>
    <s v="N/A"/>
    <s v="N/A"/>
  </r>
  <r>
    <x v="1508"/>
    <x v="30"/>
    <n v="24"/>
    <n v="52"/>
    <s v="N/A"/>
    <s v="N/A"/>
  </r>
  <r>
    <x v="1509"/>
    <x v="180"/>
    <n v="6"/>
    <n v="4"/>
    <s v="N/A"/>
    <s v="N/A"/>
  </r>
  <r>
    <x v="1510"/>
    <x v="181"/>
    <n v="52"/>
    <n v="0"/>
    <s v="N/A"/>
    <s v="N/A"/>
  </r>
  <r>
    <x v="1511"/>
    <x v="91"/>
    <n v="3"/>
    <n v="8"/>
    <s v="N/A"/>
    <s v="N/A"/>
  </r>
  <r>
    <x v="1512"/>
    <x v="92"/>
    <n v="16"/>
    <n v="52"/>
    <s v="N/A"/>
    <s v="N/A"/>
  </r>
  <r>
    <x v="1513"/>
    <x v="92"/>
    <n v="6"/>
    <n v="6"/>
    <s v="N/A"/>
    <s v="N/A"/>
  </r>
  <r>
    <x v="1514"/>
    <x v="92"/>
    <n v="4"/>
    <n v="4"/>
    <s v="N/A"/>
    <s v="N/A"/>
  </r>
  <r>
    <x v="1515"/>
    <x v="92"/>
    <n v="4.5"/>
    <n v="1"/>
    <s v="N/A"/>
    <s v="N/A"/>
  </r>
  <r>
    <x v="1516"/>
    <x v="92"/>
    <n v="5"/>
    <n v="6"/>
    <s v="N/A"/>
    <s v="N/A"/>
  </r>
  <r>
    <x v="1517"/>
    <x v="92"/>
    <n v="4"/>
    <n v="0"/>
    <s v="N/A"/>
    <s v="N/A"/>
  </r>
  <r>
    <x v="1518"/>
    <x v="182"/>
    <n v="10.5"/>
    <n v="6"/>
    <s v="N/A"/>
    <s v="N/A"/>
  </r>
  <r>
    <x v="1519"/>
    <x v="182"/>
    <n v="12"/>
    <n v="12"/>
    <s v="N/A"/>
    <s v="N/A"/>
  </r>
  <r>
    <x v="1520"/>
    <x v="182"/>
    <n v="6"/>
    <n v="0"/>
    <s v="N/A"/>
    <s v="N/A"/>
  </r>
  <r>
    <x v="1521"/>
    <x v="93"/>
    <n v="6"/>
    <n v="0"/>
    <s v="N/A"/>
    <s v="N/A"/>
  </r>
  <r>
    <x v="1522"/>
    <x v="93"/>
    <n v="12"/>
    <n v="0"/>
    <s v="N/A"/>
    <s v="N/A"/>
  </r>
  <r>
    <x v="1523"/>
    <x v="93"/>
    <n v="6"/>
    <n v="6"/>
    <s v="N/A"/>
    <s v="N/A"/>
  </r>
  <r>
    <x v="1524"/>
    <x v="183"/>
    <n v="6"/>
    <n v="6"/>
    <s v="N/A"/>
    <s v="N/A"/>
  </r>
  <r>
    <x v="1525"/>
    <x v="183"/>
    <n v="12"/>
    <n v="12"/>
    <s v="N/A"/>
    <s v="N/A"/>
  </r>
  <r>
    <x v="1526"/>
    <x v="183"/>
    <n v="12"/>
    <n v="0"/>
    <s v="N/A"/>
    <s v="N/A"/>
  </r>
  <r>
    <x v="1527"/>
    <x v="184"/>
    <n v="2"/>
    <n v="8"/>
    <s v="N/A"/>
    <s v="N/A"/>
  </r>
  <r>
    <x v="1528"/>
    <x v="94"/>
    <n v="6"/>
    <n v="12"/>
    <s v="N/A"/>
    <s v="N/A"/>
  </r>
  <r>
    <x v="1529"/>
    <x v="94"/>
    <n v="12"/>
    <n v="0"/>
    <s v="N/A"/>
    <s v="N/A"/>
  </r>
  <r>
    <x v="1530"/>
    <x v="95"/>
    <n v="6"/>
    <n v="12"/>
    <s v="N/A"/>
    <s v="N/A"/>
  </r>
  <r>
    <x v="1531"/>
    <x v="95"/>
    <n v="6"/>
    <n v="0"/>
    <s v="N/A"/>
    <s v="N/A"/>
  </r>
  <r>
    <x v="1532"/>
    <x v="95"/>
    <n v="8"/>
    <n v="12"/>
    <s v="N/A"/>
    <s v="N/A"/>
  </r>
  <r>
    <x v="1533"/>
    <x v="95"/>
    <n v="6"/>
    <n v="12"/>
    <s v="N/A"/>
    <s v="N/A"/>
  </r>
  <r>
    <x v="1534"/>
    <x v="95"/>
    <n v="6"/>
    <n v="0"/>
    <s v="N/A"/>
    <s v="N/A"/>
  </r>
  <r>
    <x v="1535"/>
    <x v="0"/>
    <n v="1"/>
    <s v="N/A"/>
    <s v="N/A"/>
    <s v="N/A"/>
  </r>
  <r>
    <x v="1536"/>
    <x v="0"/>
    <n v="2"/>
    <s v="N/A"/>
    <s v="N/A"/>
    <s v="N/A"/>
  </r>
  <r>
    <x v="1537"/>
    <x v="0"/>
    <n v="1"/>
    <s v="N/A"/>
    <s v="N/A"/>
    <s v="N/A"/>
  </r>
  <r>
    <x v="1538"/>
    <x v="100"/>
    <n v="0"/>
    <s v="N/A"/>
    <s v="N/A"/>
    <s v="N/A"/>
  </r>
  <r>
    <x v="1539"/>
    <x v="3"/>
    <n v="2"/>
    <s v="N/A"/>
    <s v="N/A"/>
    <s v="N/A"/>
  </r>
  <r>
    <x v="1540"/>
    <x v="3"/>
    <n v="0"/>
    <s v="N/A"/>
    <s v="N/A"/>
    <s v="N/A"/>
  </r>
  <r>
    <x v="1541"/>
    <x v="37"/>
    <n v="40"/>
    <s v="N/A"/>
    <s v="N/A"/>
    <s v="N/A"/>
  </r>
  <r>
    <x v="1542"/>
    <x v="39"/>
    <n v="52"/>
    <s v="N/A"/>
    <s v="N/A"/>
    <s v="N/A"/>
  </r>
  <r>
    <x v="1543"/>
    <x v="39"/>
    <n v="12"/>
    <s v="N/A"/>
    <s v="N/A"/>
    <s v="N/A"/>
  </r>
  <r>
    <x v="1544"/>
    <x v="7"/>
    <n v="12.5"/>
    <s v="N/A"/>
    <s v="N/A"/>
    <s v="N/A"/>
  </r>
  <r>
    <x v="1545"/>
    <x v="106"/>
    <n v="0"/>
    <s v="N/A"/>
    <s v="N/A"/>
    <s v="N/A"/>
  </r>
  <r>
    <x v="1546"/>
    <x v="110"/>
    <n v="1"/>
    <s v="N/A"/>
    <s v="N/A"/>
    <s v="N/A"/>
  </r>
  <r>
    <x v="1547"/>
    <x v="9"/>
    <n v="16"/>
    <s v="N/A"/>
    <s v="N/A"/>
    <s v="N/A"/>
  </r>
  <r>
    <x v="1548"/>
    <x v="9"/>
    <n v="16"/>
    <s v="N/A"/>
    <s v="N/A"/>
    <s v="N/A"/>
  </r>
  <r>
    <x v="1549"/>
    <x v="44"/>
    <n v="26"/>
    <s v="N/A"/>
    <s v="N/A"/>
    <s v="N/A"/>
  </r>
  <r>
    <x v="1550"/>
    <x v="14"/>
    <n v="12"/>
    <s v="N/A"/>
    <s v="N/A"/>
    <s v="N/A"/>
  </r>
  <r>
    <x v="1551"/>
    <x v="14"/>
    <n v="0"/>
    <s v="N/A"/>
    <s v="N/A"/>
    <s v="N/A"/>
  </r>
  <r>
    <x v="1552"/>
    <x v="14"/>
    <n v="0"/>
    <s v="N/A"/>
    <s v="N/A"/>
    <s v="N/A"/>
  </r>
  <r>
    <x v="1553"/>
    <x v="14"/>
    <n v="2"/>
    <s v="N/A"/>
    <s v="N/A"/>
    <s v="N/A"/>
  </r>
  <r>
    <x v="1554"/>
    <x v="14"/>
    <n v="0"/>
    <s v="N/A"/>
    <s v="N/A"/>
    <s v="N/A"/>
  </r>
  <r>
    <x v="1555"/>
    <x v="51"/>
    <n v="0"/>
    <s v="N/A"/>
    <s v="N/A"/>
    <s v="N/A"/>
  </r>
  <r>
    <x v="1556"/>
    <x v="53"/>
    <n v="50"/>
    <s v="N/A"/>
    <s v="N/A"/>
    <s v="N/A"/>
  </r>
  <r>
    <x v="1557"/>
    <x v="54"/>
    <n v="6"/>
    <s v="N/A"/>
    <s v="N/A"/>
    <s v="N/A"/>
  </r>
  <r>
    <x v="1558"/>
    <x v="54"/>
    <n v="40"/>
    <s v="N/A"/>
    <s v="N/A"/>
    <s v="N/A"/>
  </r>
  <r>
    <x v="1559"/>
    <x v="56"/>
    <n v="12"/>
    <s v="N/A"/>
    <s v="N/A"/>
    <s v="N/A"/>
  </r>
  <r>
    <x v="1560"/>
    <x v="57"/>
    <n v="0"/>
    <s v="N/A"/>
    <s v="N/A"/>
    <s v="N/A"/>
  </r>
  <r>
    <x v="1561"/>
    <x v="57"/>
    <n v="12"/>
    <s v="N/A"/>
    <s v="N/A"/>
    <s v="N/A"/>
  </r>
  <r>
    <x v="1562"/>
    <x v="15"/>
    <n v="50"/>
    <s v="N/A"/>
    <s v="N/A"/>
    <s v="N/A"/>
  </r>
  <r>
    <x v="1563"/>
    <x v="62"/>
    <n v="8"/>
    <s v="N/A"/>
    <s v="N/A"/>
    <s v="N/A"/>
  </r>
  <r>
    <x v="1564"/>
    <x v="62"/>
    <n v="0"/>
    <s v="N/A"/>
    <s v="N/A"/>
    <s v="N/A"/>
  </r>
  <r>
    <x v="1565"/>
    <x v="62"/>
    <n v="16"/>
    <s v="N/A"/>
    <s v="N/A"/>
    <s v="N/A"/>
  </r>
  <r>
    <x v="1566"/>
    <x v="63"/>
    <n v="8"/>
    <s v="N/A"/>
    <s v="N/A"/>
    <s v="N/A"/>
  </r>
  <r>
    <x v="1567"/>
    <x v="16"/>
    <n v="6"/>
    <s v="N/A"/>
    <s v="N/A"/>
    <s v="N/A"/>
  </r>
  <r>
    <x v="1568"/>
    <x v="65"/>
    <n v="1"/>
    <s v="N/A"/>
    <s v="N/A"/>
    <s v="N/A"/>
  </r>
  <r>
    <x v="1569"/>
    <x v="185"/>
    <n v="14"/>
    <s v="N/A"/>
    <s v="N/A"/>
    <s v="N/A"/>
  </r>
  <r>
    <x v="1570"/>
    <x v="70"/>
    <n v="18"/>
    <s v="N/A"/>
    <s v="N/A"/>
    <s v="N/A"/>
  </r>
  <r>
    <x v="1571"/>
    <x v="18"/>
    <n v="6"/>
    <s v="N/A"/>
    <s v="N/A"/>
    <s v="N/A"/>
  </r>
  <r>
    <x v="1572"/>
    <x v="18"/>
    <n v="30"/>
    <s v="N/A"/>
    <s v="N/A"/>
    <s v="N/A"/>
  </r>
  <r>
    <x v="1573"/>
    <x v="73"/>
    <n v="16"/>
    <s v="N/A"/>
    <s v="N/A"/>
    <s v="N/A"/>
  </r>
  <r>
    <x v="1574"/>
    <x v="142"/>
    <n v="8"/>
    <s v="N/A"/>
    <s v="N/A"/>
    <s v="N/A"/>
  </r>
  <r>
    <x v="1575"/>
    <x v="142"/>
    <n v="2"/>
    <s v="N/A"/>
    <s v="N/A"/>
    <s v="N/A"/>
  </r>
  <r>
    <x v="1576"/>
    <x v="156"/>
    <n v="12"/>
    <s v="N/A"/>
    <s v="N/A"/>
    <s v="N/A"/>
  </r>
  <r>
    <x v="1577"/>
    <x v="156"/>
    <n v="0"/>
    <s v="N/A"/>
    <s v="N/A"/>
    <s v="N/A"/>
  </r>
  <r>
    <x v="1578"/>
    <x v="20"/>
    <n v="8"/>
    <s v="N/A"/>
    <s v="N/A"/>
    <s v="N/A"/>
  </r>
  <r>
    <x v="1579"/>
    <x v="23"/>
    <n v="7"/>
    <s v="N/A"/>
    <s v="N/A"/>
    <s v="N/A"/>
  </r>
  <r>
    <x v="1580"/>
    <x v="163"/>
    <n v="0"/>
    <s v="N/A"/>
    <s v="N/A"/>
    <s v="N/A"/>
  </r>
  <r>
    <x v="1581"/>
    <x v="84"/>
    <n v="10"/>
    <s v="N/A"/>
    <s v="N/A"/>
    <s v="N/A"/>
  </r>
  <r>
    <x v="1582"/>
    <x v="167"/>
    <n v="6"/>
    <s v="N/A"/>
    <s v="N/A"/>
    <s v="N/A"/>
  </r>
  <r>
    <x v="1583"/>
    <x v="24"/>
    <n v="4"/>
    <s v="N/A"/>
    <s v="N/A"/>
    <s v="N/A"/>
  </r>
  <r>
    <x v="1584"/>
    <x v="24"/>
    <n v="10"/>
    <s v="N/A"/>
    <s v="N/A"/>
    <s v="N/A"/>
  </r>
  <r>
    <x v="1585"/>
    <x v="24"/>
    <n v="6"/>
    <s v="N/A"/>
    <s v="N/A"/>
    <s v="N/A"/>
  </r>
  <r>
    <x v="1586"/>
    <x v="86"/>
    <n v="0"/>
    <s v="N/A"/>
    <s v="N/A"/>
    <s v="N/A"/>
  </r>
  <r>
    <x v="1587"/>
    <x v="173"/>
    <n v="0"/>
    <s v="N/A"/>
    <s v="N/A"/>
    <s v="N/A"/>
  </r>
  <r>
    <x v="1588"/>
    <x v="174"/>
    <n v="10"/>
    <s v="N/A"/>
    <s v="N/A"/>
    <s v="N/A"/>
  </r>
  <r>
    <x v="1589"/>
    <x v="25"/>
    <n v="0"/>
    <s v="N/A"/>
    <s v="N/A"/>
    <s v="N/A"/>
  </r>
  <r>
    <x v="1590"/>
    <x v="26"/>
    <n v="16"/>
    <s v="N/A"/>
    <s v="N/A"/>
    <s v="N/A"/>
  </r>
  <r>
    <x v="1591"/>
    <x v="88"/>
    <n v="12"/>
    <s v="N/A"/>
    <s v="N/A"/>
    <s v="N/A"/>
  </r>
  <r>
    <x v="1592"/>
    <x v="88"/>
    <n v="12"/>
    <s v="N/A"/>
    <s v="N/A"/>
    <s v="N/A"/>
  </r>
  <r>
    <x v="1593"/>
    <x v="29"/>
    <n v="2"/>
    <s v="N/A"/>
    <s v="N/A"/>
    <s v="N/A"/>
  </r>
  <r>
    <x v="1594"/>
    <x v="29"/>
    <n v="4"/>
    <s v="N/A"/>
    <s v="N/A"/>
    <s v="N/A"/>
  </r>
  <r>
    <x v="1595"/>
    <x v="29"/>
    <n v="6"/>
    <s v="N/A"/>
    <s v="N/A"/>
    <s v="N/A"/>
  </r>
  <r>
    <x v="1596"/>
    <x v="92"/>
    <n v="2"/>
    <s v="N/A"/>
    <s v="N/A"/>
    <s v="N/A"/>
  </r>
  <r>
    <x v="1597"/>
    <x v="92"/>
    <n v="0"/>
    <s v="N/A"/>
    <s v="N/A"/>
    <s v="N/A"/>
  </r>
  <r>
    <x v="1598"/>
    <x v="95"/>
    <n v="14"/>
    <s v="N/A"/>
    <s v="N/A"/>
    <s v="N/A"/>
  </r>
  <r>
    <x v="1599"/>
    <x v="95"/>
    <n v="0"/>
    <s v="N/A"/>
    <s v="N/A"/>
    <s v="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8CCB37-0F73-42BC-B889-D1CB0DC4AB3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90" firstHeaderRow="0" firstDataRow="1" firstDataCol="1"/>
  <pivotFields count="6">
    <pivotField showAll="0"/>
    <pivotField axis="axisRow" showAll="0">
      <items count="187">
        <item x="31"/>
        <item x="0"/>
        <item x="96"/>
        <item x="32"/>
        <item x="1"/>
        <item x="97"/>
        <item x="33"/>
        <item x="98"/>
        <item x="34"/>
        <item x="99"/>
        <item x="100"/>
        <item x="35"/>
        <item x="2"/>
        <item x="101"/>
        <item x="3"/>
        <item x="36"/>
        <item x="102"/>
        <item x="103"/>
        <item x="37"/>
        <item x="4"/>
        <item x="38"/>
        <item x="5"/>
        <item x="39"/>
        <item x="104"/>
        <item x="40"/>
        <item x="41"/>
        <item x="6"/>
        <item x="105"/>
        <item x="7"/>
        <item x="42"/>
        <item x="106"/>
        <item x="107"/>
        <item x="108"/>
        <item x="109"/>
        <item x="110"/>
        <item x="111"/>
        <item x="8"/>
        <item x="112"/>
        <item x="113"/>
        <item x="9"/>
        <item x="43"/>
        <item x="114"/>
        <item x="44"/>
        <item x="115"/>
        <item x="45"/>
        <item x="46"/>
        <item x="116"/>
        <item x="117"/>
        <item x="10"/>
        <item x="11"/>
        <item x="12"/>
        <item x="47"/>
        <item x="118"/>
        <item x="48"/>
        <item x="119"/>
        <item x="49"/>
        <item x="13"/>
        <item x="120"/>
        <item x="14"/>
        <item x="50"/>
        <item x="51"/>
        <item x="121"/>
        <item x="122"/>
        <item x="52"/>
        <item x="123"/>
        <item x="124"/>
        <item x="53"/>
        <item x="125"/>
        <item x="126"/>
        <item x="54"/>
        <item x="127"/>
        <item x="55"/>
        <item x="56"/>
        <item x="57"/>
        <item x="58"/>
        <item x="128"/>
        <item x="15"/>
        <item x="129"/>
        <item x="59"/>
        <item x="60"/>
        <item x="61"/>
        <item x="130"/>
        <item x="62"/>
        <item x="131"/>
        <item x="132"/>
        <item x="63"/>
        <item x="16"/>
        <item x="64"/>
        <item x="65"/>
        <item x="133"/>
        <item x="66"/>
        <item x="134"/>
        <item x="67"/>
        <item x="185"/>
        <item x="135"/>
        <item x="68"/>
        <item x="136"/>
        <item x="137"/>
        <item x="138"/>
        <item x="17"/>
        <item x="139"/>
        <item x="69"/>
        <item x="140"/>
        <item x="70"/>
        <item x="141"/>
        <item x="71"/>
        <item x="72"/>
        <item x="18"/>
        <item x="73"/>
        <item x="142"/>
        <item x="74"/>
        <item x="75"/>
        <item x="143"/>
        <item x="144"/>
        <item x="76"/>
        <item x="145"/>
        <item x="146"/>
        <item x="147"/>
        <item x="77"/>
        <item x="148"/>
        <item x="149"/>
        <item x="150"/>
        <item x="151"/>
        <item x="152"/>
        <item x="153"/>
        <item x="154"/>
        <item x="78"/>
        <item x="19"/>
        <item x="79"/>
        <item x="155"/>
        <item x="156"/>
        <item x="157"/>
        <item x="20"/>
        <item x="21"/>
        <item x="80"/>
        <item x="81"/>
        <item x="158"/>
        <item x="82"/>
        <item x="22"/>
        <item x="159"/>
        <item x="23"/>
        <item x="160"/>
        <item x="161"/>
        <item x="162"/>
        <item x="83"/>
        <item x="163"/>
        <item x="164"/>
        <item x="84"/>
        <item x="165"/>
        <item x="166"/>
        <item x="85"/>
        <item x="167"/>
        <item x="168"/>
        <item x="169"/>
        <item x="170"/>
        <item x="171"/>
        <item x="24"/>
        <item x="172"/>
        <item x="86"/>
        <item x="173"/>
        <item x="174"/>
        <item x="175"/>
        <item x="176"/>
        <item x="177"/>
        <item x="178"/>
        <item x="179"/>
        <item x="25"/>
        <item x="26"/>
        <item x="87"/>
        <item x="27"/>
        <item x="88"/>
        <item x="89"/>
        <item x="28"/>
        <item x="90"/>
        <item x="29"/>
        <item x="30"/>
        <item x="180"/>
        <item x="181"/>
        <item x="91"/>
        <item x="92"/>
        <item x="182"/>
        <item x="93"/>
        <item x="183"/>
        <item x="184"/>
        <item x="94"/>
        <item x="95"/>
        <item t="default"/>
      </items>
    </pivotField>
    <pivotField dataField="1" numFmtId="1" showAll="0"/>
    <pivotField dataField="1" showAll="0"/>
    <pivotField dataField="1" showAll="0"/>
    <pivotField dataField="1" showAll="0"/>
  </pivotFields>
  <rowFields count="1">
    <field x="1"/>
  </rowFields>
  <row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Paid Maternity Leave" fld="2" subtotal="count" baseField="1" baseItem="0"/>
    <dataField name="Count of Unpaid Maternity Leave" fld="3" subtotal="count" baseField="0" baseItem="0"/>
    <dataField name="Count of Paid Paternity Leave" fld="4" subtotal="count" baseField="0" baseItem="0"/>
    <dataField name="Count of Unpaid Paternity Leav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5412E5-2AAD-41BB-90C8-49255CE803DC}" name="Table1" displayName="Table1" ref="A1:F1603" totalsRowCount="1">
  <autoFilter ref="A1:F1602" xr:uid="{ED5412E5-2AAD-41BB-90C8-49255CE803DC}"/>
  <tableColumns count="6">
    <tableColumn id="1" xr3:uid="{C9A7D455-2137-4859-899E-AC9F3FC52483}" name="Company"/>
    <tableColumn id="2" xr3:uid="{0755A2EC-6185-4071-B117-6BFCD6B84B5B}" name="Industry" totalsRowLabel="Sum"/>
    <tableColumn id="3" xr3:uid="{CC60A25D-9ABC-45B5-B418-E6302681DCC3}" name="Paid Maternity Leave" totalsRowFunction="sum" dataDxfId="7" totalsRowDxfId="3"/>
    <tableColumn id="4" xr3:uid="{F1218BBC-63B6-417F-8D0F-1FA14E7460FB}" name="Unpaid Maternity Leave" totalsRowFunction="sum" dataDxfId="6" totalsRowDxfId="2"/>
    <tableColumn id="5" xr3:uid="{45AF7A12-939A-4EA5-A257-C23BA2510531}" name="Paid Paternity Leave" totalsRowFunction="sum" dataDxfId="5" totalsRowDxfId="1"/>
    <tableColumn id="6" xr3:uid="{B5E3073A-29B1-497F-90D6-8B5FDBFB96A2}" name="Unpaid Paternity Leave" totalsRowFunction="sum" dataDxfId="4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06"/>
  <sheetViews>
    <sheetView zoomScale="70" zoomScaleNormal="70" workbookViewId="0">
      <selection activeCell="K34" sqref="K34"/>
    </sheetView>
  </sheetViews>
  <sheetFormatPr defaultRowHeight="14.4" x14ac:dyDescent="0.3"/>
  <cols>
    <col min="1" max="1" width="47.88671875" bestFit="1" customWidth="1"/>
    <col min="2" max="2" width="43.5546875" bestFit="1" customWidth="1"/>
    <col min="3" max="4" width="23.77734375" style="2" customWidth="1"/>
    <col min="5" max="5" width="20.77734375" style="2" customWidth="1"/>
    <col min="6" max="6" width="23.21875" style="2" customWidth="1"/>
  </cols>
  <sheetData>
    <row r="1" spans="1:14" x14ac:dyDescent="0.3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4" x14ac:dyDescent="0.3">
      <c r="A2" t="s">
        <v>6</v>
      </c>
      <c r="B2" t="s">
        <v>7</v>
      </c>
      <c r="C2" s="2">
        <v>6</v>
      </c>
      <c r="D2" s="2">
        <v>6</v>
      </c>
      <c r="E2" s="2">
        <v>6</v>
      </c>
      <c r="F2" s="2">
        <v>6</v>
      </c>
      <c r="K2" s="5" t="s">
        <v>2</v>
      </c>
      <c r="L2" s="5" t="s">
        <v>3</v>
      </c>
      <c r="M2" s="5" t="s">
        <v>4</v>
      </c>
      <c r="N2" s="6" t="s">
        <v>5</v>
      </c>
    </row>
    <row r="3" spans="1:14" x14ac:dyDescent="0.3">
      <c r="A3" t="s">
        <v>8</v>
      </c>
      <c r="B3" t="s">
        <v>9</v>
      </c>
      <c r="C3" s="2">
        <v>5</v>
      </c>
      <c r="D3" s="2">
        <v>4</v>
      </c>
      <c r="E3" s="2">
        <v>4.5</v>
      </c>
      <c r="F3" s="2">
        <v>4</v>
      </c>
      <c r="J3" t="s">
        <v>1799</v>
      </c>
      <c r="K3" s="2">
        <f>SUBTOTAL(109,Table1[Paid Maternity Leave])</f>
        <v>17465.5</v>
      </c>
      <c r="L3" s="2">
        <f>SUBTOTAL(109,Table1[Unpaid Maternity Leave])</f>
        <v>9903.5</v>
      </c>
      <c r="M3" s="2">
        <f>SUBTOTAL(109,Table1[Paid Paternity Leave])</f>
        <v>2119</v>
      </c>
      <c r="N3" s="2">
        <f>SUBTOTAL(109,Table1[Unpaid Paternity Leave])</f>
        <v>495</v>
      </c>
    </row>
    <row r="4" spans="1:14" x14ac:dyDescent="0.3">
      <c r="A4" t="s">
        <v>10</v>
      </c>
      <c r="B4" t="s">
        <v>11</v>
      </c>
      <c r="C4" s="2">
        <v>14</v>
      </c>
      <c r="D4" s="2">
        <v>0</v>
      </c>
      <c r="E4" s="2">
        <v>8</v>
      </c>
      <c r="F4" s="2">
        <v>4</v>
      </c>
      <c r="J4" t="s">
        <v>1798</v>
      </c>
      <c r="K4" s="2">
        <f>AVERAGE(Table1[Paid Maternity Leave])</f>
        <v>10.909119300437228</v>
      </c>
      <c r="L4" s="2">
        <f>AVERAGE(Table1[Unpaid Maternity Leave])</f>
        <v>6.6288487282463189</v>
      </c>
      <c r="M4" s="2">
        <f>AVERAGE(Table1[Paid Paternity Leave])</f>
        <v>7.3321799307958475</v>
      </c>
      <c r="N4" s="2">
        <f>AVERAGE(Table1[Unpaid Paternity Leave])</f>
        <v>7.734375</v>
      </c>
    </row>
    <row r="5" spans="1:14" x14ac:dyDescent="0.3">
      <c r="A5" t="s">
        <v>12</v>
      </c>
      <c r="B5" t="s">
        <v>11</v>
      </c>
      <c r="C5" s="2">
        <v>14</v>
      </c>
      <c r="D5" s="2">
        <v>2</v>
      </c>
      <c r="E5" s="2">
        <v>16</v>
      </c>
      <c r="F5" s="2">
        <v>4</v>
      </c>
      <c r="J5" t="s">
        <v>1800</v>
      </c>
      <c r="K5" s="2">
        <f>MAX(Table1[Paid Maternity Leave])</f>
        <v>52</v>
      </c>
      <c r="L5" s="2">
        <f>MAX(Table1[Unpaid Maternity Leave])</f>
        <v>52</v>
      </c>
      <c r="M5" s="2">
        <f>MAX(Table1[Paid Paternity Leave])</f>
        <v>51</v>
      </c>
      <c r="N5" s="2">
        <f>MAX(Table1[Unpaid Paternity Leave])</f>
        <v>29</v>
      </c>
    </row>
    <row r="6" spans="1:14" x14ac:dyDescent="0.3">
      <c r="A6" t="s">
        <v>13</v>
      </c>
      <c r="B6" t="s">
        <v>14</v>
      </c>
      <c r="C6" s="2">
        <v>5</v>
      </c>
      <c r="D6" s="2">
        <v>7</v>
      </c>
      <c r="E6" s="2">
        <v>0</v>
      </c>
      <c r="F6" s="2">
        <v>0</v>
      </c>
    </row>
    <row r="7" spans="1:14" x14ac:dyDescent="0.3">
      <c r="A7" t="s">
        <v>15</v>
      </c>
      <c r="B7" t="s">
        <v>16</v>
      </c>
      <c r="C7" s="2">
        <v>20.5</v>
      </c>
      <c r="D7" s="2">
        <v>5</v>
      </c>
      <c r="E7" s="2">
        <v>21</v>
      </c>
      <c r="F7" s="2">
        <v>5</v>
      </c>
    </row>
    <row r="8" spans="1:14" x14ac:dyDescent="0.3">
      <c r="A8" t="s">
        <v>17</v>
      </c>
      <c r="B8" t="s">
        <v>16</v>
      </c>
      <c r="C8" s="2">
        <v>8</v>
      </c>
      <c r="D8" s="2">
        <v>12</v>
      </c>
      <c r="E8" s="2">
        <v>1</v>
      </c>
      <c r="F8" s="2">
        <v>12</v>
      </c>
    </row>
    <row r="9" spans="1:14" x14ac:dyDescent="0.3">
      <c r="A9" t="s">
        <v>18</v>
      </c>
      <c r="B9" t="s">
        <v>19</v>
      </c>
      <c r="C9" s="2">
        <v>6</v>
      </c>
      <c r="D9" s="2">
        <v>6</v>
      </c>
      <c r="E9" s="2">
        <v>2</v>
      </c>
      <c r="F9" s="2">
        <v>6</v>
      </c>
    </row>
    <row r="10" spans="1:14" x14ac:dyDescent="0.3">
      <c r="A10" t="s">
        <v>20</v>
      </c>
      <c r="B10" t="s">
        <v>21</v>
      </c>
      <c r="C10" s="2">
        <v>16</v>
      </c>
      <c r="D10" s="2">
        <v>0</v>
      </c>
      <c r="E10" s="2">
        <v>16</v>
      </c>
      <c r="F10" s="2">
        <v>0</v>
      </c>
    </row>
    <row r="11" spans="1:14" x14ac:dyDescent="0.3">
      <c r="A11" t="s">
        <v>22</v>
      </c>
      <c r="B11" t="s">
        <v>21</v>
      </c>
      <c r="C11" s="2">
        <v>3</v>
      </c>
      <c r="D11" s="2">
        <v>12</v>
      </c>
      <c r="E11" s="2">
        <v>2</v>
      </c>
      <c r="F11" s="2">
        <v>12</v>
      </c>
    </row>
    <row r="12" spans="1:14" x14ac:dyDescent="0.3">
      <c r="A12" t="s">
        <v>23</v>
      </c>
      <c r="B12" t="s">
        <v>24</v>
      </c>
      <c r="C12" s="2">
        <v>0</v>
      </c>
      <c r="D12" s="2">
        <v>12</v>
      </c>
      <c r="E12" s="2">
        <v>0</v>
      </c>
      <c r="F12" s="2">
        <v>12</v>
      </c>
    </row>
    <row r="13" spans="1:14" x14ac:dyDescent="0.3">
      <c r="A13" t="s">
        <v>25</v>
      </c>
      <c r="B13" t="s">
        <v>26</v>
      </c>
      <c r="C13" s="2">
        <v>0</v>
      </c>
      <c r="D13" s="2">
        <v>12</v>
      </c>
      <c r="E13" s="2">
        <v>0</v>
      </c>
      <c r="F13" s="2">
        <v>12</v>
      </c>
    </row>
    <row r="14" spans="1:14" x14ac:dyDescent="0.3">
      <c r="A14" t="s">
        <v>27</v>
      </c>
      <c r="B14" t="s">
        <v>26</v>
      </c>
      <c r="C14" s="2">
        <v>6</v>
      </c>
      <c r="D14" s="2">
        <v>7.5</v>
      </c>
      <c r="E14" s="2">
        <v>0</v>
      </c>
      <c r="F14" s="2">
        <v>6</v>
      </c>
    </row>
    <row r="15" spans="1:14" x14ac:dyDescent="0.3">
      <c r="A15" t="s">
        <v>28</v>
      </c>
      <c r="B15" t="s">
        <v>29</v>
      </c>
      <c r="C15" s="2">
        <v>16</v>
      </c>
      <c r="D15" s="2">
        <v>2</v>
      </c>
      <c r="E15" s="2">
        <v>12</v>
      </c>
      <c r="F15" s="2">
        <v>0</v>
      </c>
    </row>
    <row r="16" spans="1:14" x14ac:dyDescent="0.3">
      <c r="A16" t="s">
        <v>30</v>
      </c>
      <c r="B16" t="s">
        <v>29</v>
      </c>
      <c r="C16" s="2">
        <v>12</v>
      </c>
      <c r="D16" s="2">
        <v>12</v>
      </c>
      <c r="E16" s="2">
        <v>3</v>
      </c>
      <c r="F16" s="2">
        <v>12</v>
      </c>
    </row>
    <row r="17" spans="1:6" x14ac:dyDescent="0.3">
      <c r="A17" t="s">
        <v>31</v>
      </c>
      <c r="B17" t="s">
        <v>32</v>
      </c>
      <c r="C17" s="2">
        <v>6</v>
      </c>
      <c r="D17" s="2">
        <v>6</v>
      </c>
      <c r="E17" s="2">
        <v>6</v>
      </c>
      <c r="F17" s="2">
        <v>6</v>
      </c>
    </row>
    <row r="18" spans="1:6" x14ac:dyDescent="0.3">
      <c r="A18" t="s">
        <v>33</v>
      </c>
      <c r="B18" t="s">
        <v>34</v>
      </c>
      <c r="C18" s="2">
        <v>0</v>
      </c>
      <c r="D18" s="2">
        <v>12</v>
      </c>
      <c r="E18" s="2">
        <v>0</v>
      </c>
      <c r="F18" s="2">
        <v>12</v>
      </c>
    </row>
    <row r="19" spans="1:6" x14ac:dyDescent="0.3">
      <c r="A19" t="s">
        <v>35</v>
      </c>
      <c r="B19" t="s">
        <v>36</v>
      </c>
      <c r="C19" s="2">
        <v>12</v>
      </c>
      <c r="D19" s="2">
        <v>0</v>
      </c>
      <c r="E19" s="2">
        <v>6</v>
      </c>
      <c r="F19" s="2">
        <v>0</v>
      </c>
    </row>
    <row r="20" spans="1:6" x14ac:dyDescent="0.3">
      <c r="A20" t="s">
        <v>37</v>
      </c>
      <c r="B20" t="s">
        <v>38</v>
      </c>
      <c r="C20" s="2">
        <v>4</v>
      </c>
      <c r="D20" s="2">
        <v>8</v>
      </c>
      <c r="E20" s="2">
        <v>2</v>
      </c>
      <c r="F20" s="2">
        <v>2</v>
      </c>
    </row>
    <row r="21" spans="1:6" x14ac:dyDescent="0.3">
      <c r="A21" t="s">
        <v>39</v>
      </c>
      <c r="B21" t="s">
        <v>40</v>
      </c>
      <c r="C21" s="2">
        <v>2.5</v>
      </c>
      <c r="D21" s="2">
        <v>10.5</v>
      </c>
      <c r="E21" s="2">
        <v>0</v>
      </c>
      <c r="F21" s="2">
        <v>12</v>
      </c>
    </row>
    <row r="22" spans="1:6" x14ac:dyDescent="0.3">
      <c r="A22" t="s">
        <v>41</v>
      </c>
      <c r="B22" t="s">
        <v>42</v>
      </c>
      <c r="C22" s="2">
        <v>6</v>
      </c>
      <c r="D22" s="2">
        <v>6</v>
      </c>
      <c r="E22" s="2">
        <v>2</v>
      </c>
      <c r="F22" s="2">
        <v>12</v>
      </c>
    </row>
    <row r="23" spans="1:6" x14ac:dyDescent="0.3">
      <c r="A23" t="s">
        <v>43</v>
      </c>
      <c r="B23" t="s">
        <v>44</v>
      </c>
      <c r="C23" s="2">
        <v>4</v>
      </c>
      <c r="D23" s="2">
        <v>8</v>
      </c>
      <c r="E23" s="2">
        <v>5</v>
      </c>
      <c r="F23" s="2">
        <v>4</v>
      </c>
    </row>
    <row r="24" spans="1:6" x14ac:dyDescent="0.3">
      <c r="A24" t="s">
        <v>45</v>
      </c>
      <c r="B24" t="s">
        <v>46</v>
      </c>
      <c r="C24" s="2">
        <v>12</v>
      </c>
      <c r="D24" s="2">
        <v>12</v>
      </c>
      <c r="E24" s="2">
        <v>2</v>
      </c>
      <c r="F24" s="2">
        <v>12</v>
      </c>
    </row>
    <row r="25" spans="1:6" x14ac:dyDescent="0.3">
      <c r="A25" t="s">
        <v>47</v>
      </c>
      <c r="B25" t="s">
        <v>48</v>
      </c>
      <c r="C25" s="2">
        <v>18</v>
      </c>
      <c r="D25" s="2">
        <v>34</v>
      </c>
      <c r="E25" s="2">
        <v>2</v>
      </c>
      <c r="F25" s="2">
        <v>8</v>
      </c>
    </row>
    <row r="26" spans="1:6" x14ac:dyDescent="0.3">
      <c r="A26" t="s">
        <v>49</v>
      </c>
      <c r="B26" t="s">
        <v>50</v>
      </c>
      <c r="C26" s="2">
        <v>0</v>
      </c>
      <c r="D26" s="2">
        <v>12</v>
      </c>
      <c r="E26" s="2">
        <v>0</v>
      </c>
      <c r="F26" s="2">
        <v>12</v>
      </c>
    </row>
    <row r="27" spans="1:6" x14ac:dyDescent="0.3">
      <c r="A27" t="s">
        <v>51</v>
      </c>
      <c r="B27" t="s">
        <v>52</v>
      </c>
      <c r="C27" s="2">
        <v>15</v>
      </c>
      <c r="D27" s="2">
        <v>0</v>
      </c>
      <c r="E27" s="2">
        <v>8</v>
      </c>
      <c r="F27" s="2">
        <v>16</v>
      </c>
    </row>
    <row r="28" spans="1:6" x14ac:dyDescent="0.3">
      <c r="A28" t="s">
        <v>53</v>
      </c>
      <c r="B28" t="s">
        <v>54</v>
      </c>
      <c r="C28" s="2">
        <v>6</v>
      </c>
      <c r="D28" s="2">
        <v>3</v>
      </c>
      <c r="E28" s="2">
        <v>8</v>
      </c>
      <c r="F28" s="2">
        <v>24</v>
      </c>
    </row>
    <row r="29" spans="1:6" x14ac:dyDescent="0.3">
      <c r="A29" t="s">
        <v>55</v>
      </c>
      <c r="B29" t="s">
        <v>56</v>
      </c>
      <c r="C29" s="2">
        <v>6</v>
      </c>
      <c r="D29" s="2">
        <v>6</v>
      </c>
      <c r="E29" s="2">
        <v>6</v>
      </c>
      <c r="F29" s="2">
        <v>3</v>
      </c>
    </row>
    <row r="30" spans="1:6" x14ac:dyDescent="0.3">
      <c r="A30" t="s">
        <v>57</v>
      </c>
      <c r="B30" t="s">
        <v>58</v>
      </c>
      <c r="C30" s="2">
        <v>9</v>
      </c>
      <c r="D30" s="2">
        <v>0</v>
      </c>
      <c r="E30" s="2">
        <v>6</v>
      </c>
      <c r="F30" s="2">
        <v>6</v>
      </c>
    </row>
    <row r="31" spans="1:6" x14ac:dyDescent="0.3">
      <c r="A31" t="s">
        <v>59</v>
      </c>
      <c r="B31" t="s">
        <v>60</v>
      </c>
      <c r="C31" s="2">
        <v>14</v>
      </c>
      <c r="D31" s="2">
        <v>0</v>
      </c>
      <c r="E31" s="2">
        <v>6</v>
      </c>
      <c r="F31" s="2">
        <v>6</v>
      </c>
    </row>
    <row r="32" spans="1:6" x14ac:dyDescent="0.3">
      <c r="A32" t="s">
        <v>61</v>
      </c>
      <c r="B32" t="s">
        <v>62</v>
      </c>
      <c r="C32" s="2">
        <v>16</v>
      </c>
      <c r="D32" s="2">
        <v>8</v>
      </c>
      <c r="E32" s="2">
        <v>16</v>
      </c>
      <c r="F32" s="2">
        <v>8</v>
      </c>
    </row>
    <row r="33" spans="1:6" x14ac:dyDescent="0.3">
      <c r="A33" t="s">
        <v>63</v>
      </c>
      <c r="B33" t="s">
        <v>64</v>
      </c>
      <c r="C33" s="2">
        <v>24</v>
      </c>
      <c r="D33" s="2">
        <v>0</v>
      </c>
      <c r="E33" s="2">
        <v>24</v>
      </c>
      <c r="F33" s="2">
        <v>24</v>
      </c>
    </row>
    <row r="34" spans="1:6" x14ac:dyDescent="0.3">
      <c r="A34" t="s">
        <v>65</v>
      </c>
      <c r="B34" t="s">
        <v>64</v>
      </c>
      <c r="C34" s="2">
        <v>12</v>
      </c>
      <c r="D34" s="2">
        <v>0</v>
      </c>
      <c r="E34" s="2">
        <v>21</v>
      </c>
      <c r="F34" s="2">
        <v>3</v>
      </c>
    </row>
    <row r="35" spans="1:6" x14ac:dyDescent="0.3">
      <c r="A35" t="s">
        <v>66</v>
      </c>
      <c r="B35" t="s">
        <v>64</v>
      </c>
      <c r="C35" s="2">
        <v>14</v>
      </c>
      <c r="D35" s="2">
        <v>0</v>
      </c>
      <c r="E35" s="2">
        <v>14</v>
      </c>
      <c r="F35" s="2">
        <v>2</v>
      </c>
    </row>
    <row r="36" spans="1:6" x14ac:dyDescent="0.3">
      <c r="A36" t="s">
        <v>67</v>
      </c>
      <c r="B36" t="s">
        <v>64</v>
      </c>
      <c r="C36" s="2">
        <v>16</v>
      </c>
      <c r="D36" s="2">
        <v>0</v>
      </c>
      <c r="E36" s="2">
        <v>16</v>
      </c>
      <c r="F36" s="2">
        <v>8</v>
      </c>
    </row>
    <row r="37" spans="1:6" x14ac:dyDescent="0.3">
      <c r="A37" t="s">
        <v>68</v>
      </c>
      <c r="B37" t="s">
        <v>69</v>
      </c>
      <c r="C37" s="2">
        <v>11</v>
      </c>
      <c r="D37" s="2">
        <v>12</v>
      </c>
      <c r="E37" s="2">
        <v>11</v>
      </c>
      <c r="F37" s="2">
        <v>12</v>
      </c>
    </row>
    <row r="38" spans="1:6" x14ac:dyDescent="0.3">
      <c r="A38" t="s">
        <v>70</v>
      </c>
      <c r="B38" t="s">
        <v>71</v>
      </c>
      <c r="C38" s="2">
        <v>12</v>
      </c>
      <c r="D38" s="2">
        <v>0</v>
      </c>
      <c r="E38" s="2">
        <v>2</v>
      </c>
      <c r="F38" s="2">
        <v>0</v>
      </c>
    </row>
    <row r="39" spans="1:6" x14ac:dyDescent="0.3">
      <c r="A39" t="s">
        <v>72</v>
      </c>
      <c r="B39" t="s">
        <v>73</v>
      </c>
      <c r="C39" s="2">
        <v>12</v>
      </c>
      <c r="D39" s="2">
        <v>15</v>
      </c>
      <c r="E39" s="2">
        <v>12</v>
      </c>
      <c r="F39" s="2">
        <v>12</v>
      </c>
    </row>
    <row r="40" spans="1:6" x14ac:dyDescent="0.3">
      <c r="A40" t="s">
        <v>74</v>
      </c>
      <c r="B40" t="s">
        <v>73</v>
      </c>
      <c r="C40" s="2">
        <v>14</v>
      </c>
      <c r="D40" s="2">
        <v>0</v>
      </c>
      <c r="E40" s="2">
        <v>6</v>
      </c>
      <c r="F40" s="2">
        <v>12</v>
      </c>
    </row>
    <row r="41" spans="1:6" x14ac:dyDescent="0.3">
      <c r="A41" t="s">
        <v>75</v>
      </c>
      <c r="B41" t="s">
        <v>73</v>
      </c>
      <c r="C41" s="2">
        <v>4</v>
      </c>
      <c r="D41" s="2">
        <v>12</v>
      </c>
      <c r="E41" s="2">
        <v>2</v>
      </c>
      <c r="F41" s="2">
        <v>12</v>
      </c>
    </row>
    <row r="42" spans="1:6" x14ac:dyDescent="0.3">
      <c r="A42" t="s">
        <v>76</v>
      </c>
      <c r="B42" t="s">
        <v>73</v>
      </c>
      <c r="C42" s="2">
        <v>16</v>
      </c>
      <c r="D42" s="2">
        <v>24</v>
      </c>
      <c r="E42" s="2">
        <v>16</v>
      </c>
      <c r="F42" s="2">
        <v>24</v>
      </c>
    </row>
    <row r="43" spans="1:6" x14ac:dyDescent="0.3">
      <c r="A43" t="s">
        <v>77</v>
      </c>
      <c r="B43" t="s">
        <v>73</v>
      </c>
      <c r="C43" s="2">
        <v>4</v>
      </c>
      <c r="D43" s="2">
        <v>12</v>
      </c>
      <c r="E43" s="2">
        <v>2</v>
      </c>
      <c r="F43" s="2">
        <v>12</v>
      </c>
    </row>
    <row r="44" spans="1:6" x14ac:dyDescent="0.3">
      <c r="A44" t="s">
        <v>78</v>
      </c>
      <c r="B44" t="s">
        <v>73</v>
      </c>
      <c r="C44" s="2">
        <v>0</v>
      </c>
      <c r="D44" s="2">
        <v>3</v>
      </c>
      <c r="E44" s="2">
        <v>0</v>
      </c>
      <c r="F44" s="2">
        <v>0</v>
      </c>
    </row>
    <row r="45" spans="1:6" x14ac:dyDescent="0.3">
      <c r="A45" t="s">
        <v>79</v>
      </c>
      <c r="B45" t="s">
        <v>80</v>
      </c>
      <c r="C45" s="2">
        <v>7.5</v>
      </c>
      <c r="D45" s="2">
        <v>3</v>
      </c>
      <c r="E45" s="2">
        <v>3</v>
      </c>
      <c r="F45" s="2">
        <v>4</v>
      </c>
    </row>
    <row r="46" spans="1:6" x14ac:dyDescent="0.3">
      <c r="A46" t="s">
        <v>81</v>
      </c>
      <c r="B46" t="s">
        <v>82</v>
      </c>
      <c r="C46" s="2">
        <v>3.5</v>
      </c>
      <c r="D46" s="2">
        <v>6</v>
      </c>
      <c r="E46" s="2">
        <v>1</v>
      </c>
      <c r="F46" s="2" t="s">
        <v>83</v>
      </c>
    </row>
    <row r="47" spans="1:6" x14ac:dyDescent="0.3">
      <c r="A47" t="s">
        <v>84</v>
      </c>
      <c r="B47" t="s">
        <v>82</v>
      </c>
      <c r="C47" s="2">
        <v>9.5</v>
      </c>
      <c r="D47" s="2">
        <v>6</v>
      </c>
      <c r="E47" s="2">
        <v>6</v>
      </c>
      <c r="F47" s="2" t="s">
        <v>83</v>
      </c>
    </row>
    <row r="48" spans="1:6" x14ac:dyDescent="0.3">
      <c r="A48" t="s">
        <v>85</v>
      </c>
      <c r="B48" t="s">
        <v>82</v>
      </c>
      <c r="C48" s="2">
        <v>12</v>
      </c>
      <c r="D48" s="2" t="s">
        <v>83</v>
      </c>
      <c r="E48" s="2">
        <v>2</v>
      </c>
      <c r="F48" s="2">
        <v>12</v>
      </c>
    </row>
    <row r="49" spans="1:6" x14ac:dyDescent="0.3">
      <c r="A49" t="s">
        <v>86</v>
      </c>
      <c r="B49" t="s">
        <v>82</v>
      </c>
      <c r="C49" s="2">
        <v>51</v>
      </c>
      <c r="D49" s="2">
        <v>51</v>
      </c>
      <c r="E49" s="2">
        <v>51</v>
      </c>
      <c r="F49" s="2" t="s">
        <v>83</v>
      </c>
    </row>
    <row r="50" spans="1:6" x14ac:dyDescent="0.3">
      <c r="A50" t="s">
        <v>87</v>
      </c>
      <c r="B50" t="s">
        <v>82</v>
      </c>
      <c r="C50" s="2">
        <v>12</v>
      </c>
      <c r="D50" s="2">
        <v>0</v>
      </c>
      <c r="E50" s="2">
        <v>7</v>
      </c>
      <c r="F50" s="2" t="s">
        <v>83</v>
      </c>
    </row>
    <row r="51" spans="1:6" x14ac:dyDescent="0.3">
      <c r="A51" t="s">
        <v>88</v>
      </c>
      <c r="B51" t="s">
        <v>7</v>
      </c>
      <c r="C51" s="2">
        <v>16</v>
      </c>
      <c r="D51" s="2">
        <v>6</v>
      </c>
      <c r="E51" s="2">
        <v>16</v>
      </c>
      <c r="F51" s="2" t="s">
        <v>83</v>
      </c>
    </row>
    <row r="52" spans="1:6" x14ac:dyDescent="0.3">
      <c r="A52" t="s">
        <v>89</v>
      </c>
      <c r="B52" t="s">
        <v>90</v>
      </c>
      <c r="C52" s="2">
        <v>12</v>
      </c>
      <c r="D52" s="2">
        <v>9</v>
      </c>
      <c r="E52" s="2">
        <v>12</v>
      </c>
      <c r="F52" s="2" t="s">
        <v>83</v>
      </c>
    </row>
    <row r="53" spans="1:6" x14ac:dyDescent="0.3">
      <c r="A53" t="s">
        <v>91</v>
      </c>
      <c r="B53" t="s">
        <v>90</v>
      </c>
      <c r="C53" s="2">
        <v>8</v>
      </c>
      <c r="D53" s="2">
        <v>10</v>
      </c>
      <c r="E53" s="2">
        <v>12</v>
      </c>
      <c r="F53" s="2" t="s">
        <v>83</v>
      </c>
    </row>
    <row r="54" spans="1:6" x14ac:dyDescent="0.3">
      <c r="A54" t="s">
        <v>92</v>
      </c>
      <c r="B54" t="s">
        <v>90</v>
      </c>
      <c r="C54" s="2">
        <v>12</v>
      </c>
      <c r="D54" s="2">
        <v>0</v>
      </c>
      <c r="E54" s="2">
        <v>4</v>
      </c>
      <c r="F54" s="2" t="s">
        <v>83</v>
      </c>
    </row>
    <row r="55" spans="1:6" x14ac:dyDescent="0.3">
      <c r="A55" t="s">
        <v>92</v>
      </c>
      <c r="B55" t="s">
        <v>90</v>
      </c>
      <c r="C55" s="2">
        <v>4</v>
      </c>
      <c r="D55" s="2">
        <v>12</v>
      </c>
      <c r="E55" s="2">
        <v>4</v>
      </c>
      <c r="F55" s="2" t="s">
        <v>83</v>
      </c>
    </row>
    <row r="56" spans="1:6" x14ac:dyDescent="0.3">
      <c r="A56" t="s">
        <v>93</v>
      </c>
      <c r="B56" t="s">
        <v>90</v>
      </c>
      <c r="C56" s="2">
        <v>6</v>
      </c>
      <c r="D56" s="2">
        <v>1</v>
      </c>
      <c r="E56" s="2">
        <v>4</v>
      </c>
      <c r="F56" s="2" t="s">
        <v>83</v>
      </c>
    </row>
    <row r="57" spans="1:6" x14ac:dyDescent="0.3">
      <c r="A57" t="s">
        <v>94</v>
      </c>
      <c r="B57" t="s">
        <v>95</v>
      </c>
      <c r="C57" s="2">
        <v>7.5</v>
      </c>
      <c r="D57" s="2">
        <v>1</v>
      </c>
      <c r="E57" s="2">
        <v>6</v>
      </c>
      <c r="F57" s="2" t="s">
        <v>83</v>
      </c>
    </row>
    <row r="58" spans="1:6" x14ac:dyDescent="0.3">
      <c r="A58" t="s">
        <v>96</v>
      </c>
      <c r="B58" t="s">
        <v>95</v>
      </c>
      <c r="C58" s="2">
        <v>12</v>
      </c>
      <c r="D58" s="2">
        <v>0</v>
      </c>
      <c r="E58" s="2">
        <v>8</v>
      </c>
      <c r="F58" s="2" t="s">
        <v>83</v>
      </c>
    </row>
    <row r="59" spans="1:6" x14ac:dyDescent="0.3">
      <c r="A59" t="s">
        <v>97</v>
      </c>
      <c r="B59" t="s">
        <v>95</v>
      </c>
      <c r="C59" s="2">
        <v>12</v>
      </c>
      <c r="D59" s="2">
        <v>12</v>
      </c>
      <c r="E59" s="2">
        <v>12</v>
      </c>
      <c r="F59" s="2" t="s">
        <v>83</v>
      </c>
    </row>
    <row r="60" spans="1:6" x14ac:dyDescent="0.3">
      <c r="A60" t="s">
        <v>98</v>
      </c>
      <c r="B60" t="s">
        <v>95</v>
      </c>
      <c r="C60" s="2">
        <v>6</v>
      </c>
      <c r="D60" s="2">
        <v>1.5</v>
      </c>
      <c r="E60" s="2">
        <v>0</v>
      </c>
      <c r="F60" s="2" t="s">
        <v>83</v>
      </c>
    </row>
    <row r="61" spans="1:6" x14ac:dyDescent="0.3">
      <c r="A61" t="s">
        <v>99</v>
      </c>
      <c r="B61" t="s">
        <v>100</v>
      </c>
      <c r="C61" s="2">
        <v>6</v>
      </c>
      <c r="D61" s="2">
        <v>6</v>
      </c>
      <c r="E61" s="2">
        <v>0</v>
      </c>
      <c r="F61" s="2" t="s">
        <v>83</v>
      </c>
    </row>
    <row r="62" spans="1:6" x14ac:dyDescent="0.3">
      <c r="A62" t="s">
        <v>101</v>
      </c>
      <c r="B62" t="s">
        <v>102</v>
      </c>
      <c r="C62" s="2">
        <v>6</v>
      </c>
      <c r="D62" s="2">
        <v>6</v>
      </c>
      <c r="E62" s="2">
        <v>16</v>
      </c>
      <c r="F62" s="2" t="s">
        <v>83</v>
      </c>
    </row>
    <row r="63" spans="1:6" x14ac:dyDescent="0.3">
      <c r="A63" t="s">
        <v>103</v>
      </c>
      <c r="B63" t="s">
        <v>11</v>
      </c>
      <c r="C63" s="2">
        <v>26</v>
      </c>
      <c r="D63" s="2">
        <v>13</v>
      </c>
      <c r="E63" s="2">
        <v>2</v>
      </c>
      <c r="F63" s="2" t="s">
        <v>83</v>
      </c>
    </row>
    <row r="64" spans="1:6" x14ac:dyDescent="0.3">
      <c r="A64" t="s">
        <v>104</v>
      </c>
      <c r="B64" t="s">
        <v>11</v>
      </c>
      <c r="C64" s="2">
        <v>6</v>
      </c>
      <c r="D64" s="2">
        <v>0</v>
      </c>
      <c r="E64" s="2">
        <v>6</v>
      </c>
      <c r="F64" s="2" t="s">
        <v>83</v>
      </c>
    </row>
    <row r="65" spans="1:6" x14ac:dyDescent="0.3">
      <c r="A65" t="s">
        <v>105</v>
      </c>
      <c r="B65" t="s">
        <v>14</v>
      </c>
      <c r="C65" s="2">
        <v>12</v>
      </c>
      <c r="D65" s="2">
        <v>6</v>
      </c>
      <c r="E65" s="2">
        <v>0</v>
      </c>
      <c r="F65" s="2" t="s">
        <v>83</v>
      </c>
    </row>
    <row r="66" spans="1:6" x14ac:dyDescent="0.3">
      <c r="A66" t="s">
        <v>106</v>
      </c>
      <c r="B66" t="s">
        <v>107</v>
      </c>
      <c r="C66" s="2">
        <v>8</v>
      </c>
      <c r="D66" s="2">
        <v>0</v>
      </c>
      <c r="E66" s="2">
        <v>2</v>
      </c>
      <c r="F66" s="2" t="s">
        <v>83</v>
      </c>
    </row>
    <row r="67" spans="1:6" x14ac:dyDescent="0.3">
      <c r="A67" t="s">
        <v>108</v>
      </c>
      <c r="B67" t="s">
        <v>107</v>
      </c>
      <c r="C67" s="2">
        <v>9</v>
      </c>
      <c r="D67" s="2">
        <v>3</v>
      </c>
      <c r="E67" s="2">
        <v>6</v>
      </c>
      <c r="F67" s="2" t="s">
        <v>83</v>
      </c>
    </row>
    <row r="68" spans="1:6" x14ac:dyDescent="0.3">
      <c r="A68" t="s">
        <v>109</v>
      </c>
      <c r="B68" t="s">
        <v>110</v>
      </c>
      <c r="C68" s="2">
        <v>9</v>
      </c>
      <c r="D68" s="2">
        <v>0</v>
      </c>
      <c r="E68" s="2">
        <v>6</v>
      </c>
      <c r="F68" s="2" t="s">
        <v>83</v>
      </c>
    </row>
    <row r="69" spans="1:6" x14ac:dyDescent="0.3">
      <c r="A69" t="s">
        <v>111</v>
      </c>
      <c r="B69" t="s">
        <v>110</v>
      </c>
      <c r="C69" s="2">
        <v>6</v>
      </c>
      <c r="D69" s="2">
        <v>0.5</v>
      </c>
      <c r="E69" s="2">
        <v>2</v>
      </c>
      <c r="F69" s="2" t="s">
        <v>83</v>
      </c>
    </row>
    <row r="70" spans="1:6" x14ac:dyDescent="0.3">
      <c r="A70" t="s">
        <v>112</v>
      </c>
      <c r="B70" t="s">
        <v>16</v>
      </c>
      <c r="C70" s="2">
        <v>12</v>
      </c>
      <c r="D70" s="2">
        <v>0</v>
      </c>
      <c r="E70" s="2">
        <v>4</v>
      </c>
      <c r="F70" s="2" t="s">
        <v>83</v>
      </c>
    </row>
    <row r="71" spans="1:6" x14ac:dyDescent="0.3">
      <c r="A71" t="s">
        <v>113</v>
      </c>
      <c r="B71" t="s">
        <v>16</v>
      </c>
      <c r="C71" s="2">
        <v>16</v>
      </c>
      <c r="D71" s="2">
        <v>0</v>
      </c>
      <c r="E71" s="2">
        <v>8</v>
      </c>
      <c r="F71" s="2" t="s">
        <v>83</v>
      </c>
    </row>
    <row r="72" spans="1:6" x14ac:dyDescent="0.3">
      <c r="A72" t="s">
        <v>114</v>
      </c>
      <c r="B72" t="s">
        <v>16</v>
      </c>
      <c r="C72" s="2">
        <v>16</v>
      </c>
      <c r="D72" s="2">
        <v>4</v>
      </c>
      <c r="E72" s="2">
        <v>9</v>
      </c>
      <c r="F72" s="2" t="s">
        <v>83</v>
      </c>
    </row>
    <row r="73" spans="1:6" x14ac:dyDescent="0.3">
      <c r="A73" t="s">
        <v>115</v>
      </c>
      <c r="B73" t="s">
        <v>16</v>
      </c>
      <c r="C73" s="2">
        <v>12</v>
      </c>
      <c r="D73" s="2">
        <v>10</v>
      </c>
      <c r="E73" s="2">
        <v>12</v>
      </c>
      <c r="F73" s="2" t="s">
        <v>83</v>
      </c>
    </row>
    <row r="74" spans="1:6" x14ac:dyDescent="0.3">
      <c r="A74" t="s">
        <v>116</v>
      </c>
      <c r="B74" t="s">
        <v>16</v>
      </c>
      <c r="C74" s="2">
        <v>16</v>
      </c>
      <c r="D74" s="2">
        <v>26</v>
      </c>
      <c r="E74" s="2">
        <v>8</v>
      </c>
      <c r="F74" s="2" t="s">
        <v>83</v>
      </c>
    </row>
    <row r="75" spans="1:6" x14ac:dyDescent="0.3">
      <c r="A75" t="s">
        <v>117</v>
      </c>
      <c r="B75" t="s">
        <v>16</v>
      </c>
      <c r="C75" s="2">
        <v>6</v>
      </c>
      <c r="D75" s="2">
        <v>0</v>
      </c>
      <c r="E75" s="2">
        <v>6</v>
      </c>
      <c r="F75" s="2" t="s">
        <v>83</v>
      </c>
    </row>
    <row r="76" spans="1:6" x14ac:dyDescent="0.3">
      <c r="A76" t="s">
        <v>118</v>
      </c>
      <c r="B76" t="s">
        <v>16</v>
      </c>
      <c r="C76" s="2">
        <v>9</v>
      </c>
      <c r="D76" s="2">
        <v>0</v>
      </c>
      <c r="E76" s="2">
        <v>10</v>
      </c>
      <c r="F76" s="2" t="s">
        <v>83</v>
      </c>
    </row>
    <row r="77" spans="1:6" x14ac:dyDescent="0.3">
      <c r="A77" t="s">
        <v>119</v>
      </c>
      <c r="B77" t="s">
        <v>16</v>
      </c>
      <c r="C77" s="2">
        <v>14</v>
      </c>
      <c r="D77" s="2">
        <v>0</v>
      </c>
      <c r="E77" s="2">
        <v>4</v>
      </c>
      <c r="F77" s="2" t="s">
        <v>83</v>
      </c>
    </row>
    <row r="78" spans="1:6" x14ac:dyDescent="0.3">
      <c r="A78" t="s">
        <v>120</v>
      </c>
      <c r="B78" t="s">
        <v>121</v>
      </c>
      <c r="C78" s="2">
        <v>12</v>
      </c>
      <c r="D78" s="2" t="s">
        <v>83</v>
      </c>
      <c r="E78" s="2">
        <v>12</v>
      </c>
      <c r="F78" s="2">
        <v>6</v>
      </c>
    </row>
    <row r="79" spans="1:6" x14ac:dyDescent="0.3">
      <c r="A79" t="s">
        <v>122</v>
      </c>
      <c r="B79" t="s">
        <v>121</v>
      </c>
      <c r="C79" s="2">
        <v>16</v>
      </c>
      <c r="D79" s="2">
        <v>34</v>
      </c>
      <c r="E79" s="2">
        <v>16</v>
      </c>
      <c r="F79" s="2" t="s">
        <v>83</v>
      </c>
    </row>
    <row r="80" spans="1:6" x14ac:dyDescent="0.3">
      <c r="A80" t="s">
        <v>123</v>
      </c>
      <c r="B80" t="s">
        <v>19</v>
      </c>
      <c r="C80" s="2">
        <v>18</v>
      </c>
      <c r="D80" s="2">
        <v>12</v>
      </c>
      <c r="E80" s="2">
        <v>12</v>
      </c>
      <c r="F80" s="2" t="s">
        <v>83</v>
      </c>
    </row>
    <row r="81" spans="1:6" x14ac:dyDescent="0.3">
      <c r="A81" t="s">
        <v>124</v>
      </c>
      <c r="B81" t="s">
        <v>19</v>
      </c>
      <c r="C81" s="2">
        <v>6</v>
      </c>
      <c r="D81" s="2">
        <v>9.5</v>
      </c>
      <c r="E81" s="2">
        <v>6</v>
      </c>
      <c r="F81" s="2" t="s">
        <v>83</v>
      </c>
    </row>
    <row r="82" spans="1:6" x14ac:dyDescent="0.3">
      <c r="A82" t="s">
        <v>125</v>
      </c>
      <c r="B82" t="s">
        <v>126</v>
      </c>
      <c r="C82" s="2">
        <v>16</v>
      </c>
      <c r="D82" s="2">
        <v>24</v>
      </c>
      <c r="E82" s="2">
        <v>8</v>
      </c>
      <c r="F82" s="2" t="s">
        <v>83</v>
      </c>
    </row>
    <row r="83" spans="1:6" x14ac:dyDescent="0.3">
      <c r="A83" t="s">
        <v>127</v>
      </c>
      <c r="B83" t="s">
        <v>126</v>
      </c>
      <c r="C83" s="2">
        <v>21</v>
      </c>
      <c r="D83" s="2">
        <v>31</v>
      </c>
      <c r="E83" s="2">
        <v>16</v>
      </c>
      <c r="F83" s="2" t="s">
        <v>83</v>
      </c>
    </row>
    <row r="84" spans="1:6" x14ac:dyDescent="0.3">
      <c r="A84" t="s">
        <v>128</v>
      </c>
      <c r="B84" t="s">
        <v>126</v>
      </c>
      <c r="C84" s="2">
        <v>16</v>
      </c>
      <c r="D84" s="2">
        <v>4</v>
      </c>
      <c r="E84" s="2">
        <v>8</v>
      </c>
      <c r="F84" s="2" t="s">
        <v>83</v>
      </c>
    </row>
    <row r="85" spans="1:6" x14ac:dyDescent="0.3">
      <c r="A85" t="s">
        <v>129</v>
      </c>
      <c r="B85" t="s">
        <v>130</v>
      </c>
      <c r="C85" s="2">
        <v>18</v>
      </c>
      <c r="D85" s="2">
        <v>18</v>
      </c>
      <c r="E85" s="2" t="s">
        <v>83</v>
      </c>
      <c r="F85" s="2">
        <v>13</v>
      </c>
    </row>
    <row r="86" spans="1:6" x14ac:dyDescent="0.3">
      <c r="A86" t="s">
        <v>131</v>
      </c>
      <c r="B86" t="s">
        <v>132</v>
      </c>
      <c r="C86" s="2">
        <v>12</v>
      </c>
      <c r="D86" s="2">
        <v>0</v>
      </c>
      <c r="E86" s="2">
        <v>8</v>
      </c>
      <c r="F86" s="2" t="s">
        <v>83</v>
      </c>
    </row>
    <row r="87" spans="1:6" x14ac:dyDescent="0.3">
      <c r="A87" t="s">
        <v>133</v>
      </c>
      <c r="B87" t="s">
        <v>21</v>
      </c>
      <c r="C87" s="2">
        <v>7.5</v>
      </c>
      <c r="D87" s="2">
        <v>3</v>
      </c>
      <c r="E87" s="2">
        <v>3</v>
      </c>
      <c r="F87" s="2" t="s">
        <v>83</v>
      </c>
    </row>
    <row r="88" spans="1:6" x14ac:dyDescent="0.3">
      <c r="A88" t="s">
        <v>134</v>
      </c>
      <c r="B88" t="s">
        <v>24</v>
      </c>
      <c r="C88" s="2">
        <v>6</v>
      </c>
      <c r="D88" s="2">
        <v>6</v>
      </c>
      <c r="E88" s="2">
        <v>0</v>
      </c>
      <c r="F88" s="2" t="s">
        <v>83</v>
      </c>
    </row>
    <row r="89" spans="1:6" x14ac:dyDescent="0.3">
      <c r="A89" t="s">
        <v>135</v>
      </c>
      <c r="B89" t="s">
        <v>24</v>
      </c>
      <c r="C89" s="2">
        <v>6</v>
      </c>
      <c r="D89" s="2">
        <v>6</v>
      </c>
      <c r="E89" s="2">
        <v>6</v>
      </c>
      <c r="F89" s="2" t="s">
        <v>83</v>
      </c>
    </row>
    <row r="90" spans="1:6" x14ac:dyDescent="0.3">
      <c r="A90" t="s">
        <v>136</v>
      </c>
      <c r="B90" t="s">
        <v>24</v>
      </c>
      <c r="C90" s="2">
        <v>6</v>
      </c>
      <c r="D90" s="2">
        <v>6</v>
      </c>
      <c r="E90" s="2">
        <v>1</v>
      </c>
      <c r="F90" s="2" t="s">
        <v>83</v>
      </c>
    </row>
    <row r="91" spans="1:6" x14ac:dyDescent="0.3">
      <c r="A91" t="s">
        <v>137</v>
      </c>
      <c r="B91" t="s">
        <v>138</v>
      </c>
      <c r="C91" s="2">
        <v>12</v>
      </c>
      <c r="D91" s="2">
        <v>0</v>
      </c>
      <c r="E91" s="2">
        <v>12</v>
      </c>
      <c r="F91" s="2" t="s">
        <v>83</v>
      </c>
    </row>
    <row r="92" spans="1:6" x14ac:dyDescent="0.3">
      <c r="A92" t="s">
        <v>139</v>
      </c>
      <c r="B92" t="s">
        <v>26</v>
      </c>
      <c r="C92" s="2">
        <v>2</v>
      </c>
      <c r="D92" s="2">
        <v>12</v>
      </c>
      <c r="E92" s="2">
        <v>2</v>
      </c>
      <c r="F92" s="2" t="s">
        <v>83</v>
      </c>
    </row>
    <row r="93" spans="1:6" x14ac:dyDescent="0.3">
      <c r="A93" t="s">
        <v>140</v>
      </c>
      <c r="B93" t="s">
        <v>29</v>
      </c>
      <c r="C93" s="2">
        <v>16</v>
      </c>
      <c r="D93" s="2" t="s">
        <v>83</v>
      </c>
      <c r="E93" s="2">
        <v>2</v>
      </c>
      <c r="F93" s="2">
        <v>0</v>
      </c>
    </row>
    <row r="94" spans="1:6" x14ac:dyDescent="0.3">
      <c r="A94" t="s">
        <v>141</v>
      </c>
      <c r="B94" t="s">
        <v>29</v>
      </c>
      <c r="C94" s="2">
        <v>12</v>
      </c>
      <c r="D94" s="2">
        <v>0</v>
      </c>
      <c r="E94" s="2">
        <v>18</v>
      </c>
      <c r="F94" s="2" t="s">
        <v>83</v>
      </c>
    </row>
    <row r="95" spans="1:6" x14ac:dyDescent="0.3">
      <c r="A95" t="s">
        <v>142</v>
      </c>
      <c r="B95" t="s">
        <v>29</v>
      </c>
      <c r="C95" s="2">
        <v>11</v>
      </c>
      <c r="D95" s="2">
        <v>6</v>
      </c>
      <c r="E95" s="2">
        <v>16</v>
      </c>
      <c r="F95" s="2" t="s">
        <v>83</v>
      </c>
    </row>
    <row r="96" spans="1:6" x14ac:dyDescent="0.3">
      <c r="A96" t="s">
        <v>143</v>
      </c>
      <c r="B96" t="s">
        <v>144</v>
      </c>
      <c r="C96" s="2">
        <v>16</v>
      </c>
      <c r="D96" s="2">
        <v>0</v>
      </c>
      <c r="E96" s="2">
        <v>2</v>
      </c>
      <c r="F96" s="2" t="s">
        <v>83</v>
      </c>
    </row>
    <row r="97" spans="1:6" x14ac:dyDescent="0.3">
      <c r="A97" t="s">
        <v>145</v>
      </c>
      <c r="B97" t="s">
        <v>144</v>
      </c>
      <c r="C97" s="2">
        <v>16</v>
      </c>
      <c r="D97" s="2">
        <v>0</v>
      </c>
      <c r="E97" s="2">
        <v>16</v>
      </c>
      <c r="F97" s="2" t="s">
        <v>83</v>
      </c>
    </row>
    <row r="98" spans="1:6" x14ac:dyDescent="0.3">
      <c r="A98" t="s">
        <v>146</v>
      </c>
      <c r="B98" t="s">
        <v>147</v>
      </c>
      <c r="C98" s="2">
        <v>12</v>
      </c>
      <c r="D98" s="2">
        <v>0</v>
      </c>
      <c r="E98" s="2">
        <v>12</v>
      </c>
      <c r="F98" s="2" t="s">
        <v>83</v>
      </c>
    </row>
    <row r="99" spans="1:6" x14ac:dyDescent="0.3">
      <c r="A99" t="s">
        <v>148</v>
      </c>
      <c r="B99" t="s">
        <v>147</v>
      </c>
      <c r="C99" s="2">
        <v>12</v>
      </c>
      <c r="D99" s="2">
        <v>4</v>
      </c>
      <c r="E99" s="2">
        <v>2</v>
      </c>
      <c r="F99" s="2" t="s">
        <v>83</v>
      </c>
    </row>
    <row r="100" spans="1:6" x14ac:dyDescent="0.3">
      <c r="A100" t="s">
        <v>149</v>
      </c>
      <c r="B100" t="s">
        <v>147</v>
      </c>
      <c r="C100" s="2">
        <v>8</v>
      </c>
      <c r="D100" s="2">
        <v>6</v>
      </c>
      <c r="E100" s="2">
        <v>6</v>
      </c>
      <c r="F100" s="2" t="s">
        <v>83</v>
      </c>
    </row>
    <row r="101" spans="1:6" x14ac:dyDescent="0.3">
      <c r="A101" t="s">
        <v>150</v>
      </c>
      <c r="B101" t="s">
        <v>147</v>
      </c>
      <c r="C101" s="2">
        <v>16</v>
      </c>
      <c r="D101" s="2">
        <v>4</v>
      </c>
      <c r="E101" s="2">
        <v>4.5</v>
      </c>
      <c r="F101" s="2" t="s">
        <v>83</v>
      </c>
    </row>
    <row r="102" spans="1:6" x14ac:dyDescent="0.3">
      <c r="A102" t="s">
        <v>151</v>
      </c>
      <c r="B102" t="s">
        <v>147</v>
      </c>
      <c r="C102" s="2">
        <v>16</v>
      </c>
      <c r="D102" s="2">
        <v>5</v>
      </c>
      <c r="E102" s="2">
        <v>16</v>
      </c>
      <c r="F102" s="2" t="s">
        <v>83</v>
      </c>
    </row>
    <row r="103" spans="1:6" x14ac:dyDescent="0.3">
      <c r="A103" t="s">
        <v>152</v>
      </c>
      <c r="B103" t="s">
        <v>147</v>
      </c>
      <c r="C103" s="2">
        <v>16</v>
      </c>
      <c r="D103" s="2">
        <v>4</v>
      </c>
      <c r="E103" s="2">
        <v>16</v>
      </c>
      <c r="F103" s="2" t="s">
        <v>83</v>
      </c>
    </row>
    <row r="104" spans="1:6" x14ac:dyDescent="0.3">
      <c r="A104" t="s">
        <v>153</v>
      </c>
      <c r="B104" t="s">
        <v>147</v>
      </c>
      <c r="C104" s="2">
        <v>20</v>
      </c>
      <c r="D104" s="2">
        <v>3</v>
      </c>
      <c r="E104" s="2">
        <v>20</v>
      </c>
      <c r="F104" s="2" t="s">
        <v>83</v>
      </c>
    </row>
    <row r="105" spans="1:6" x14ac:dyDescent="0.3">
      <c r="A105" t="s">
        <v>154</v>
      </c>
      <c r="B105" t="s">
        <v>147</v>
      </c>
      <c r="C105" s="2">
        <v>16</v>
      </c>
      <c r="D105" s="2">
        <v>0</v>
      </c>
      <c r="E105" s="2">
        <v>6</v>
      </c>
      <c r="F105" s="2" t="s">
        <v>83</v>
      </c>
    </row>
    <row r="106" spans="1:6" x14ac:dyDescent="0.3">
      <c r="A106" t="s">
        <v>155</v>
      </c>
      <c r="B106" t="s">
        <v>147</v>
      </c>
      <c r="C106" s="2">
        <v>10</v>
      </c>
      <c r="D106" s="2">
        <v>6</v>
      </c>
      <c r="E106" s="2">
        <v>10</v>
      </c>
      <c r="F106" s="2" t="s">
        <v>83</v>
      </c>
    </row>
    <row r="107" spans="1:6" x14ac:dyDescent="0.3">
      <c r="A107" t="s">
        <v>156</v>
      </c>
      <c r="B107" t="s">
        <v>147</v>
      </c>
      <c r="C107" s="2">
        <v>16</v>
      </c>
      <c r="D107" s="2">
        <v>0</v>
      </c>
      <c r="E107" s="2">
        <v>4</v>
      </c>
      <c r="F107" s="2" t="s">
        <v>83</v>
      </c>
    </row>
    <row r="108" spans="1:6" x14ac:dyDescent="0.3">
      <c r="A108" t="s">
        <v>157</v>
      </c>
      <c r="B108" t="s">
        <v>147</v>
      </c>
      <c r="C108" s="2">
        <v>11.5</v>
      </c>
      <c r="D108" s="2">
        <v>10</v>
      </c>
      <c r="E108" s="2">
        <v>4</v>
      </c>
      <c r="F108" s="2" t="s">
        <v>83</v>
      </c>
    </row>
    <row r="109" spans="1:6" x14ac:dyDescent="0.3">
      <c r="A109" t="s">
        <v>158</v>
      </c>
      <c r="B109" t="s">
        <v>147</v>
      </c>
      <c r="C109" s="2">
        <v>12</v>
      </c>
      <c r="D109" s="2">
        <v>0</v>
      </c>
      <c r="E109" s="2">
        <v>12</v>
      </c>
      <c r="F109" s="2" t="s">
        <v>83</v>
      </c>
    </row>
    <row r="110" spans="1:6" x14ac:dyDescent="0.3">
      <c r="A110" t="s">
        <v>159</v>
      </c>
      <c r="B110" t="s">
        <v>147</v>
      </c>
      <c r="C110" s="2">
        <v>24</v>
      </c>
      <c r="D110" s="2">
        <v>24</v>
      </c>
      <c r="E110" s="2">
        <v>20</v>
      </c>
      <c r="F110" s="2" t="s">
        <v>83</v>
      </c>
    </row>
    <row r="111" spans="1:6" x14ac:dyDescent="0.3">
      <c r="A111" t="s">
        <v>160</v>
      </c>
      <c r="B111" t="s">
        <v>147</v>
      </c>
      <c r="C111" s="2">
        <v>16</v>
      </c>
      <c r="D111" s="2">
        <v>5</v>
      </c>
      <c r="E111" s="2">
        <v>4</v>
      </c>
      <c r="F111" s="2" t="s">
        <v>83</v>
      </c>
    </row>
    <row r="112" spans="1:6" x14ac:dyDescent="0.3">
      <c r="A112" t="s">
        <v>161</v>
      </c>
      <c r="B112" t="s">
        <v>147</v>
      </c>
      <c r="C112" s="2">
        <v>18</v>
      </c>
      <c r="D112" s="2">
        <v>0</v>
      </c>
      <c r="E112" s="2">
        <v>2</v>
      </c>
      <c r="F112" s="2" t="s">
        <v>83</v>
      </c>
    </row>
    <row r="113" spans="1:6" x14ac:dyDescent="0.3">
      <c r="A113" t="s">
        <v>162</v>
      </c>
      <c r="B113" t="s">
        <v>163</v>
      </c>
      <c r="C113" s="2">
        <v>4</v>
      </c>
      <c r="D113" s="2">
        <v>5</v>
      </c>
      <c r="E113" s="2">
        <v>2</v>
      </c>
      <c r="F113" s="2" t="s">
        <v>83</v>
      </c>
    </row>
    <row r="114" spans="1:6" x14ac:dyDescent="0.3">
      <c r="A114" t="s">
        <v>164</v>
      </c>
      <c r="B114" t="s">
        <v>165</v>
      </c>
      <c r="C114" s="2">
        <v>12</v>
      </c>
      <c r="D114" s="2">
        <v>0</v>
      </c>
      <c r="E114" s="2">
        <v>6</v>
      </c>
      <c r="F114" s="2" t="s">
        <v>83</v>
      </c>
    </row>
    <row r="115" spans="1:6" x14ac:dyDescent="0.3">
      <c r="A115" t="s">
        <v>166</v>
      </c>
      <c r="B115" t="s">
        <v>165</v>
      </c>
      <c r="C115" s="2">
        <v>16</v>
      </c>
      <c r="D115" s="2">
        <v>13</v>
      </c>
      <c r="E115" s="2">
        <v>16</v>
      </c>
      <c r="F115" s="2" t="s">
        <v>83</v>
      </c>
    </row>
    <row r="116" spans="1:6" x14ac:dyDescent="0.3">
      <c r="A116" t="s">
        <v>167</v>
      </c>
      <c r="B116" t="s">
        <v>165</v>
      </c>
      <c r="C116" s="2">
        <v>28</v>
      </c>
      <c r="D116" s="2">
        <v>0</v>
      </c>
      <c r="E116" s="2">
        <v>16</v>
      </c>
      <c r="F116" s="2" t="s">
        <v>83</v>
      </c>
    </row>
    <row r="117" spans="1:6" x14ac:dyDescent="0.3">
      <c r="A117" t="s">
        <v>168</v>
      </c>
      <c r="B117" t="s">
        <v>169</v>
      </c>
      <c r="C117" s="2">
        <v>14</v>
      </c>
      <c r="D117" s="2">
        <v>0</v>
      </c>
      <c r="E117" s="2">
        <v>4</v>
      </c>
      <c r="F117" s="2" t="s">
        <v>83</v>
      </c>
    </row>
    <row r="118" spans="1:6" x14ac:dyDescent="0.3">
      <c r="A118" t="s">
        <v>170</v>
      </c>
      <c r="B118" t="s">
        <v>171</v>
      </c>
      <c r="C118" s="2">
        <v>6</v>
      </c>
      <c r="D118" s="2">
        <v>12</v>
      </c>
      <c r="E118" s="2">
        <v>4</v>
      </c>
      <c r="F118" s="2" t="s">
        <v>83</v>
      </c>
    </row>
    <row r="119" spans="1:6" x14ac:dyDescent="0.3">
      <c r="A119" t="s">
        <v>172</v>
      </c>
      <c r="B119" t="s">
        <v>173</v>
      </c>
      <c r="C119" s="2">
        <v>6</v>
      </c>
      <c r="D119" s="2">
        <v>3</v>
      </c>
      <c r="E119" s="2">
        <v>6</v>
      </c>
      <c r="F119" s="2" t="s">
        <v>83</v>
      </c>
    </row>
    <row r="120" spans="1:6" x14ac:dyDescent="0.3">
      <c r="A120" t="s">
        <v>174</v>
      </c>
      <c r="B120" t="s">
        <v>173</v>
      </c>
      <c r="C120" s="2">
        <v>11.5</v>
      </c>
      <c r="D120" s="2">
        <v>1</v>
      </c>
      <c r="E120" s="2">
        <v>3</v>
      </c>
      <c r="F120" s="2" t="s">
        <v>83</v>
      </c>
    </row>
    <row r="121" spans="1:6" x14ac:dyDescent="0.3">
      <c r="A121" t="s">
        <v>175</v>
      </c>
      <c r="B121" t="s">
        <v>38</v>
      </c>
      <c r="C121" s="2">
        <v>4</v>
      </c>
      <c r="D121" s="2">
        <v>4</v>
      </c>
      <c r="E121" s="2">
        <v>4</v>
      </c>
      <c r="F121" s="2" t="s">
        <v>83</v>
      </c>
    </row>
    <row r="122" spans="1:6" x14ac:dyDescent="0.3">
      <c r="A122" t="s">
        <v>176</v>
      </c>
      <c r="B122" t="s">
        <v>38</v>
      </c>
      <c r="C122" s="2">
        <v>4</v>
      </c>
      <c r="D122" s="2">
        <v>12</v>
      </c>
      <c r="E122" s="2">
        <v>0</v>
      </c>
      <c r="F122" s="2" t="s">
        <v>83</v>
      </c>
    </row>
    <row r="123" spans="1:6" x14ac:dyDescent="0.3">
      <c r="A123" t="s">
        <v>177</v>
      </c>
      <c r="B123" t="s">
        <v>40</v>
      </c>
      <c r="C123" s="2">
        <v>0</v>
      </c>
      <c r="D123" s="2">
        <v>12</v>
      </c>
      <c r="E123" s="2" t="s">
        <v>83</v>
      </c>
      <c r="F123" s="2">
        <v>0</v>
      </c>
    </row>
    <row r="124" spans="1:6" x14ac:dyDescent="0.3">
      <c r="A124" t="s">
        <v>178</v>
      </c>
      <c r="B124" t="s">
        <v>40</v>
      </c>
      <c r="C124" s="2">
        <v>5</v>
      </c>
      <c r="D124" s="2">
        <v>6.5</v>
      </c>
      <c r="E124" s="2">
        <v>0</v>
      </c>
      <c r="F124" s="2" t="s">
        <v>83</v>
      </c>
    </row>
    <row r="125" spans="1:6" x14ac:dyDescent="0.3">
      <c r="A125" t="s">
        <v>179</v>
      </c>
      <c r="B125" t="s">
        <v>40</v>
      </c>
      <c r="C125" s="2">
        <v>0</v>
      </c>
      <c r="D125" s="2">
        <v>12</v>
      </c>
      <c r="E125" s="2">
        <v>0</v>
      </c>
      <c r="F125" s="2" t="s">
        <v>83</v>
      </c>
    </row>
    <row r="126" spans="1:6" x14ac:dyDescent="0.3">
      <c r="A126" t="s">
        <v>180</v>
      </c>
      <c r="B126" t="s">
        <v>40</v>
      </c>
      <c r="C126" s="2">
        <v>2</v>
      </c>
      <c r="D126" s="2">
        <v>6</v>
      </c>
      <c r="E126" s="2">
        <v>2</v>
      </c>
      <c r="F126" s="2" t="s">
        <v>83</v>
      </c>
    </row>
    <row r="127" spans="1:6" x14ac:dyDescent="0.3">
      <c r="A127" t="s">
        <v>181</v>
      </c>
      <c r="B127" t="s">
        <v>182</v>
      </c>
      <c r="C127" s="2">
        <v>6</v>
      </c>
      <c r="D127" s="2">
        <v>0</v>
      </c>
      <c r="E127" s="2" t="s">
        <v>83</v>
      </c>
      <c r="F127" s="2">
        <v>0</v>
      </c>
    </row>
    <row r="128" spans="1:6" x14ac:dyDescent="0.3">
      <c r="A128" t="s">
        <v>183</v>
      </c>
      <c r="B128" t="s">
        <v>184</v>
      </c>
      <c r="C128" s="2">
        <v>6</v>
      </c>
      <c r="D128" s="2">
        <v>12</v>
      </c>
      <c r="E128" s="2">
        <v>6</v>
      </c>
      <c r="F128" s="2" t="s">
        <v>83</v>
      </c>
    </row>
    <row r="129" spans="1:6" x14ac:dyDescent="0.3">
      <c r="A129" t="s">
        <v>185</v>
      </c>
      <c r="B129" t="s">
        <v>184</v>
      </c>
      <c r="C129" s="2">
        <v>12</v>
      </c>
      <c r="D129" s="2">
        <v>2</v>
      </c>
      <c r="E129" s="2">
        <v>0</v>
      </c>
      <c r="F129" s="2" t="s">
        <v>83</v>
      </c>
    </row>
    <row r="130" spans="1:6" x14ac:dyDescent="0.3">
      <c r="A130" t="s">
        <v>186</v>
      </c>
      <c r="B130" t="s">
        <v>184</v>
      </c>
      <c r="C130" s="2">
        <v>8</v>
      </c>
      <c r="D130" s="2">
        <v>4</v>
      </c>
      <c r="E130" s="2">
        <v>6</v>
      </c>
      <c r="F130" s="2" t="s">
        <v>83</v>
      </c>
    </row>
    <row r="131" spans="1:6" x14ac:dyDescent="0.3">
      <c r="A131" t="s">
        <v>187</v>
      </c>
      <c r="B131" t="s">
        <v>188</v>
      </c>
      <c r="C131" s="2">
        <v>30</v>
      </c>
      <c r="D131" s="2">
        <v>15</v>
      </c>
      <c r="E131" s="2">
        <v>30</v>
      </c>
      <c r="F131" s="2" t="s">
        <v>83</v>
      </c>
    </row>
    <row r="132" spans="1:6" x14ac:dyDescent="0.3">
      <c r="A132" t="s">
        <v>189</v>
      </c>
      <c r="B132" t="s">
        <v>190</v>
      </c>
      <c r="C132" s="2">
        <v>12</v>
      </c>
      <c r="D132" s="2">
        <v>0</v>
      </c>
      <c r="E132" s="2">
        <v>4</v>
      </c>
      <c r="F132" s="2" t="s">
        <v>83</v>
      </c>
    </row>
    <row r="133" spans="1:6" x14ac:dyDescent="0.3">
      <c r="A133" t="s">
        <v>191</v>
      </c>
      <c r="B133" t="s">
        <v>190</v>
      </c>
      <c r="C133" s="2">
        <v>8</v>
      </c>
      <c r="D133" s="2">
        <v>8</v>
      </c>
      <c r="E133" s="2">
        <v>8</v>
      </c>
      <c r="F133" s="2" t="s">
        <v>83</v>
      </c>
    </row>
    <row r="134" spans="1:6" x14ac:dyDescent="0.3">
      <c r="A134" t="s">
        <v>192</v>
      </c>
      <c r="B134" t="s">
        <v>193</v>
      </c>
      <c r="C134" s="2">
        <v>12</v>
      </c>
      <c r="D134" s="2">
        <v>12</v>
      </c>
      <c r="E134" s="2" t="s">
        <v>83</v>
      </c>
      <c r="F134" s="2">
        <v>29</v>
      </c>
    </row>
    <row r="135" spans="1:6" x14ac:dyDescent="0.3">
      <c r="A135" t="s">
        <v>194</v>
      </c>
      <c r="B135" t="s">
        <v>193</v>
      </c>
      <c r="C135" s="2">
        <v>6</v>
      </c>
      <c r="D135" s="2">
        <v>9</v>
      </c>
      <c r="E135" s="2">
        <v>6</v>
      </c>
      <c r="F135" s="2" t="s">
        <v>83</v>
      </c>
    </row>
    <row r="136" spans="1:6" x14ac:dyDescent="0.3">
      <c r="A136" t="s">
        <v>195</v>
      </c>
      <c r="B136" t="s">
        <v>196</v>
      </c>
      <c r="C136" s="2">
        <v>4</v>
      </c>
      <c r="D136" s="2">
        <v>0</v>
      </c>
      <c r="E136" s="2">
        <v>4</v>
      </c>
      <c r="F136" s="2" t="s">
        <v>83</v>
      </c>
    </row>
    <row r="137" spans="1:6" x14ac:dyDescent="0.3">
      <c r="A137" t="s">
        <v>197</v>
      </c>
      <c r="B137" t="s">
        <v>198</v>
      </c>
      <c r="C137" s="2">
        <v>4</v>
      </c>
      <c r="D137" s="2">
        <v>4</v>
      </c>
      <c r="E137" s="2" t="s">
        <v>83</v>
      </c>
      <c r="F137" s="2">
        <v>2</v>
      </c>
    </row>
    <row r="138" spans="1:6" x14ac:dyDescent="0.3">
      <c r="A138" t="s">
        <v>199</v>
      </c>
      <c r="B138" t="s">
        <v>200</v>
      </c>
      <c r="C138" s="2">
        <v>12</v>
      </c>
      <c r="D138" s="2">
        <v>0</v>
      </c>
      <c r="E138" s="2">
        <v>3</v>
      </c>
      <c r="F138" s="2" t="s">
        <v>83</v>
      </c>
    </row>
    <row r="139" spans="1:6" x14ac:dyDescent="0.3">
      <c r="A139" t="s">
        <v>201</v>
      </c>
      <c r="B139" t="s">
        <v>202</v>
      </c>
      <c r="C139" s="2">
        <v>10</v>
      </c>
      <c r="D139" s="2">
        <v>10</v>
      </c>
      <c r="E139" s="2" t="s">
        <v>83</v>
      </c>
      <c r="F139" s="2">
        <v>10</v>
      </c>
    </row>
    <row r="140" spans="1:6" x14ac:dyDescent="0.3">
      <c r="A140" t="s">
        <v>203</v>
      </c>
      <c r="B140" t="s">
        <v>202</v>
      </c>
      <c r="C140" s="2">
        <v>4</v>
      </c>
      <c r="D140" s="2">
        <v>8</v>
      </c>
      <c r="E140" s="2">
        <v>0</v>
      </c>
      <c r="F140" s="2" t="s">
        <v>83</v>
      </c>
    </row>
    <row r="141" spans="1:6" x14ac:dyDescent="0.3">
      <c r="A141" t="s">
        <v>204</v>
      </c>
      <c r="B141" t="s">
        <v>42</v>
      </c>
      <c r="C141" s="2">
        <v>4</v>
      </c>
      <c r="D141" s="2">
        <v>0</v>
      </c>
      <c r="E141" s="2">
        <v>4</v>
      </c>
      <c r="F141" s="2" t="s">
        <v>83</v>
      </c>
    </row>
    <row r="142" spans="1:6" x14ac:dyDescent="0.3">
      <c r="A142" t="s">
        <v>205</v>
      </c>
      <c r="B142" t="s">
        <v>42</v>
      </c>
      <c r="C142" s="2">
        <v>5</v>
      </c>
      <c r="D142" s="2">
        <v>6</v>
      </c>
      <c r="E142" s="2">
        <v>4</v>
      </c>
      <c r="F142" s="2" t="s">
        <v>83</v>
      </c>
    </row>
    <row r="143" spans="1:6" x14ac:dyDescent="0.3">
      <c r="A143" t="s">
        <v>206</v>
      </c>
      <c r="B143" t="s">
        <v>42</v>
      </c>
      <c r="C143" s="2">
        <v>6</v>
      </c>
      <c r="D143" s="2">
        <v>6</v>
      </c>
      <c r="E143" s="2">
        <v>4</v>
      </c>
      <c r="F143" s="2" t="s">
        <v>83</v>
      </c>
    </row>
    <row r="144" spans="1:6" x14ac:dyDescent="0.3">
      <c r="A144" t="s">
        <v>207</v>
      </c>
      <c r="B144" t="s">
        <v>42</v>
      </c>
      <c r="C144" s="2">
        <v>12</v>
      </c>
      <c r="D144" s="2">
        <v>10</v>
      </c>
      <c r="E144" s="2">
        <v>6</v>
      </c>
      <c r="F144" s="2" t="s">
        <v>83</v>
      </c>
    </row>
    <row r="145" spans="1:6" x14ac:dyDescent="0.3">
      <c r="A145" t="s">
        <v>208</v>
      </c>
      <c r="B145" t="s">
        <v>42</v>
      </c>
      <c r="C145" s="2">
        <v>12</v>
      </c>
      <c r="D145" s="2">
        <v>2</v>
      </c>
      <c r="E145" s="2">
        <v>4</v>
      </c>
      <c r="F145" s="2" t="s">
        <v>83</v>
      </c>
    </row>
    <row r="146" spans="1:6" x14ac:dyDescent="0.3">
      <c r="A146" t="s">
        <v>209</v>
      </c>
      <c r="B146" t="s">
        <v>42</v>
      </c>
      <c r="C146" s="2">
        <v>6</v>
      </c>
      <c r="D146" s="2">
        <v>0</v>
      </c>
      <c r="E146" s="2">
        <v>6</v>
      </c>
      <c r="F146" s="2" t="s">
        <v>83</v>
      </c>
    </row>
    <row r="147" spans="1:6" x14ac:dyDescent="0.3">
      <c r="A147" t="s">
        <v>210</v>
      </c>
      <c r="B147" t="s">
        <v>42</v>
      </c>
      <c r="C147" s="2">
        <v>6</v>
      </c>
      <c r="D147" s="2">
        <v>9</v>
      </c>
      <c r="E147" s="2">
        <v>6</v>
      </c>
      <c r="F147" s="2" t="s">
        <v>83</v>
      </c>
    </row>
    <row r="148" spans="1:6" x14ac:dyDescent="0.3">
      <c r="A148" t="s">
        <v>211</v>
      </c>
      <c r="B148" t="s">
        <v>212</v>
      </c>
      <c r="C148" s="2">
        <v>16</v>
      </c>
      <c r="D148" s="2">
        <v>4</v>
      </c>
      <c r="E148" s="2">
        <v>4</v>
      </c>
      <c r="F148" s="2" t="s">
        <v>83</v>
      </c>
    </row>
    <row r="149" spans="1:6" x14ac:dyDescent="0.3">
      <c r="A149" t="s">
        <v>213</v>
      </c>
      <c r="B149" t="s">
        <v>214</v>
      </c>
      <c r="C149" s="2">
        <v>8</v>
      </c>
      <c r="D149" s="2">
        <v>12</v>
      </c>
      <c r="E149" s="2">
        <v>1</v>
      </c>
      <c r="F149" s="2" t="s">
        <v>83</v>
      </c>
    </row>
    <row r="150" spans="1:6" x14ac:dyDescent="0.3">
      <c r="A150" t="s">
        <v>215</v>
      </c>
      <c r="B150" t="s">
        <v>214</v>
      </c>
      <c r="C150" s="2">
        <v>32.5</v>
      </c>
      <c r="D150" s="2">
        <v>0</v>
      </c>
      <c r="E150" s="2">
        <v>35</v>
      </c>
      <c r="F150" s="2" t="s">
        <v>83</v>
      </c>
    </row>
    <row r="151" spans="1:6" x14ac:dyDescent="0.3">
      <c r="A151" t="s">
        <v>216</v>
      </c>
      <c r="B151" t="s">
        <v>217</v>
      </c>
      <c r="C151" s="2">
        <v>18</v>
      </c>
      <c r="D151" s="2">
        <v>0</v>
      </c>
      <c r="E151" s="2">
        <v>23</v>
      </c>
      <c r="F151" s="2" t="s">
        <v>83</v>
      </c>
    </row>
    <row r="152" spans="1:6" x14ac:dyDescent="0.3">
      <c r="A152" t="s">
        <v>218</v>
      </c>
      <c r="B152" t="s">
        <v>219</v>
      </c>
      <c r="C152" s="2">
        <v>9</v>
      </c>
      <c r="D152" s="2">
        <v>36</v>
      </c>
      <c r="E152" s="2">
        <v>1</v>
      </c>
      <c r="F152" s="2" t="s">
        <v>83</v>
      </c>
    </row>
    <row r="153" spans="1:6" x14ac:dyDescent="0.3">
      <c r="A153" t="s">
        <v>220</v>
      </c>
      <c r="B153" t="s">
        <v>219</v>
      </c>
      <c r="C153" s="2">
        <v>15</v>
      </c>
      <c r="D153" s="2">
        <v>6</v>
      </c>
      <c r="E153" s="2">
        <v>2</v>
      </c>
      <c r="F153" s="2" t="s">
        <v>83</v>
      </c>
    </row>
    <row r="154" spans="1:6" x14ac:dyDescent="0.3">
      <c r="A154" t="s">
        <v>221</v>
      </c>
      <c r="B154" t="s">
        <v>219</v>
      </c>
      <c r="C154" s="2">
        <v>2</v>
      </c>
      <c r="D154" s="2">
        <v>19</v>
      </c>
      <c r="E154" s="2">
        <v>1</v>
      </c>
      <c r="F154" s="2" t="s">
        <v>83</v>
      </c>
    </row>
    <row r="155" spans="1:6" x14ac:dyDescent="0.3">
      <c r="A155" t="s">
        <v>222</v>
      </c>
      <c r="B155" t="s">
        <v>223</v>
      </c>
      <c r="C155" s="2">
        <v>8</v>
      </c>
      <c r="D155" s="2">
        <v>8</v>
      </c>
      <c r="E155" s="2">
        <v>6</v>
      </c>
      <c r="F155" s="2" t="s">
        <v>83</v>
      </c>
    </row>
    <row r="156" spans="1:6" x14ac:dyDescent="0.3">
      <c r="A156" t="s">
        <v>224</v>
      </c>
      <c r="B156" t="s">
        <v>44</v>
      </c>
      <c r="C156" s="2">
        <v>12</v>
      </c>
      <c r="D156" s="2">
        <v>12</v>
      </c>
      <c r="E156" s="2">
        <v>4</v>
      </c>
      <c r="F156" s="2" t="s">
        <v>83</v>
      </c>
    </row>
    <row r="157" spans="1:6" x14ac:dyDescent="0.3">
      <c r="A157" t="s">
        <v>225</v>
      </c>
      <c r="B157" t="s">
        <v>44</v>
      </c>
      <c r="C157" s="2">
        <v>6</v>
      </c>
      <c r="D157" s="2">
        <v>3</v>
      </c>
      <c r="E157" s="2" t="s">
        <v>83</v>
      </c>
      <c r="F157" s="2">
        <v>6</v>
      </c>
    </row>
    <row r="158" spans="1:6" x14ac:dyDescent="0.3">
      <c r="A158" t="s">
        <v>226</v>
      </c>
      <c r="B158" t="s">
        <v>44</v>
      </c>
      <c r="C158" s="2">
        <v>6</v>
      </c>
      <c r="D158" s="2">
        <v>4</v>
      </c>
      <c r="E158" s="2" t="s">
        <v>83</v>
      </c>
      <c r="F158" s="2">
        <v>4</v>
      </c>
    </row>
    <row r="159" spans="1:6" x14ac:dyDescent="0.3">
      <c r="A159" t="s">
        <v>227</v>
      </c>
      <c r="B159" t="s">
        <v>44</v>
      </c>
      <c r="C159" s="2">
        <v>6</v>
      </c>
      <c r="D159" s="2">
        <v>6</v>
      </c>
      <c r="E159" s="2">
        <v>6</v>
      </c>
      <c r="F159" s="2" t="s">
        <v>83</v>
      </c>
    </row>
    <row r="160" spans="1:6" x14ac:dyDescent="0.3">
      <c r="A160" t="s">
        <v>228</v>
      </c>
      <c r="B160" t="s">
        <v>44</v>
      </c>
      <c r="C160" s="2">
        <v>3</v>
      </c>
      <c r="D160" s="2">
        <v>3</v>
      </c>
      <c r="E160" s="2">
        <v>0</v>
      </c>
      <c r="F160" s="2" t="s">
        <v>83</v>
      </c>
    </row>
    <row r="161" spans="1:6" x14ac:dyDescent="0.3">
      <c r="A161" t="s">
        <v>229</v>
      </c>
      <c r="B161" t="s">
        <v>230</v>
      </c>
      <c r="C161" s="2">
        <v>15</v>
      </c>
      <c r="D161" s="2">
        <v>3</v>
      </c>
      <c r="E161" s="2" t="s">
        <v>83</v>
      </c>
      <c r="F161" s="2">
        <v>0</v>
      </c>
    </row>
    <row r="162" spans="1:6" x14ac:dyDescent="0.3">
      <c r="A162" t="s">
        <v>231</v>
      </c>
      <c r="B162" t="s">
        <v>232</v>
      </c>
      <c r="C162" s="2">
        <v>12</v>
      </c>
      <c r="D162" s="2">
        <v>0</v>
      </c>
      <c r="E162" s="2">
        <v>12</v>
      </c>
      <c r="F162" s="2" t="s">
        <v>83</v>
      </c>
    </row>
    <row r="163" spans="1:6" x14ac:dyDescent="0.3">
      <c r="A163" t="s">
        <v>233</v>
      </c>
      <c r="B163" t="s">
        <v>232</v>
      </c>
      <c r="C163" s="2">
        <v>9</v>
      </c>
      <c r="D163" s="2">
        <v>0</v>
      </c>
      <c r="E163" s="2">
        <v>6</v>
      </c>
      <c r="F163" s="2" t="s">
        <v>83</v>
      </c>
    </row>
    <row r="164" spans="1:6" x14ac:dyDescent="0.3">
      <c r="A164" t="s">
        <v>234</v>
      </c>
      <c r="B164" t="s">
        <v>232</v>
      </c>
      <c r="C164" s="2">
        <v>8</v>
      </c>
      <c r="D164" s="2">
        <v>4</v>
      </c>
      <c r="E164" s="2">
        <v>2</v>
      </c>
      <c r="F164" s="2" t="s">
        <v>83</v>
      </c>
    </row>
    <row r="165" spans="1:6" x14ac:dyDescent="0.3">
      <c r="A165" t="s">
        <v>235</v>
      </c>
      <c r="B165" t="s">
        <v>236</v>
      </c>
      <c r="C165" s="2">
        <v>4</v>
      </c>
      <c r="D165" s="2">
        <v>8</v>
      </c>
      <c r="E165" s="2">
        <v>6</v>
      </c>
      <c r="F165" s="2" t="s">
        <v>83</v>
      </c>
    </row>
    <row r="166" spans="1:6" x14ac:dyDescent="0.3">
      <c r="A166" t="s">
        <v>237</v>
      </c>
      <c r="B166" t="s">
        <v>236</v>
      </c>
      <c r="C166" s="2">
        <v>23</v>
      </c>
      <c r="D166" s="2">
        <v>2</v>
      </c>
      <c r="E166" s="2">
        <v>16</v>
      </c>
      <c r="F166" s="2" t="s">
        <v>83</v>
      </c>
    </row>
    <row r="167" spans="1:6" x14ac:dyDescent="0.3">
      <c r="A167" t="s">
        <v>238</v>
      </c>
      <c r="B167" t="s">
        <v>239</v>
      </c>
      <c r="C167" s="2">
        <v>18</v>
      </c>
      <c r="D167" s="2">
        <v>4</v>
      </c>
      <c r="E167" s="2">
        <v>12</v>
      </c>
      <c r="F167" s="2" t="s">
        <v>83</v>
      </c>
    </row>
    <row r="168" spans="1:6" x14ac:dyDescent="0.3">
      <c r="A168" t="s">
        <v>240</v>
      </c>
      <c r="B168" t="s">
        <v>241</v>
      </c>
      <c r="C168" s="2">
        <v>9</v>
      </c>
      <c r="D168" s="2">
        <v>2</v>
      </c>
      <c r="E168" s="2">
        <v>6</v>
      </c>
      <c r="F168" s="2" t="s">
        <v>83</v>
      </c>
    </row>
    <row r="169" spans="1:6" x14ac:dyDescent="0.3">
      <c r="A169" t="s">
        <v>242</v>
      </c>
      <c r="B169" t="s">
        <v>243</v>
      </c>
      <c r="C169" s="2">
        <v>12</v>
      </c>
      <c r="D169" s="2">
        <v>0</v>
      </c>
      <c r="E169" s="2">
        <v>4</v>
      </c>
      <c r="F169" s="2" t="s">
        <v>83</v>
      </c>
    </row>
    <row r="170" spans="1:6" x14ac:dyDescent="0.3">
      <c r="A170" t="s">
        <v>244</v>
      </c>
      <c r="B170" t="s">
        <v>245</v>
      </c>
      <c r="C170" s="2">
        <v>14</v>
      </c>
      <c r="D170" s="2" t="s">
        <v>83</v>
      </c>
      <c r="E170" s="2">
        <v>6</v>
      </c>
      <c r="F170" s="2">
        <v>0</v>
      </c>
    </row>
    <row r="171" spans="1:6" x14ac:dyDescent="0.3">
      <c r="A171" t="s">
        <v>246</v>
      </c>
      <c r="B171" t="s">
        <v>245</v>
      </c>
      <c r="C171" s="2">
        <v>12</v>
      </c>
      <c r="D171" s="2">
        <v>0</v>
      </c>
      <c r="E171" s="2" t="s">
        <v>83</v>
      </c>
      <c r="F171" s="2">
        <v>16</v>
      </c>
    </row>
    <row r="172" spans="1:6" x14ac:dyDescent="0.3">
      <c r="A172" t="s">
        <v>247</v>
      </c>
      <c r="B172" t="s">
        <v>245</v>
      </c>
      <c r="C172" s="2">
        <v>6.5</v>
      </c>
      <c r="D172" s="2">
        <v>9</v>
      </c>
      <c r="E172" s="2">
        <v>0</v>
      </c>
      <c r="F172" s="2" t="s">
        <v>83</v>
      </c>
    </row>
    <row r="173" spans="1:6" x14ac:dyDescent="0.3">
      <c r="A173" t="s">
        <v>248</v>
      </c>
      <c r="B173" t="s">
        <v>245</v>
      </c>
      <c r="C173" s="2">
        <v>10</v>
      </c>
      <c r="D173" s="2">
        <v>1</v>
      </c>
      <c r="E173" s="2">
        <v>4</v>
      </c>
      <c r="F173" s="2" t="s">
        <v>83</v>
      </c>
    </row>
    <row r="174" spans="1:6" x14ac:dyDescent="0.3">
      <c r="A174" t="s">
        <v>249</v>
      </c>
      <c r="B174" t="s">
        <v>245</v>
      </c>
      <c r="C174" s="2">
        <v>6</v>
      </c>
      <c r="D174" s="2">
        <v>12</v>
      </c>
      <c r="E174" s="2">
        <v>6</v>
      </c>
      <c r="F174" s="2" t="s">
        <v>83</v>
      </c>
    </row>
    <row r="175" spans="1:6" x14ac:dyDescent="0.3">
      <c r="A175" t="s">
        <v>250</v>
      </c>
      <c r="B175" t="s">
        <v>251</v>
      </c>
      <c r="C175" s="2">
        <v>6</v>
      </c>
      <c r="D175" s="2">
        <v>0</v>
      </c>
      <c r="E175" s="2">
        <v>16</v>
      </c>
      <c r="F175" s="2" t="s">
        <v>83</v>
      </c>
    </row>
    <row r="176" spans="1:6" x14ac:dyDescent="0.3">
      <c r="A176" t="s">
        <v>252</v>
      </c>
      <c r="B176" t="s">
        <v>253</v>
      </c>
      <c r="C176" s="2">
        <v>3</v>
      </c>
      <c r="D176" s="2">
        <v>9</v>
      </c>
      <c r="E176" s="2">
        <v>0</v>
      </c>
      <c r="F176" s="2" t="s">
        <v>83</v>
      </c>
    </row>
    <row r="177" spans="1:6" x14ac:dyDescent="0.3">
      <c r="A177" t="s">
        <v>254</v>
      </c>
      <c r="B177" t="s">
        <v>255</v>
      </c>
      <c r="C177" s="2">
        <v>12</v>
      </c>
      <c r="D177" s="2">
        <v>26</v>
      </c>
      <c r="E177" s="2">
        <v>8</v>
      </c>
      <c r="F177" s="2" t="s">
        <v>83</v>
      </c>
    </row>
    <row r="178" spans="1:6" x14ac:dyDescent="0.3">
      <c r="A178" t="s">
        <v>256</v>
      </c>
      <c r="B178" t="s">
        <v>255</v>
      </c>
      <c r="C178" s="2">
        <v>9</v>
      </c>
      <c r="D178" s="2">
        <v>12</v>
      </c>
      <c r="E178" s="2">
        <v>2</v>
      </c>
      <c r="F178" s="2" t="s">
        <v>83</v>
      </c>
    </row>
    <row r="179" spans="1:6" x14ac:dyDescent="0.3">
      <c r="A179" t="s">
        <v>257</v>
      </c>
      <c r="B179" t="s">
        <v>255</v>
      </c>
      <c r="C179" s="2">
        <v>9</v>
      </c>
      <c r="D179" s="2">
        <v>6</v>
      </c>
      <c r="E179" s="2">
        <v>2</v>
      </c>
      <c r="F179" s="2" t="s">
        <v>83</v>
      </c>
    </row>
    <row r="180" spans="1:6" x14ac:dyDescent="0.3">
      <c r="A180" t="s">
        <v>258</v>
      </c>
      <c r="B180" t="s">
        <v>259</v>
      </c>
      <c r="C180" s="2">
        <v>2</v>
      </c>
      <c r="D180" s="2">
        <v>0</v>
      </c>
      <c r="E180" s="2" t="s">
        <v>83</v>
      </c>
      <c r="F180" s="2">
        <v>12</v>
      </c>
    </row>
    <row r="181" spans="1:6" x14ac:dyDescent="0.3">
      <c r="A181" t="s">
        <v>260</v>
      </c>
      <c r="B181" t="s">
        <v>261</v>
      </c>
      <c r="C181" s="2">
        <v>6</v>
      </c>
      <c r="D181" s="2">
        <v>12</v>
      </c>
      <c r="E181" s="2">
        <v>0</v>
      </c>
      <c r="F181" s="2" t="s">
        <v>83</v>
      </c>
    </row>
    <row r="182" spans="1:6" x14ac:dyDescent="0.3">
      <c r="A182" t="s">
        <v>262</v>
      </c>
      <c r="B182" t="s">
        <v>263</v>
      </c>
      <c r="C182" s="2">
        <v>12</v>
      </c>
      <c r="D182" s="2">
        <v>5</v>
      </c>
      <c r="E182" s="2">
        <v>7</v>
      </c>
      <c r="F182" s="2" t="s">
        <v>83</v>
      </c>
    </row>
    <row r="183" spans="1:6" x14ac:dyDescent="0.3">
      <c r="A183" t="s">
        <v>264</v>
      </c>
      <c r="B183" t="s">
        <v>265</v>
      </c>
      <c r="C183" s="2">
        <v>6</v>
      </c>
      <c r="D183" s="2">
        <v>0</v>
      </c>
      <c r="E183" s="2">
        <v>6</v>
      </c>
      <c r="F183" s="2" t="s">
        <v>83</v>
      </c>
    </row>
    <row r="184" spans="1:6" x14ac:dyDescent="0.3">
      <c r="A184" t="s">
        <v>266</v>
      </c>
      <c r="B184" t="s">
        <v>267</v>
      </c>
      <c r="C184" s="2">
        <v>5.5</v>
      </c>
      <c r="D184" s="2">
        <v>0</v>
      </c>
      <c r="E184" s="2">
        <v>3</v>
      </c>
      <c r="F184" s="2" t="s">
        <v>83</v>
      </c>
    </row>
    <row r="185" spans="1:6" x14ac:dyDescent="0.3">
      <c r="A185" t="s">
        <v>268</v>
      </c>
      <c r="B185" t="s">
        <v>269</v>
      </c>
      <c r="C185" s="2">
        <v>7</v>
      </c>
      <c r="D185" s="2">
        <v>0</v>
      </c>
      <c r="E185" s="2">
        <v>2</v>
      </c>
      <c r="F185" s="2" t="s">
        <v>83</v>
      </c>
    </row>
    <row r="186" spans="1:6" x14ac:dyDescent="0.3">
      <c r="A186" t="s">
        <v>270</v>
      </c>
      <c r="B186" t="s">
        <v>52</v>
      </c>
      <c r="C186" s="2">
        <v>8</v>
      </c>
      <c r="D186" s="2">
        <v>16</v>
      </c>
      <c r="E186" s="2">
        <v>2</v>
      </c>
      <c r="F186" s="2" t="s">
        <v>83</v>
      </c>
    </row>
    <row r="187" spans="1:6" x14ac:dyDescent="0.3">
      <c r="A187" t="s">
        <v>271</v>
      </c>
      <c r="B187" t="s">
        <v>52</v>
      </c>
      <c r="C187" s="2">
        <v>14</v>
      </c>
      <c r="D187" s="2">
        <v>0</v>
      </c>
      <c r="E187" s="2">
        <v>8</v>
      </c>
      <c r="F187" s="2" t="s">
        <v>83</v>
      </c>
    </row>
    <row r="188" spans="1:6" x14ac:dyDescent="0.3">
      <c r="A188" t="s">
        <v>272</v>
      </c>
      <c r="B188" t="s">
        <v>52</v>
      </c>
      <c r="C188" s="2">
        <v>6</v>
      </c>
      <c r="D188" s="2">
        <v>0</v>
      </c>
      <c r="E188" s="2">
        <v>6</v>
      </c>
      <c r="F188" s="2" t="s">
        <v>83</v>
      </c>
    </row>
    <row r="189" spans="1:6" x14ac:dyDescent="0.3">
      <c r="A189" t="s">
        <v>273</v>
      </c>
      <c r="B189" t="s">
        <v>52</v>
      </c>
      <c r="C189" s="2">
        <v>16</v>
      </c>
      <c r="D189" s="2">
        <v>0</v>
      </c>
      <c r="E189" s="2">
        <v>8</v>
      </c>
      <c r="F189" s="2" t="s">
        <v>83</v>
      </c>
    </row>
    <row r="190" spans="1:6" x14ac:dyDescent="0.3">
      <c r="A190" t="s">
        <v>274</v>
      </c>
      <c r="B190" t="s">
        <v>275</v>
      </c>
      <c r="C190" s="2">
        <v>26</v>
      </c>
      <c r="D190" s="2">
        <v>11</v>
      </c>
      <c r="E190" s="2">
        <v>26</v>
      </c>
      <c r="F190" s="2" t="s">
        <v>83</v>
      </c>
    </row>
    <row r="191" spans="1:6" x14ac:dyDescent="0.3">
      <c r="A191" t="s">
        <v>276</v>
      </c>
      <c r="B191" t="s">
        <v>277</v>
      </c>
      <c r="C191" s="2">
        <v>2</v>
      </c>
      <c r="D191" s="2">
        <v>40</v>
      </c>
      <c r="E191" s="2">
        <v>2</v>
      </c>
      <c r="F191" s="2" t="s">
        <v>83</v>
      </c>
    </row>
    <row r="192" spans="1:6" x14ac:dyDescent="0.3">
      <c r="A192" t="s">
        <v>278</v>
      </c>
      <c r="B192" t="s">
        <v>279</v>
      </c>
      <c r="C192" s="2">
        <v>39</v>
      </c>
      <c r="D192" s="2">
        <v>0.5</v>
      </c>
      <c r="E192" s="2">
        <v>1</v>
      </c>
      <c r="F192" s="2" t="s">
        <v>83</v>
      </c>
    </row>
    <row r="193" spans="1:6" x14ac:dyDescent="0.3">
      <c r="A193" t="s">
        <v>280</v>
      </c>
      <c r="B193" t="s">
        <v>279</v>
      </c>
      <c r="C193" s="2">
        <v>6</v>
      </c>
      <c r="D193" s="2">
        <v>6</v>
      </c>
      <c r="E193" s="2">
        <v>4</v>
      </c>
      <c r="F193" s="2" t="s">
        <v>83</v>
      </c>
    </row>
    <row r="194" spans="1:6" x14ac:dyDescent="0.3">
      <c r="A194" t="s">
        <v>281</v>
      </c>
      <c r="B194" t="s">
        <v>282</v>
      </c>
      <c r="C194" s="2">
        <v>14</v>
      </c>
      <c r="D194" s="2">
        <v>38</v>
      </c>
      <c r="E194" s="2">
        <v>2</v>
      </c>
      <c r="F194" s="2" t="s">
        <v>83</v>
      </c>
    </row>
    <row r="195" spans="1:6" x14ac:dyDescent="0.3">
      <c r="A195" t="s">
        <v>283</v>
      </c>
      <c r="B195" t="s">
        <v>282</v>
      </c>
      <c r="C195" s="2">
        <v>20</v>
      </c>
      <c r="D195" s="2">
        <v>0</v>
      </c>
      <c r="E195" s="2">
        <v>4</v>
      </c>
      <c r="F195" s="2" t="s">
        <v>83</v>
      </c>
    </row>
    <row r="196" spans="1:6" x14ac:dyDescent="0.3">
      <c r="A196" t="s">
        <v>284</v>
      </c>
      <c r="B196" t="s">
        <v>285</v>
      </c>
      <c r="C196" s="2">
        <v>6</v>
      </c>
      <c r="D196" s="2">
        <v>9</v>
      </c>
      <c r="E196" s="2">
        <v>4</v>
      </c>
      <c r="F196" s="2" t="s">
        <v>83</v>
      </c>
    </row>
    <row r="197" spans="1:6" x14ac:dyDescent="0.3">
      <c r="A197" t="s">
        <v>286</v>
      </c>
      <c r="B197" t="s">
        <v>287</v>
      </c>
      <c r="C197" s="2">
        <v>6</v>
      </c>
      <c r="D197" s="2">
        <v>6</v>
      </c>
      <c r="E197" s="2">
        <v>6</v>
      </c>
      <c r="F197" s="2" t="s">
        <v>83</v>
      </c>
    </row>
    <row r="198" spans="1:6" x14ac:dyDescent="0.3">
      <c r="A198" t="s">
        <v>288</v>
      </c>
      <c r="B198" t="s">
        <v>287</v>
      </c>
      <c r="C198" s="2">
        <v>12</v>
      </c>
      <c r="D198" s="2">
        <v>2</v>
      </c>
      <c r="E198" s="2">
        <v>4</v>
      </c>
      <c r="F198" s="2" t="s">
        <v>83</v>
      </c>
    </row>
    <row r="199" spans="1:6" x14ac:dyDescent="0.3">
      <c r="A199" t="s">
        <v>289</v>
      </c>
      <c r="B199" t="s">
        <v>60</v>
      </c>
      <c r="C199" s="2">
        <v>4</v>
      </c>
      <c r="D199" s="2">
        <v>8</v>
      </c>
      <c r="E199" s="2">
        <v>6</v>
      </c>
      <c r="F199" s="2" t="s">
        <v>83</v>
      </c>
    </row>
    <row r="200" spans="1:6" x14ac:dyDescent="0.3">
      <c r="A200" t="s">
        <v>290</v>
      </c>
      <c r="B200" t="s">
        <v>60</v>
      </c>
      <c r="C200" s="2">
        <v>8.5</v>
      </c>
      <c r="D200" s="2">
        <v>6</v>
      </c>
      <c r="E200" s="2">
        <v>2</v>
      </c>
      <c r="F200" s="2" t="s">
        <v>83</v>
      </c>
    </row>
    <row r="201" spans="1:6" x14ac:dyDescent="0.3">
      <c r="A201" t="s">
        <v>291</v>
      </c>
      <c r="B201" t="s">
        <v>60</v>
      </c>
      <c r="C201" s="2">
        <v>6</v>
      </c>
      <c r="D201" s="2">
        <v>6</v>
      </c>
      <c r="E201" s="2">
        <v>4</v>
      </c>
      <c r="F201" s="2" t="s">
        <v>83</v>
      </c>
    </row>
    <row r="202" spans="1:6" x14ac:dyDescent="0.3">
      <c r="A202" t="s">
        <v>292</v>
      </c>
      <c r="B202" t="s">
        <v>293</v>
      </c>
      <c r="C202" s="2">
        <v>5</v>
      </c>
      <c r="D202" s="2">
        <v>3</v>
      </c>
      <c r="E202" s="2">
        <v>4</v>
      </c>
      <c r="F202" s="2" t="s">
        <v>83</v>
      </c>
    </row>
    <row r="203" spans="1:6" x14ac:dyDescent="0.3">
      <c r="A203" t="s">
        <v>294</v>
      </c>
      <c r="B203" t="s">
        <v>293</v>
      </c>
      <c r="C203" s="2">
        <v>2</v>
      </c>
      <c r="D203" s="2">
        <v>6.5</v>
      </c>
      <c r="E203" s="2" t="s">
        <v>83</v>
      </c>
      <c r="F203" s="2">
        <v>0</v>
      </c>
    </row>
    <row r="204" spans="1:6" x14ac:dyDescent="0.3">
      <c r="A204" t="s">
        <v>295</v>
      </c>
      <c r="B204" t="s">
        <v>62</v>
      </c>
      <c r="C204" s="2">
        <v>12</v>
      </c>
      <c r="D204" s="2">
        <v>0</v>
      </c>
      <c r="E204" s="2">
        <v>6</v>
      </c>
      <c r="F204" s="2" t="s">
        <v>83</v>
      </c>
    </row>
    <row r="205" spans="1:6" x14ac:dyDescent="0.3">
      <c r="A205" t="s">
        <v>296</v>
      </c>
      <c r="B205" t="s">
        <v>62</v>
      </c>
      <c r="C205" s="2">
        <v>6</v>
      </c>
      <c r="D205" s="2">
        <v>4</v>
      </c>
      <c r="E205" s="2">
        <v>2</v>
      </c>
      <c r="F205" s="2" t="s">
        <v>83</v>
      </c>
    </row>
    <row r="206" spans="1:6" x14ac:dyDescent="0.3">
      <c r="A206" t="s">
        <v>297</v>
      </c>
      <c r="B206" t="s">
        <v>62</v>
      </c>
      <c r="C206" s="2">
        <v>12</v>
      </c>
      <c r="D206" s="2">
        <v>0</v>
      </c>
      <c r="E206" s="2">
        <v>4</v>
      </c>
      <c r="F206" s="2" t="s">
        <v>83</v>
      </c>
    </row>
    <row r="207" spans="1:6" x14ac:dyDescent="0.3">
      <c r="A207" t="s">
        <v>298</v>
      </c>
      <c r="B207" t="s">
        <v>62</v>
      </c>
      <c r="C207" s="2">
        <v>16</v>
      </c>
      <c r="D207" s="2">
        <v>0</v>
      </c>
      <c r="E207" s="2">
        <v>16</v>
      </c>
      <c r="F207" s="2" t="s">
        <v>83</v>
      </c>
    </row>
    <row r="208" spans="1:6" x14ac:dyDescent="0.3">
      <c r="A208" t="s">
        <v>299</v>
      </c>
      <c r="B208" t="s">
        <v>62</v>
      </c>
      <c r="C208" s="2">
        <v>8</v>
      </c>
      <c r="D208" s="2">
        <v>4</v>
      </c>
      <c r="E208" s="2">
        <v>8</v>
      </c>
      <c r="F208" s="2" t="s">
        <v>83</v>
      </c>
    </row>
    <row r="209" spans="1:6" x14ac:dyDescent="0.3">
      <c r="A209" t="s">
        <v>300</v>
      </c>
      <c r="B209" t="s">
        <v>62</v>
      </c>
      <c r="C209" s="2">
        <v>26</v>
      </c>
      <c r="D209" s="2">
        <v>6</v>
      </c>
      <c r="E209" s="2">
        <v>26</v>
      </c>
      <c r="F209" s="2" t="s">
        <v>83</v>
      </c>
    </row>
    <row r="210" spans="1:6" x14ac:dyDescent="0.3">
      <c r="A210" t="s">
        <v>301</v>
      </c>
      <c r="B210" t="s">
        <v>62</v>
      </c>
      <c r="C210" s="2">
        <v>24</v>
      </c>
      <c r="D210" s="2" t="s">
        <v>83</v>
      </c>
      <c r="E210" s="2">
        <v>1</v>
      </c>
      <c r="F210" s="2">
        <v>4</v>
      </c>
    </row>
    <row r="211" spans="1:6" x14ac:dyDescent="0.3">
      <c r="A211" t="s">
        <v>302</v>
      </c>
      <c r="B211" t="s">
        <v>64</v>
      </c>
      <c r="C211" s="2">
        <v>12</v>
      </c>
      <c r="D211" s="2">
        <v>0</v>
      </c>
      <c r="E211" s="2">
        <v>6</v>
      </c>
      <c r="F211" s="2" t="s">
        <v>83</v>
      </c>
    </row>
    <row r="212" spans="1:6" x14ac:dyDescent="0.3">
      <c r="A212" t="s">
        <v>303</v>
      </c>
      <c r="B212" t="s">
        <v>64</v>
      </c>
      <c r="C212" s="2">
        <v>11</v>
      </c>
      <c r="D212" s="2">
        <v>6</v>
      </c>
      <c r="E212" s="2">
        <v>6</v>
      </c>
      <c r="F212" s="2" t="s">
        <v>83</v>
      </c>
    </row>
    <row r="213" spans="1:6" x14ac:dyDescent="0.3">
      <c r="A213" t="s">
        <v>304</v>
      </c>
      <c r="B213" t="s">
        <v>64</v>
      </c>
      <c r="C213" s="2">
        <v>14</v>
      </c>
      <c r="D213" s="2">
        <v>0</v>
      </c>
      <c r="E213" s="2">
        <v>12</v>
      </c>
      <c r="F213" s="2" t="s">
        <v>83</v>
      </c>
    </row>
    <row r="214" spans="1:6" x14ac:dyDescent="0.3">
      <c r="A214" t="s">
        <v>305</v>
      </c>
      <c r="B214" t="s">
        <v>64</v>
      </c>
      <c r="C214" s="2">
        <v>18</v>
      </c>
      <c r="D214" s="2">
        <v>1</v>
      </c>
      <c r="E214" s="2">
        <v>12</v>
      </c>
      <c r="F214" s="2" t="s">
        <v>83</v>
      </c>
    </row>
    <row r="215" spans="1:6" x14ac:dyDescent="0.3">
      <c r="A215" t="s">
        <v>306</v>
      </c>
      <c r="B215" t="s">
        <v>64</v>
      </c>
      <c r="C215" s="2">
        <v>12</v>
      </c>
      <c r="D215" s="2">
        <v>0</v>
      </c>
      <c r="E215" s="2">
        <v>12</v>
      </c>
      <c r="F215" s="2" t="s">
        <v>83</v>
      </c>
    </row>
    <row r="216" spans="1:6" x14ac:dyDescent="0.3">
      <c r="A216" t="s">
        <v>307</v>
      </c>
      <c r="B216" t="s">
        <v>64</v>
      </c>
      <c r="C216" s="2">
        <v>20</v>
      </c>
      <c r="D216" s="2">
        <v>0</v>
      </c>
      <c r="E216" s="2">
        <v>12</v>
      </c>
      <c r="F216" s="2" t="s">
        <v>83</v>
      </c>
    </row>
    <row r="217" spans="1:6" x14ac:dyDescent="0.3">
      <c r="A217" t="s">
        <v>308</v>
      </c>
      <c r="B217" t="s">
        <v>64</v>
      </c>
      <c r="C217" s="2">
        <v>24</v>
      </c>
      <c r="D217" s="2">
        <v>0</v>
      </c>
      <c r="E217" s="2">
        <v>18</v>
      </c>
      <c r="F217" s="2" t="s">
        <v>83</v>
      </c>
    </row>
    <row r="218" spans="1:6" x14ac:dyDescent="0.3">
      <c r="A218" t="s">
        <v>309</v>
      </c>
      <c r="B218" t="s">
        <v>64</v>
      </c>
      <c r="C218" s="2">
        <v>16</v>
      </c>
      <c r="D218" s="2">
        <v>0</v>
      </c>
      <c r="E218" s="2">
        <v>16</v>
      </c>
      <c r="F218" s="2" t="s">
        <v>83</v>
      </c>
    </row>
    <row r="219" spans="1:6" x14ac:dyDescent="0.3">
      <c r="A219" t="s">
        <v>310</v>
      </c>
      <c r="B219" t="s">
        <v>64</v>
      </c>
      <c r="C219" s="2">
        <v>20</v>
      </c>
      <c r="D219" s="2">
        <v>4</v>
      </c>
      <c r="E219" s="2">
        <v>12</v>
      </c>
      <c r="F219" s="2" t="s">
        <v>83</v>
      </c>
    </row>
    <row r="220" spans="1:6" x14ac:dyDescent="0.3">
      <c r="A220" t="s">
        <v>311</v>
      </c>
      <c r="B220" t="s">
        <v>64</v>
      </c>
      <c r="C220" s="2">
        <v>18</v>
      </c>
      <c r="D220" s="2">
        <v>0</v>
      </c>
      <c r="E220" s="2">
        <v>18</v>
      </c>
      <c r="F220" s="2" t="s">
        <v>83</v>
      </c>
    </row>
    <row r="221" spans="1:6" x14ac:dyDescent="0.3">
      <c r="A221" t="s">
        <v>312</v>
      </c>
      <c r="B221" t="s">
        <v>64</v>
      </c>
      <c r="C221" s="2">
        <v>18</v>
      </c>
      <c r="D221" s="2">
        <v>0</v>
      </c>
      <c r="E221" s="2">
        <v>18</v>
      </c>
      <c r="F221" s="2" t="s">
        <v>83</v>
      </c>
    </row>
    <row r="222" spans="1:6" x14ac:dyDescent="0.3">
      <c r="A222" t="s">
        <v>313</v>
      </c>
      <c r="B222" t="s">
        <v>314</v>
      </c>
      <c r="C222" s="2">
        <v>6</v>
      </c>
      <c r="D222" s="2">
        <v>0</v>
      </c>
      <c r="E222" s="2">
        <v>6</v>
      </c>
      <c r="F222" s="2" t="s">
        <v>83</v>
      </c>
    </row>
    <row r="223" spans="1:6" x14ac:dyDescent="0.3">
      <c r="A223" t="s">
        <v>315</v>
      </c>
      <c r="B223" t="s">
        <v>314</v>
      </c>
      <c r="C223" s="2">
        <v>8</v>
      </c>
      <c r="D223" s="2">
        <v>7</v>
      </c>
      <c r="E223" s="2">
        <v>2</v>
      </c>
      <c r="F223" s="2" t="s">
        <v>83</v>
      </c>
    </row>
    <row r="224" spans="1:6" x14ac:dyDescent="0.3">
      <c r="A224" t="s">
        <v>316</v>
      </c>
      <c r="B224" t="s">
        <v>314</v>
      </c>
      <c r="C224" s="2">
        <v>2</v>
      </c>
      <c r="D224" s="2">
        <v>0</v>
      </c>
      <c r="E224" s="2">
        <v>6</v>
      </c>
      <c r="F224" s="2" t="s">
        <v>83</v>
      </c>
    </row>
    <row r="225" spans="1:6" x14ac:dyDescent="0.3">
      <c r="A225" t="s">
        <v>317</v>
      </c>
      <c r="B225" t="s">
        <v>69</v>
      </c>
      <c r="C225" s="2">
        <v>12</v>
      </c>
      <c r="D225" s="2">
        <v>6</v>
      </c>
      <c r="E225" s="2">
        <v>12</v>
      </c>
      <c r="F225" s="2" t="s">
        <v>83</v>
      </c>
    </row>
    <row r="226" spans="1:6" x14ac:dyDescent="0.3">
      <c r="A226" t="s">
        <v>318</v>
      </c>
      <c r="B226" t="s">
        <v>69</v>
      </c>
      <c r="C226" s="2">
        <v>26</v>
      </c>
      <c r="D226" s="2">
        <v>0</v>
      </c>
      <c r="E226" s="2">
        <v>18</v>
      </c>
      <c r="F226" s="2" t="s">
        <v>83</v>
      </c>
    </row>
    <row r="227" spans="1:6" x14ac:dyDescent="0.3">
      <c r="A227" t="s">
        <v>319</v>
      </c>
      <c r="B227" t="s">
        <v>320</v>
      </c>
      <c r="C227" s="2">
        <v>14</v>
      </c>
      <c r="D227" s="2">
        <v>6</v>
      </c>
      <c r="E227" s="2">
        <v>4</v>
      </c>
      <c r="F227" s="2" t="s">
        <v>83</v>
      </c>
    </row>
    <row r="228" spans="1:6" x14ac:dyDescent="0.3">
      <c r="A228" t="s">
        <v>321</v>
      </c>
      <c r="B228" t="s">
        <v>320</v>
      </c>
      <c r="C228" s="2">
        <v>13</v>
      </c>
      <c r="D228" s="2">
        <v>2</v>
      </c>
      <c r="E228" s="2">
        <v>0</v>
      </c>
      <c r="F228" s="2" t="s">
        <v>83</v>
      </c>
    </row>
    <row r="229" spans="1:6" x14ac:dyDescent="0.3">
      <c r="A229" t="s">
        <v>322</v>
      </c>
      <c r="B229" t="s">
        <v>320</v>
      </c>
      <c r="C229" s="2">
        <v>12</v>
      </c>
      <c r="D229" s="2">
        <v>0</v>
      </c>
      <c r="E229" s="2">
        <v>12</v>
      </c>
      <c r="F229" s="2" t="s">
        <v>83</v>
      </c>
    </row>
    <row r="230" spans="1:6" x14ac:dyDescent="0.3">
      <c r="A230" t="s">
        <v>323</v>
      </c>
      <c r="B230" t="s">
        <v>320</v>
      </c>
      <c r="C230" s="2">
        <v>2</v>
      </c>
      <c r="D230" s="2">
        <v>12</v>
      </c>
      <c r="E230" s="2" t="s">
        <v>83</v>
      </c>
      <c r="F230" s="2">
        <v>0</v>
      </c>
    </row>
    <row r="231" spans="1:6" x14ac:dyDescent="0.3">
      <c r="A231" t="s">
        <v>324</v>
      </c>
      <c r="B231" t="s">
        <v>320</v>
      </c>
      <c r="C231" s="2">
        <v>12</v>
      </c>
      <c r="D231" s="2">
        <v>0</v>
      </c>
      <c r="E231" s="2">
        <v>12</v>
      </c>
      <c r="F231" s="2" t="s">
        <v>83</v>
      </c>
    </row>
    <row r="232" spans="1:6" x14ac:dyDescent="0.3">
      <c r="A232" t="s">
        <v>325</v>
      </c>
      <c r="B232" t="s">
        <v>320</v>
      </c>
      <c r="C232" s="2">
        <v>8</v>
      </c>
      <c r="D232" s="2">
        <v>12</v>
      </c>
      <c r="E232" s="2">
        <v>7.5</v>
      </c>
      <c r="F232" s="2" t="s">
        <v>83</v>
      </c>
    </row>
    <row r="233" spans="1:6" x14ac:dyDescent="0.3">
      <c r="A233" t="s">
        <v>326</v>
      </c>
      <c r="B233" t="s">
        <v>320</v>
      </c>
      <c r="C233" s="2">
        <v>8</v>
      </c>
      <c r="D233" s="2">
        <v>0</v>
      </c>
      <c r="E233" s="2">
        <v>12</v>
      </c>
      <c r="F233" s="2" t="s">
        <v>83</v>
      </c>
    </row>
    <row r="234" spans="1:6" x14ac:dyDescent="0.3">
      <c r="A234" t="s">
        <v>327</v>
      </c>
      <c r="B234" t="s">
        <v>328</v>
      </c>
      <c r="C234" s="2">
        <v>13</v>
      </c>
      <c r="D234" s="2">
        <v>8</v>
      </c>
      <c r="E234" s="2">
        <v>10</v>
      </c>
      <c r="F234" s="2" t="s">
        <v>83</v>
      </c>
    </row>
    <row r="235" spans="1:6" x14ac:dyDescent="0.3">
      <c r="A235" t="s">
        <v>329</v>
      </c>
      <c r="B235" t="s">
        <v>71</v>
      </c>
      <c r="C235" s="2">
        <v>8</v>
      </c>
      <c r="D235" s="2">
        <v>4</v>
      </c>
      <c r="E235" s="2">
        <v>1</v>
      </c>
      <c r="F235" s="2" t="s">
        <v>83</v>
      </c>
    </row>
    <row r="236" spans="1:6" x14ac:dyDescent="0.3">
      <c r="A236" t="s">
        <v>330</v>
      </c>
      <c r="B236" t="s">
        <v>331</v>
      </c>
      <c r="C236" s="2">
        <v>12</v>
      </c>
      <c r="D236" s="2">
        <v>3</v>
      </c>
      <c r="E236" s="2">
        <v>6</v>
      </c>
      <c r="F236" s="2" t="s">
        <v>83</v>
      </c>
    </row>
    <row r="237" spans="1:6" x14ac:dyDescent="0.3">
      <c r="A237" t="s">
        <v>332</v>
      </c>
      <c r="B237" t="s">
        <v>331</v>
      </c>
      <c r="C237" s="2">
        <v>16</v>
      </c>
      <c r="D237" s="2">
        <v>0</v>
      </c>
      <c r="E237" s="2">
        <v>8</v>
      </c>
      <c r="F237" s="2" t="s">
        <v>83</v>
      </c>
    </row>
    <row r="238" spans="1:6" x14ac:dyDescent="0.3">
      <c r="A238" t="s">
        <v>333</v>
      </c>
      <c r="B238" t="s">
        <v>73</v>
      </c>
      <c r="C238" s="2">
        <v>19</v>
      </c>
      <c r="D238" s="2">
        <v>0</v>
      </c>
      <c r="E238" s="2">
        <v>10</v>
      </c>
      <c r="F238" s="2" t="s">
        <v>83</v>
      </c>
    </row>
    <row r="239" spans="1:6" x14ac:dyDescent="0.3">
      <c r="A239" t="s">
        <v>334</v>
      </c>
      <c r="B239" t="s">
        <v>73</v>
      </c>
      <c r="C239" s="2">
        <v>17</v>
      </c>
      <c r="D239" s="2">
        <v>15</v>
      </c>
      <c r="E239" s="2">
        <v>16</v>
      </c>
      <c r="F239" s="2" t="s">
        <v>83</v>
      </c>
    </row>
    <row r="240" spans="1:6" x14ac:dyDescent="0.3">
      <c r="A240" t="s">
        <v>335</v>
      </c>
      <c r="B240" t="s">
        <v>73</v>
      </c>
      <c r="C240" s="2">
        <v>16</v>
      </c>
      <c r="D240" s="2">
        <v>0</v>
      </c>
      <c r="E240" s="2">
        <v>12</v>
      </c>
      <c r="F240" s="2" t="s">
        <v>83</v>
      </c>
    </row>
    <row r="241" spans="1:6" x14ac:dyDescent="0.3">
      <c r="A241" t="s">
        <v>336</v>
      </c>
      <c r="B241" t="s">
        <v>73</v>
      </c>
      <c r="C241" s="2">
        <v>3</v>
      </c>
      <c r="D241" s="2">
        <v>3</v>
      </c>
      <c r="E241" s="2">
        <v>0</v>
      </c>
      <c r="F241" s="2" t="s">
        <v>83</v>
      </c>
    </row>
    <row r="242" spans="1:6" x14ac:dyDescent="0.3">
      <c r="A242" t="s">
        <v>337</v>
      </c>
      <c r="B242" t="s">
        <v>73</v>
      </c>
      <c r="C242" s="2">
        <v>2</v>
      </c>
      <c r="D242" s="2">
        <v>11</v>
      </c>
      <c r="E242" s="2">
        <v>2</v>
      </c>
      <c r="F242" s="2" t="s">
        <v>83</v>
      </c>
    </row>
    <row r="243" spans="1:6" x14ac:dyDescent="0.3">
      <c r="A243" t="s">
        <v>338</v>
      </c>
      <c r="B243" t="s">
        <v>73</v>
      </c>
      <c r="C243" s="2">
        <v>16</v>
      </c>
      <c r="D243" s="2">
        <v>0</v>
      </c>
      <c r="E243" s="2">
        <v>4</v>
      </c>
      <c r="F243" s="2" t="s">
        <v>83</v>
      </c>
    </row>
    <row r="244" spans="1:6" x14ac:dyDescent="0.3">
      <c r="A244" t="s">
        <v>339</v>
      </c>
      <c r="B244" t="s">
        <v>73</v>
      </c>
      <c r="C244" s="2">
        <v>20</v>
      </c>
      <c r="D244" s="2">
        <v>4</v>
      </c>
      <c r="E244" s="2">
        <v>20</v>
      </c>
      <c r="F244" s="2" t="s">
        <v>83</v>
      </c>
    </row>
    <row r="245" spans="1:6" x14ac:dyDescent="0.3">
      <c r="A245" t="s">
        <v>340</v>
      </c>
      <c r="B245" t="s">
        <v>73</v>
      </c>
      <c r="C245" s="2">
        <v>16</v>
      </c>
      <c r="D245" s="2">
        <v>0</v>
      </c>
      <c r="E245" s="2">
        <v>16</v>
      </c>
      <c r="F245" s="2" t="s">
        <v>83</v>
      </c>
    </row>
    <row r="246" spans="1:6" x14ac:dyDescent="0.3">
      <c r="A246" t="s">
        <v>341</v>
      </c>
      <c r="B246" t="s">
        <v>73</v>
      </c>
      <c r="C246" s="2">
        <v>12</v>
      </c>
      <c r="D246" s="2">
        <v>2</v>
      </c>
      <c r="E246" s="2" t="s">
        <v>83</v>
      </c>
      <c r="F246" s="2">
        <v>18</v>
      </c>
    </row>
    <row r="247" spans="1:6" x14ac:dyDescent="0.3">
      <c r="A247" t="s">
        <v>342</v>
      </c>
      <c r="B247" t="s">
        <v>73</v>
      </c>
      <c r="C247" s="2">
        <v>13</v>
      </c>
      <c r="D247" s="2">
        <v>52</v>
      </c>
      <c r="E247" s="2">
        <v>13</v>
      </c>
      <c r="F247" s="2" t="s">
        <v>83</v>
      </c>
    </row>
    <row r="248" spans="1:6" x14ac:dyDescent="0.3">
      <c r="A248" t="s">
        <v>343</v>
      </c>
      <c r="B248" t="s">
        <v>73</v>
      </c>
      <c r="C248" s="2">
        <v>12</v>
      </c>
      <c r="D248" s="2">
        <v>6</v>
      </c>
      <c r="E248" s="2">
        <v>4</v>
      </c>
      <c r="F248" s="2" t="s">
        <v>83</v>
      </c>
    </row>
    <row r="249" spans="1:6" x14ac:dyDescent="0.3">
      <c r="A249" t="s">
        <v>344</v>
      </c>
      <c r="B249" t="s">
        <v>73</v>
      </c>
      <c r="C249" s="2">
        <v>26</v>
      </c>
      <c r="D249" s="2">
        <v>0</v>
      </c>
      <c r="E249" s="2">
        <v>0</v>
      </c>
      <c r="F249" s="2" t="s">
        <v>83</v>
      </c>
    </row>
    <row r="250" spans="1:6" x14ac:dyDescent="0.3">
      <c r="A250" t="s">
        <v>345</v>
      </c>
      <c r="B250" t="s">
        <v>73</v>
      </c>
      <c r="C250" s="2">
        <v>26</v>
      </c>
      <c r="D250" s="2">
        <v>0</v>
      </c>
      <c r="E250" s="2">
        <v>26</v>
      </c>
      <c r="F250" s="2" t="s">
        <v>83</v>
      </c>
    </row>
    <row r="251" spans="1:6" x14ac:dyDescent="0.3">
      <c r="A251" t="s">
        <v>346</v>
      </c>
      <c r="B251" t="s">
        <v>73</v>
      </c>
      <c r="C251" s="2">
        <v>20</v>
      </c>
      <c r="D251" s="2">
        <v>0</v>
      </c>
      <c r="E251" s="2">
        <v>12</v>
      </c>
      <c r="F251" s="2" t="s">
        <v>83</v>
      </c>
    </row>
    <row r="252" spans="1:6" x14ac:dyDescent="0.3">
      <c r="A252" t="s">
        <v>347</v>
      </c>
      <c r="B252" t="s">
        <v>73</v>
      </c>
      <c r="C252" s="2">
        <v>20</v>
      </c>
      <c r="D252" s="2">
        <v>0</v>
      </c>
      <c r="E252" s="2">
        <v>12</v>
      </c>
      <c r="F252" s="2" t="s">
        <v>83</v>
      </c>
    </row>
    <row r="253" spans="1:6" x14ac:dyDescent="0.3">
      <c r="A253" t="s">
        <v>348</v>
      </c>
      <c r="B253" t="s">
        <v>73</v>
      </c>
      <c r="C253" s="2">
        <v>12</v>
      </c>
      <c r="D253" s="2">
        <v>0</v>
      </c>
      <c r="E253" s="2">
        <v>4</v>
      </c>
      <c r="F253" s="2" t="s">
        <v>83</v>
      </c>
    </row>
    <row r="254" spans="1:6" x14ac:dyDescent="0.3">
      <c r="A254" t="s">
        <v>349</v>
      </c>
      <c r="B254" t="s">
        <v>73</v>
      </c>
      <c r="C254" s="2">
        <v>12</v>
      </c>
      <c r="D254" s="2">
        <v>8</v>
      </c>
      <c r="E254" s="2">
        <v>12</v>
      </c>
      <c r="F254" s="2" t="s">
        <v>83</v>
      </c>
    </row>
    <row r="255" spans="1:6" x14ac:dyDescent="0.3">
      <c r="A255" t="s">
        <v>350</v>
      </c>
      <c r="B255" t="s">
        <v>73</v>
      </c>
      <c r="C255" s="2">
        <v>11</v>
      </c>
      <c r="D255" s="2">
        <v>2</v>
      </c>
      <c r="E255" s="2">
        <v>10.5</v>
      </c>
      <c r="F255" s="2" t="s">
        <v>83</v>
      </c>
    </row>
    <row r="256" spans="1:6" x14ac:dyDescent="0.3">
      <c r="A256" t="s">
        <v>351</v>
      </c>
      <c r="B256" t="s">
        <v>80</v>
      </c>
      <c r="C256" s="2">
        <v>0</v>
      </c>
      <c r="D256" s="2">
        <v>12</v>
      </c>
      <c r="E256" s="2">
        <v>0</v>
      </c>
      <c r="F256" s="2" t="s">
        <v>83</v>
      </c>
    </row>
    <row r="257" spans="1:6" x14ac:dyDescent="0.3">
      <c r="A257" t="s">
        <v>352</v>
      </c>
      <c r="B257" t="s">
        <v>80</v>
      </c>
      <c r="C257" s="2">
        <v>12</v>
      </c>
      <c r="D257" s="2">
        <v>1</v>
      </c>
      <c r="E257" s="2">
        <v>6</v>
      </c>
      <c r="F257" s="2" t="s">
        <v>83</v>
      </c>
    </row>
    <row r="258" spans="1:6" x14ac:dyDescent="0.3">
      <c r="A258" t="s">
        <v>353</v>
      </c>
      <c r="B258" t="s">
        <v>80</v>
      </c>
      <c r="C258" s="2">
        <v>6</v>
      </c>
      <c r="D258" s="2">
        <v>6</v>
      </c>
      <c r="E258" s="2">
        <v>2</v>
      </c>
      <c r="F258" s="2" t="s">
        <v>83</v>
      </c>
    </row>
    <row r="259" spans="1:6" x14ac:dyDescent="0.3">
      <c r="A259" t="s">
        <v>354</v>
      </c>
      <c r="B259" t="s">
        <v>80</v>
      </c>
      <c r="C259" s="2">
        <v>8</v>
      </c>
      <c r="D259" s="2">
        <v>4</v>
      </c>
      <c r="E259" s="2">
        <v>8</v>
      </c>
      <c r="F259" s="2" t="s">
        <v>83</v>
      </c>
    </row>
    <row r="260" spans="1:6" x14ac:dyDescent="0.3">
      <c r="A260" t="s">
        <v>355</v>
      </c>
      <c r="B260" t="s">
        <v>80</v>
      </c>
      <c r="C260" s="2">
        <v>16</v>
      </c>
      <c r="D260" s="2">
        <v>0</v>
      </c>
      <c r="E260" s="2">
        <v>9</v>
      </c>
      <c r="F260" s="2" t="s">
        <v>83</v>
      </c>
    </row>
    <row r="261" spans="1:6" x14ac:dyDescent="0.3">
      <c r="A261" t="s">
        <v>356</v>
      </c>
      <c r="B261" t="s">
        <v>80</v>
      </c>
      <c r="C261" s="2">
        <v>11</v>
      </c>
      <c r="D261" s="2">
        <v>6</v>
      </c>
      <c r="E261" s="2">
        <v>16</v>
      </c>
      <c r="F261" s="2" t="s">
        <v>83</v>
      </c>
    </row>
    <row r="262" spans="1:6" x14ac:dyDescent="0.3">
      <c r="A262" t="s">
        <v>357</v>
      </c>
      <c r="B262" t="s">
        <v>358</v>
      </c>
      <c r="C262" s="2">
        <v>2</v>
      </c>
      <c r="D262" s="2">
        <v>28</v>
      </c>
      <c r="E262" s="2">
        <v>2</v>
      </c>
      <c r="F262" s="2" t="s">
        <v>83</v>
      </c>
    </row>
    <row r="263" spans="1:6" x14ac:dyDescent="0.3">
      <c r="A263" t="s">
        <v>359</v>
      </c>
      <c r="B263" t="s">
        <v>358</v>
      </c>
      <c r="C263" s="2">
        <v>16</v>
      </c>
      <c r="D263" s="2">
        <v>4</v>
      </c>
      <c r="E263" s="2">
        <v>12</v>
      </c>
      <c r="F263" s="2" t="s">
        <v>83</v>
      </c>
    </row>
    <row r="264" spans="1:6" x14ac:dyDescent="0.3">
      <c r="A264" t="s">
        <v>360</v>
      </c>
      <c r="B264" t="s">
        <v>361</v>
      </c>
      <c r="C264" s="2">
        <v>2</v>
      </c>
      <c r="D264" s="2">
        <v>6</v>
      </c>
      <c r="E264" s="2">
        <v>2</v>
      </c>
      <c r="F264" s="2" t="s">
        <v>83</v>
      </c>
    </row>
    <row r="265" spans="1:6" x14ac:dyDescent="0.3">
      <c r="A265" t="s">
        <v>362</v>
      </c>
      <c r="B265" t="s">
        <v>363</v>
      </c>
      <c r="C265" s="2">
        <v>16</v>
      </c>
      <c r="D265" s="2">
        <v>2</v>
      </c>
      <c r="E265" s="2">
        <v>16</v>
      </c>
      <c r="F265" s="2" t="s">
        <v>83</v>
      </c>
    </row>
    <row r="266" spans="1:6" x14ac:dyDescent="0.3">
      <c r="A266" t="s">
        <v>364</v>
      </c>
      <c r="B266" t="s">
        <v>365</v>
      </c>
      <c r="C266" s="2">
        <v>14</v>
      </c>
      <c r="D266" s="2">
        <v>12</v>
      </c>
      <c r="E266" s="2">
        <v>4</v>
      </c>
      <c r="F266" s="2" t="s">
        <v>83</v>
      </c>
    </row>
    <row r="267" spans="1:6" x14ac:dyDescent="0.3">
      <c r="A267" t="s">
        <v>366</v>
      </c>
      <c r="B267" t="s">
        <v>367</v>
      </c>
      <c r="C267" s="2">
        <v>6</v>
      </c>
      <c r="D267" s="2">
        <v>6</v>
      </c>
      <c r="E267" s="2">
        <v>0</v>
      </c>
      <c r="F267" s="2" t="s">
        <v>83</v>
      </c>
    </row>
    <row r="268" spans="1:6" x14ac:dyDescent="0.3">
      <c r="A268" t="s">
        <v>368</v>
      </c>
      <c r="B268" t="s">
        <v>367</v>
      </c>
      <c r="C268" s="2">
        <v>6</v>
      </c>
      <c r="D268" s="2">
        <v>6</v>
      </c>
      <c r="E268" s="2">
        <v>2</v>
      </c>
      <c r="F268" s="2" t="s">
        <v>83</v>
      </c>
    </row>
    <row r="269" spans="1:6" x14ac:dyDescent="0.3">
      <c r="A269" t="s">
        <v>369</v>
      </c>
      <c r="B269" t="s">
        <v>82</v>
      </c>
      <c r="C269" s="2">
        <v>6</v>
      </c>
      <c r="D269" s="2">
        <v>6</v>
      </c>
      <c r="E269" s="2" t="s">
        <v>83</v>
      </c>
      <c r="F269" s="2" t="s">
        <v>83</v>
      </c>
    </row>
    <row r="270" spans="1:6" x14ac:dyDescent="0.3">
      <c r="A270" t="s">
        <v>370</v>
      </c>
      <c r="B270" t="s">
        <v>82</v>
      </c>
      <c r="C270" s="2">
        <v>6</v>
      </c>
      <c r="D270" s="2">
        <v>0</v>
      </c>
      <c r="E270" s="2" t="s">
        <v>83</v>
      </c>
      <c r="F270" s="2" t="s">
        <v>83</v>
      </c>
    </row>
    <row r="271" spans="1:6" x14ac:dyDescent="0.3">
      <c r="A271" t="s">
        <v>371</v>
      </c>
      <c r="B271" t="s">
        <v>82</v>
      </c>
      <c r="C271" s="2">
        <v>8</v>
      </c>
      <c r="D271" s="2">
        <v>12</v>
      </c>
      <c r="E271" s="2" t="s">
        <v>83</v>
      </c>
      <c r="F271" s="2" t="s">
        <v>83</v>
      </c>
    </row>
    <row r="272" spans="1:6" x14ac:dyDescent="0.3">
      <c r="A272" t="s">
        <v>372</v>
      </c>
      <c r="B272" t="s">
        <v>82</v>
      </c>
      <c r="C272" s="2">
        <v>12</v>
      </c>
      <c r="D272" s="2">
        <v>0</v>
      </c>
      <c r="E272" s="2" t="s">
        <v>83</v>
      </c>
      <c r="F272" s="2" t="s">
        <v>83</v>
      </c>
    </row>
    <row r="273" spans="1:6" x14ac:dyDescent="0.3">
      <c r="A273" t="s">
        <v>373</v>
      </c>
      <c r="B273" t="s">
        <v>82</v>
      </c>
      <c r="C273" s="2">
        <v>4</v>
      </c>
      <c r="D273" s="2">
        <v>0</v>
      </c>
      <c r="E273" s="2" t="s">
        <v>83</v>
      </c>
      <c r="F273" s="2" t="s">
        <v>83</v>
      </c>
    </row>
    <row r="274" spans="1:6" x14ac:dyDescent="0.3">
      <c r="A274" t="s">
        <v>374</v>
      </c>
      <c r="B274" t="s">
        <v>82</v>
      </c>
      <c r="C274" s="2">
        <v>8</v>
      </c>
      <c r="D274" s="2">
        <v>8</v>
      </c>
      <c r="E274" s="2" t="s">
        <v>83</v>
      </c>
      <c r="F274" s="2" t="s">
        <v>83</v>
      </c>
    </row>
    <row r="275" spans="1:6" x14ac:dyDescent="0.3">
      <c r="A275" t="s">
        <v>375</v>
      </c>
      <c r="B275" t="s">
        <v>82</v>
      </c>
      <c r="C275" s="2">
        <v>8</v>
      </c>
      <c r="D275" s="2">
        <v>52</v>
      </c>
      <c r="E275" s="2" t="s">
        <v>83</v>
      </c>
      <c r="F275" s="2" t="s">
        <v>83</v>
      </c>
    </row>
    <row r="276" spans="1:6" x14ac:dyDescent="0.3">
      <c r="A276" t="s">
        <v>376</v>
      </c>
      <c r="B276" t="s">
        <v>82</v>
      </c>
      <c r="C276" s="2">
        <v>14</v>
      </c>
      <c r="D276" s="2">
        <v>6</v>
      </c>
      <c r="E276" s="2" t="s">
        <v>83</v>
      </c>
      <c r="F276" s="2" t="s">
        <v>83</v>
      </c>
    </row>
    <row r="277" spans="1:6" x14ac:dyDescent="0.3">
      <c r="A277" t="s">
        <v>377</v>
      </c>
      <c r="B277" t="s">
        <v>7</v>
      </c>
      <c r="C277" s="2">
        <v>6</v>
      </c>
      <c r="D277" s="2">
        <v>6</v>
      </c>
      <c r="E277" s="2" t="s">
        <v>83</v>
      </c>
      <c r="F277" s="2" t="s">
        <v>83</v>
      </c>
    </row>
    <row r="278" spans="1:6" x14ac:dyDescent="0.3">
      <c r="A278" t="s">
        <v>378</v>
      </c>
      <c r="B278" t="s">
        <v>7</v>
      </c>
      <c r="C278" s="2">
        <v>6</v>
      </c>
      <c r="D278" s="2">
        <v>0</v>
      </c>
      <c r="E278" s="2" t="s">
        <v>83</v>
      </c>
      <c r="F278" s="2" t="s">
        <v>83</v>
      </c>
    </row>
    <row r="279" spans="1:6" x14ac:dyDescent="0.3">
      <c r="A279" t="s">
        <v>379</v>
      </c>
      <c r="B279" t="s">
        <v>7</v>
      </c>
      <c r="C279" s="2">
        <v>4</v>
      </c>
      <c r="D279" s="2">
        <v>4</v>
      </c>
      <c r="E279" s="2" t="s">
        <v>83</v>
      </c>
      <c r="F279" s="2" t="s">
        <v>83</v>
      </c>
    </row>
    <row r="280" spans="1:6" x14ac:dyDescent="0.3">
      <c r="A280" t="s">
        <v>380</v>
      </c>
      <c r="B280" t="s">
        <v>7</v>
      </c>
      <c r="C280" s="2">
        <v>12</v>
      </c>
      <c r="D280" s="2">
        <v>0</v>
      </c>
      <c r="E280" s="2" t="s">
        <v>83</v>
      </c>
      <c r="F280" s="2" t="s">
        <v>83</v>
      </c>
    </row>
    <row r="281" spans="1:6" x14ac:dyDescent="0.3">
      <c r="A281" t="s">
        <v>381</v>
      </c>
      <c r="B281" t="s">
        <v>7</v>
      </c>
      <c r="C281" s="2">
        <v>12</v>
      </c>
      <c r="D281" s="2">
        <v>0</v>
      </c>
      <c r="E281" s="2" t="s">
        <v>83</v>
      </c>
      <c r="F281" s="2" t="s">
        <v>83</v>
      </c>
    </row>
    <row r="282" spans="1:6" x14ac:dyDescent="0.3">
      <c r="A282" t="s">
        <v>382</v>
      </c>
      <c r="B282" t="s">
        <v>7</v>
      </c>
      <c r="C282" s="2">
        <v>3</v>
      </c>
      <c r="D282" s="2">
        <v>12</v>
      </c>
      <c r="E282" s="2" t="s">
        <v>83</v>
      </c>
      <c r="F282" s="2" t="s">
        <v>83</v>
      </c>
    </row>
    <row r="283" spans="1:6" x14ac:dyDescent="0.3">
      <c r="A283" t="s">
        <v>383</v>
      </c>
      <c r="B283" t="s">
        <v>7</v>
      </c>
      <c r="C283" s="2">
        <v>10</v>
      </c>
      <c r="D283" s="2">
        <v>10</v>
      </c>
      <c r="E283" s="2" t="s">
        <v>83</v>
      </c>
      <c r="F283" s="2" t="s">
        <v>83</v>
      </c>
    </row>
    <row r="284" spans="1:6" x14ac:dyDescent="0.3">
      <c r="A284" t="s">
        <v>384</v>
      </c>
      <c r="B284" t="s">
        <v>7</v>
      </c>
      <c r="C284" s="2">
        <v>4</v>
      </c>
      <c r="D284" s="2">
        <v>0</v>
      </c>
      <c r="E284" s="2" t="s">
        <v>83</v>
      </c>
      <c r="F284" s="2" t="s">
        <v>83</v>
      </c>
    </row>
    <row r="285" spans="1:6" x14ac:dyDescent="0.3">
      <c r="A285" t="s">
        <v>385</v>
      </c>
      <c r="B285" t="s">
        <v>7</v>
      </c>
      <c r="C285" s="2">
        <v>12</v>
      </c>
      <c r="D285" s="2">
        <v>0</v>
      </c>
      <c r="E285" s="2" t="s">
        <v>83</v>
      </c>
      <c r="F285" s="2" t="s">
        <v>83</v>
      </c>
    </row>
    <row r="286" spans="1:6" x14ac:dyDescent="0.3">
      <c r="A286" t="s">
        <v>386</v>
      </c>
      <c r="B286" t="s">
        <v>7</v>
      </c>
      <c r="C286" s="2">
        <v>12</v>
      </c>
      <c r="D286" s="2">
        <v>4</v>
      </c>
      <c r="E286" s="2" t="s">
        <v>83</v>
      </c>
      <c r="F286" s="2" t="s">
        <v>83</v>
      </c>
    </row>
    <row r="287" spans="1:6" x14ac:dyDescent="0.3">
      <c r="A287" t="s">
        <v>387</v>
      </c>
      <c r="B287" t="s">
        <v>7</v>
      </c>
      <c r="C287" s="2">
        <v>8</v>
      </c>
      <c r="D287" s="2">
        <v>0</v>
      </c>
      <c r="E287" s="2" t="s">
        <v>83</v>
      </c>
      <c r="F287" s="2" t="s">
        <v>83</v>
      </c>
    </row>
    <row r="288" spans="1:6" x14ac:dyDescent="0.3">
      <c r="A288" t="s">
        <v>388</v>
      </c>
      <c r="B288" t="s">
        <v>7</v>
      </c>
      <c r="C288" s="2">
        <v>6</v>
      </c>
      <c r="D288" s="2">
        <v>9</v>
      </c>
      <c r="E288" s="2" t="s">
        <v>83</v>
      </c>
      <c r="F288" s="2" t="s">
        <v>83</v>
      </c>
    </row>
    <row r="289" spans="1:6" x14ac:dyDescent="0.3">
      <c r="A289" t="s">
        <v>389</v>
      </c>
      <c r="B289" t="s">
        <v>7</v>
      </c>
      <c r="C289" s="2">
        <v>1</v>
      </c>
      <c r="D289" s="2">
        <v>0</v>
      </c>
      <c r="E289" s="2" t="s">
        <v>83</v>
      </c>
      <c r="F289" s="2" t="s">
        <v>83</v>
      </c>
    </row>
    <row r="290" spans="1:6" x14ac:dyDescent="0.3">
      <c r="A290" t="s">
        <v>390</v>
      </c>
      <c r="B290" t="s">
        <v>7</v>
      </c>
      <c r="C290" s="2">
        <v>12</v>
      </c>
      <c r="D290" s="2">
        <v>0</v>
      </c>
      <c r="E290" s="2" t="s">
        <v>83</v>
      </c>
      <c r="F290" s="2" t="s">
        <v>83</v>
      </c>
    </row>
    <row r="291" spans="1:6" x14ac:dyDescent="0.3">
      <c r="A291" t="s">
        <v>391</v>
      </c>
      <c r="B291" t="s">
        <v>7</v>
      </c>
      <c r="C291" s="2">
        <v>11</v>
      </c>
      <c r="D291" s="2">
        <v>1</v>
      </c>
      <c r="E291" s="2" t="s">
        <v>83</v>
      </c>
      <c r="F291" s="2" t="s">
        <v>83</v>
      </c>
    </row>
    <row r="292" spans="1:6" x14ac:dyDescent="0.3">
      <c r="A292" t="s">
        <v>392</v>
      </c>
      <c r="B292" t="s">
        <v>7</v>
      </c>
      <c r="C292" s="2">
        <v>12</v>
      </c>
      <c r="D292" s="2">
        <v>0</v>
      </c>
      <c r="E292" s="2" t="s">
        <v>83</v>
      </c>
      <c r="F292" s="2" t="s">
        <v>83</v>
      </c>
    </row>
    <row r="293" spans="1:6" x14ac:dyDescent="0.3">
      <c r="A293" t="s">
        <v>393</v>
      </c>
      <c r="B293" t="s">
        <v>7</v>
      </c>
      <c r="C293" s="2">
        <v>2</v>
      </c>
      <c r="D293" s="2">
        <v>12</v>
      </c>
      <c r="E293" s="2" t="s">
        <v>83</v>
      </c>
      <c r="F293" s="2" t="s">
        <v>83</v>
      </c>
    </row>
    <row r="294" spans="1:6" x14ac:dyDescent="0.3">
      <c r="A294" t="s">
        <v>394</v>
      </c>
      <c r="B294" t="s">
        <v>7</v>
      </c>
      <c r="C294" s="2">
        <v>36</v>
      </c>
      <c r="D294" s="2">
        <v>36</v>
      </c>
      <c r="E294" s="2" t="s">
        <v>83</v>
      </c>
      <c r="F294" s="2" t="s">
        <v>83</v>
      </c>
    </row>
    <row r="295" spans="1:6" x14ac:dyDescent="0.3">
      <c r="A295" t="s">
        <v>395</v>
      </c>
      <c r="B295" t="s">
        <v>7</v>
      </c>
      <c r="C295" s="2">
        <v>12</v>
      </c>
      <c r="D295" s="2">
        <v>24</v>
      </c>
      <c r="E295" s="2" t="s">
        <v>83</v>
      </c>
      <c r="F295" s="2" t="s">
        <v>83</v>
      </c>
    </row>
    <row r="296" spans="1:6" x14ac:dyDescent="0.3">
      <c r="A296" t="s">
        <v>396</v>
      </c>
      <c r="B296" t="s">
        <v>7</v>
      </c>
      <c r="C296" s="2">
        <v>8</v>
      </c>
      <c r="D296" s="2">
        <v>8</v>
      </c>
      <c r="E296" s="2" t="s">
        <v>83</v>
      </c>
      <c r="F296" s="2" t="s">
        <v>83</v>
      </c>
    </row>
    <row r="297" spans="1:6" x14ac:dyDescent="0.3">
      <c r="A297" t="s">
        <v>397</v>
      </c>
      <c r="B297" t="s">
        <v>7</v>
      </c>
      <c r="C297" s="2">
        <v>1</v>
      </c>
      <c r="D297" s="2">
        <v>1</v>
      </c>
      <c r="E297" s="2" t="s">
        <v>83</v>
      </c>
      <c r="F297" s="2" t="s">
        <v>83</v>
      </c>
    </row>
    <row r="298" spans="1:6" x14ac:dyDescent="0.3">
      <c r="A298" t="s">
        <v>398</v>
      </c>
      <c r="B298" t="s">
        <v>7</v>
      </c>
      <c r="C298" s="2">
        <v>12</v>
      </c>
      <c r="D298" s="2">
        <v>0</v>
      </c>
      <c r="E298" s="2" t="s">
        <v>83</v>
      </c>
      <c r="F298" s="2" t="s">
        <v>83</v>
      </c>
    </row>
    <row r="299" spans="1:6" x14ac:dyDescent="0.3">
      <c r="A299" t="s">
        <v>399</v>
      </c>
      <c r="B299" t="s">
        <v>7</v>
      </c>
      <c r="C299" s="2">
        <v>6</v>
      </c>
      <c r="D299" s="2">
        <v>6</v>
      </c>
      <c r="E299" s="2" t="s">
        <v>83</v>
      </c>
      <c r="F299" s="2" t="s">
        <v>83</v>
      </c>
    </row>
    <row r="300" spans="1:6" x14ac:dyDescent="0.3">
      <c r="A300" t="s">
        <v>400</v>
      </c>
      <c r="B300" t="s">
        <v>7</v>
      </c>
      <c r="C300" s="2">
        <v>4</v>
      </c>
      <c r="D300" s="2">
        <v>8</v>
      </c>
      <c r="E300" s="2" t="s">
        <v>83</v>
      </c>
      <c r="F300" s="2" t="s">
        <v>83</v>
      </c>
    </row>
    <row r="301" spans="1:6" x14ac:dyDescent="0.3">
      <c r="A301" t="s">
        <v>401</v>
      </c>
      <c r="B301" t="s">
        <v>7</v>
      </c>
      <c r="C301" s="2">
        <v>12</v>
      </c>
      <c r="D301" s="2">
        <v>12</v>
      </c>
      <c r="E301" s="2" t="s">
        <v>83</v>
      </c>
      <c r="F301" s="2" t="s">
        <v>83</v>
      </c>
    </row>
    <row r="302" spans="1:6" x14ac:dyDescent="0.3">
      <c r="A302" t="s">
        <v>402</v>
      </c>
      <c r="B302" t="s">
        <v>7</v>
      </c>
      <c r="C302" s="2">
        <v>48</v>
      </c>
      <c r="D302" s="2">
        <v>4</v>
      </c>
      <c r="E302" s="2" t="s">
        <v>83</v>
      </c>
      <c r="F302" s="2" t="s">
        <v>83</v>
      </c>
    </row>
    <row r="303" spans="1:6" x14ac:dyDescent="0.3">
      <c r="A303" t="s">
        <v>403</v>
      </c>
      <c r="B303" t="s">
        <v>7</v>
      </c>
      <c r="C303" s="2">
        <v>2</v>
      </c>
      <c r="D303" s="2">
        <v>10</v>
      </c>
      <c r="E303" s="2" t="s">
        <v>83</v>
      </c>
      <c r="F303" s="2" t="s">
        <v>83</v>
      </c>
    </row>
    <row r="304" spans="1:6" x14ac:dyDescent="0.3">
      <c r="A304" t="s">
        <v>404</v>
      </c>
      <c r="B304" t="s">
        <v>7</v>
      </c>
      <c r="C304" s="2">
        <v>12</v>
      </c>
      <c r="D304" s="2">
        <v>0</v>
      </c>
      <c r="E304" s="2" t="s">
        <v>83</v>
      </c>
      <c r="F304" s="2" t="s">
        <v>83</v>
      </c>
    </row>
    <row r="305" spans="1:6" x14ac:dyDescent="0.3">
      <c r="A305" t="s">
        <v>405</v>
      </c>
      <c r="B305" t="s">
        <v>7</v>
      </c>
      <c r="C305" s="2">
        <v>13</v>
      </c>
      <c r="D305" s="2">
        <v>0</v>
      </c>
      <c r="E305" s="2" t="s">
        <v>83</v>
      </c>
      <c r="F305" s="2" t="s">
        <v>83</v>
      </c>
    </row>
    <row r="306" spans="1:6" x14ac:dyDescent="0.3">
      <c r="A306" t="s">
        <v>406</v>
      </c>
      <c r="B306" t="s">
        <v>7</v>
      </c>
      <c r="C306" s="2">
        <v>12</v>
      </c>
      <c r="D306" s="2">
        <v>0</v>
      </c>
      <c r="E306" s="2" t="s">
        <v>83</v>
      </c>
      <c r="F306" s="2" t="s">
        <v>83</v>
      </c>
    </row>
    <row r="307" spans="1:6" x14ac:dyDescent="0.3">
      <c r="A307" t="s">
        <v>407</v>
      </c>
      <c r="B307" t="s">
        <v>7</v>
      </c>
      <c r="C307" s="2">
        <v>3</v>
      </c>
      <c r="D307" s="2">
        <v>9</v>
      </c>
      <c r="E307" s="2" t="s">
        <v>83</v>
      </c>
      <c r="F307" s="2" t="s">
        <v>83</v>
      </c>
    </row>
    <row r="308" spans="1:6" x14ac:dyDescent="0.3">
      <c r="A308" t="s">
        <v>408</v>
      </c>
      <c r="B308" t="s">
        <v>7</v>
      </c>
      <c r="C308" s="2">
        <v>12</v>
      </c>
      <c r="D308" s="2">
        <v>0</v>
      </c>
      <c r="E308" s="2" t="s">
        <v>83</v>
      </c>
      <c r="F308" s="2" t="s">
        <v>83</v>
      </c>
    </row>
    <row r="309" spans="1:6" x14ac:dyDescent="0.3">
      <c r="A309" t="s">
        <v>409</v>
      </c>
      <c r="B309" t="s">
        <v>7</v>
      </c>
      <c r="C309" s="2">
        <v>6</v>
      </c>
      <c r="D309" s="2">
        <v>0</v>
      </c>
      <c r="E309" s="2" t="s">
        <v>83</v>
      </c>
      <c r="F309" s="2" t="s">
        <v>83</v>
      </c>
    </row>
    <row r="310" spans="1:6" x14ac:dyDescent="0.3">
      <c r="A310" t="s">
        <v>410</v>
      </c>
      <c r="B310" t="s">
        <v>7</v>
      </c>
      <c r="C310" s="2">
        <v>4.5</v>
      </c>
      <c r="D310" s="2">
        <v>14</v>
      </c>
      <c r="E310" s="2" t="s">
        <v>83</v>
      </c>
      <c r="F310" s="2" t="s">
        <v>83</v>
      </c>
    </row>
    <row r="311" spans="1:6" x14ac:dyDescent="0.3">
      <c r="A311" t="s">
        <v>411</v>
      </c>
      <c r="B311" t="s">
        <v>7</v>
      </c>
      <c r="C311" s="2">
        <v>6</v>
      </c>
      <c r="D311" s="2">
        <v>4</v>
      </c>
      <c r="E311" s="2" t="s">
        <v>83</v>
      </c>
      <c r="F311" s="2" t="s">
        <v>83</v>
      </c>
    </row>
    <row r="312" spans="1:6" x14ac:dyDescent="0.3">
      <c r="A312" t="s">
        <v>412</v>
      </c>
      <c r="B312" t="s">
        <v>7</v>
      </c>
      <c r="C312" s="2">
        <v>4</v>
      </c>
      <c r="D312" s="2">
        <v>2</v>
      </c>
      <c r="E312" s="2" t="s">
        <v>83</v>
      </c>
      <c r="F312" s="2" t="s">
        <v>83</v>
      </c>
    </row>
    <row r="313" spans="1:6" x14ac:dyDescent="0.3">
      <c r="A313" t="s">
        <v>413</v>
      </c>
      <c r="B313" t="s">
        <v>7</v>
      </c>
      <c r="C313" s="2">
        <v>13</v>
      </c>
      <c r="D313" s="2">
        <v>13</v>
      </c>
      <c r="E313" s="2" t="s">
        <v>83</v>
      </c>
      <c r="F313" s="2" t="s">
        <v>83</v>
      </c>
    </row>
    <row r="314" spans="1:6" x14ac:dyDescent="0.3">
      <c r="A314" t="s">
        <v>414</v>
      </c>
      <c r="B314" t="s">
        <v>7</v>
      </c>
      <c r="C314" s="2">
        <v>4</v>
      </c>
      <c r="D314" s="2">
        <v>8</v>
      </c>
      <c r="E314" s="2" t="s">
        <v>83</v>
      </c>
      <c r="F314" s="2" t="s">
        <v>83</v>
      </c>
    </row>
    <row r="315" spans="1:6" x14ac:dyDescent="0.3">
      <c r="A315" t="s">
        <v>415</v>
      </c>
      <c r="B315" t="s">
        <v>7</v>
      </c>
      <c r="C315" s="2">
        <v>6</v>
      </c>
      <c r="D315" s="2">
        <v>6</v>
      </c>
      <c r="E315" s="2" t="s">
        <v>83</v>
      </c>
      <c r="F315" s="2" t="s">
        <v>83</v>
      </c>
    </row>
    <row r="316" spans="1:6" x14ac:dyDescent="0.3">
      <c r="A316" t="s">
        <v>416</v>
      </c>
      <c r="B316" t="s">
        <v>7</v>
      </c>
      <c r="C316" s="2">
        <v>12</v>
      </c>
      <c r="D316" s="2">
        <v>0</v>
      </c>
      <c r="E316" s="2" t="s">
        <v>83</v>
      </c>
      <c r="F316" s="2" t="s">
        <v>83</v>
      </c>
    </row>
    <row r="317" spans="1:6" x14ac:dyDescent="0.3">
      <c r="A317" t="s">
        <v>417</v>
      </c>
      <c r="B317" t="s">
        <v>7</v>
      </c>
      <c r="C317" s="2">
        <v>20</v>
      </c>
      <c r="D317" s="2">
        <v>0</v>
      </c>
      <c r="E317" s="2" t="s">
        <v>83</v>
      </c>
      <c r="F317" s="2" t="s">
        <v>83</v>
      </c>
    </row>
    <row r="318" spans="1:6" x14ac:dyDescent="0.3">
      <c r="A318" t="s">
        <v>418</v>
      </c>
      <c r="B318" t="s">
        <v>7</v>
      </c>
      <c r="C318" s="2">
        <v>7</v>
      </c>
      <c r="D318" s="2">
        <v>12</v>
      </c>
      <c r="E318" s="2" t="s">
        <v>83</v>
      </c>
      <c r="F318" s="2" t="s">
        <v>83</v>
      </c>
    </row>
    <row r="319" spans="1:6" x14ac:dyDescent="0.3">
      <c r="A319" t="s">
        <v>419</v>
      </c>
      <c r="B319" t="s">
        <v>7</v>
      </c>
      <c r="C319" s="2">
        <v>9</v>
      </c>
      <c r="D319" s="2">
        <v>2</v>
      </c>
      <c r="E319" s="2" t="s">
        <v>83</v>
      </c>
      <c r="F319" s="2" t="s">
        <v>83</v>
      </c>
    </row>
    <row r="320" spans="1:6" x14ac:dyDescent="0.3">
      <c r="A320" t="s">
        <v>420</v>
      </c>
      <c r="B320" t="s">
        <v>7</v>
      </c>
      <c r="C320" s="2">
        <v>24</v>
      </c>
      <c r="D320" s="2">
        <v>0</v>
      </c>
      <c r="E320" s="2" t="s">
        <v>83</v>
      </c>
      <c r="F320" s="2" t="s">
        <v>83</v>
      </c>
    </row>
    <row r="321" spans="1:6" x14ac:dyDescent="0.3">
      <c r="A321" t="s">
        <v>421</v>
      </c>
      <c r="B321" t="s">
        <v>7</v>
      </c>
      <c r="C321" s="2">
        <v>3</v>
      </c>
      <c r="D321" s="2">
        <v>9</v>
      </c>
      <c r="E321" s="2" t="s">
        <v>83</v>
      </c>
      <c r="F321" s="2" t="s">
        <v>83</v>
      </c>
    </row>
    <row r="322" spans="1:6" x14ac:dyDescent="0.3">
      <c r="A322" t="s">
        <v>422</v>
      </c>
      <c r="B322" t="s">
        <v>423</v>
      </c>
      <c r="C322" s="2">
        <v>4</v>
      </c>
      <c r="D322" s="2">
        <v>12</v>
      </c>
      <c r="E322" s="2" t="s">
        <v>83</v>
      </c>
      <c r="F322" s="2" t="s">
        <v>83</v>
      </c>
    </row>
    <row r="323" spans="1:6" x14ac:dyDescent="0.3">
      <c r="A323" t="s">
        <v>424</v>
      </c>
      <c r="B323" t="s">
        <v>423</v>
      </c>
      <c r="C323" s="2">
        <v>12</v>
      </c>
      <c r="D323" s="2">
        <v>0</v>
      </c>
      <c r="E323" s="2" t="s">
        <v>83</v>
      </c>
      <c r="F323" s="2" t="s">
        <v>83</v>
      </c>
    </row>
    <row r="324" spans="1:6" x14ac:dyDescent="0.3">
      <c r="A324" t="s">
        <v>425</v>
      </c>
      <c r="B324" t="s">
        <v>423</v>
      </c>
      <c r="C324" s="2">
        <v>12</v>
      </c>
      <c r="D324" s="2">
        <v>6</v>
      </c>
      <c r="E324" s="2" t="s">
        <v>83</v>
      </c>
      <c r="F324" s="2" t="s">
        <v>83</v>
      </c>
    </row>
    <row r="325" spans="1:6" x14ac:dyDescent="0.3">
      <c r="A325" t="s">
        <v>426</v>
      </c>
      <c r="B325" t="s">
        <v>90</v>
      </c>
      <c r="C325" s="2">
        <v>12</v>
      </c>
      <c r="D325" s="2">
        <v>1</v>
      </c>
      <c r="E325" s="2" t="s">
        <v>83</v>
      </c>
      <c r="F325" s="2" t="s">
        <v>83</v>
      </c>
    </row>
    <row r="326" spans="1:6" x14ac:dyDescent="0.3">
      <c r="A326" t="s">
        <v>427</v>
      </c>
      <c r="B326" t="s">
        <v>90</v>
      </c>
      <c r="C326" s="2">
        <v>16</v>
      </c>
      <c r="D326" s="2">
        <v>0</v>
      </c>
      <c r="E326" s="2" t="s">
        <v>83</v>
      </c>
      <c r="F326" s="2" t="s">
        <v>83</v>
      </c>
    </row>
    <row r="327" spans="1:6" x14ac:dyDescent="0.3">
      <c r="A327" t="s">
        <v>428</v>
      </c>
      <c r="B327" t="s">
        <v>90</v>
      </c>
      <c r="C327" s="2">
        <v>12</v>
      </c>
      <c r="D327" s="2">
        <v>12</v>
      </c>
      <c r="E327" s="2" t="s">
        <v>83</v>
      </c>
      <c r="F327" s="2" t="s">
        <v>83</v>
      </c>
    </row>
    <row r="328" spans="1:6" x14ac:dyDescent="0.3">
      <c r="A328" t="s">
        <v>429</v>
      </c>
      <c r="B328" t="s">
        <v>90</v>
      </c>
      <c r="C328" s="2">
        <v>8</v>
      </c>
      <c r="D328" s="2">
        <v>10</v>
      </c>
      <c r="E328" s="2" t="s">
        <v>83</v>
      </c>
      <c r="F328" s="2" t="s">
        <v>83</v>
      </c>
    </row>
    <row r="329" spans="1:6" x14ac:dyDescent="0.3">
      <c r="A329" t="s">
        <v>430</v>
      </c>
      <c r="B329" t="s">
        <v>9</v>
      </c>
      <c r="C329" s="2">
        <v>12</v>
      </c>
      <c r="D329" s="2">
        <v>12</v>
      </c>
      <c r="E329" s="2" t="s">
        <v>83</v>
      </c>
      <c r="F329" s="2" t="s">
        <v>83</v>
      </c>
    </row>
    <row r="330" spans="1:6" x14ac:dyDescent="0.3">
      <c r="A330" t="s">
        <v>431</v>
      </c>
      <c r="B330" t="s">
        <v>9</v>
      </c>
      <c r="C330" s="2">
        <v>12</v>
      </c>
      <c r="D330" s="2" t="s">
        <v>83</v>
      </c>
      <c r="E330" s="2">
        <v>12</v>
      </c>
      <c r="F330" s="2" t="s">
        <v>83</v>
      </c>
    </row>
    <row r="331" spans="1:6" x14ac:dyDescent="0.3">
      <c r="A331" t="s">
        <v>432</v>
      </c>
      <c r="B331" t="s">
        <v>9</v>
      </c>
      <c r="C331" s="2">
        <v>12</v>
      </c>
      <c r="D331" s="2">
        <v>10</v>
      </c>
      <c r="E331" s="2" t="s">
        <v>83</v>
      </c>
      <c r="F331" s="2" t="s">
        <v>83</v>
      </c>
    </row>
    <row r="332" spans="1:6" x14ac:dyDescent="0.3">
      <c r="A332" t="s">
        <v>433</v>
      </c>
      <c r="B332" t="s">
        <v>9</v>
      </c>
      <c r="C332" s="2">
        <v>0</v>
      </c>
      <c r="D332" s="2" t="s">
        <v>83</v>
      </c>
      <c r="E332" s="2">
        <v>0</v>
      </c>
      <c r="F332" s="2" t="s">
        <v>83</v>
      </c>
    </row>
    <row r="333" spans="1:6" x14ac:dyDescent="0.3">
      <c r="A333" t="s">
        <v>434</v>
      </c>
      <c r="B333" t="s">
        <v>9</v>
      </c>
      <c r="C333" s="2">
        <v>6</v>
      </c>
      <c r="D333" s="2">
        <v>0</v>
      </c>
      <c r="E333" s="2" t="s">
        <v>83</v>
      </c>
      <c r="F333" s="2" t="s">
        <v>83</v>
      </c>
    </row>
    <row r="334" spans="1:6" x14ac:dyDescent="0.3">
      <c r="A334" t="s">
        <v>435</v>
      </c>
      <c r="B334" t="s">
        <v>9</v>
      </c>
      <c r="C334" s="2">
        <v>24</v>
      </c>
      <c r="D334" s="2">
        <v>12</v>
      </c>
      <c r="E334" s="2" t="s">
        <v>83</v>
      </c>
      <c r="F334" s="2" t="s">
        <v>83</v>
      </c>
    </row>
    <row r="335" spans="1:6" x14ac:dyDescent="0.3">
      <c r="A335" t="s">
        <v>436</v>
      </c>
      <c r="B335" t="s">
        <v>437</v>
      </c>
      <c r="C335" s="2">
        <v>8</v>
      </c>
      <c r="D335" s="2">
        <v>0</v>
      </c>
      <c r="E335" s="2" t="s">
        <v>83</v>
      </c>
      <c r="F335" s="2" t="s">
        <v>83</v>
      </c>
    </row>
    <row r="336" spans="1:6" x14ac:dyDescent="0.3">
      <c r="A336" t="s">
        <v>438</v>
      </c>
      <c r="B336" t="s">
        <v>437</v>
      </c>
      <c r="C336" s="2">
        <v>3</v>
      </c>
      <c r="D336" s="2">
        <v>12</v>
      </c>
      <c r="E336" s="2" t="s">
        <v>83</v>
      </c>
      <c r="F336" s="2" t="s">
        <v>83</v>
      </c>
    </row>
    <row r="337" spans="1:6" x14ac:dyDescent="0.3">
      <c r="A337" t="s">
        <v>439</v>
      </c>
      <c r="B337" t="s">
        <v>95</v>
      </c>
      <c r="C337" s="2">
        <v>6</v>
      </c>
      <c r="D337" s="2">
        <v>14</v>
      </c>
      <c r="E337" s="2" t="s">
        <v>83</v>
      </c>
      <c r="F337" s="2" t="s">
        <v>83</v>
      </c>
    </row>
    <row r="338" spans="1:6" x14ac:dyDescent="0.3">
      <c r="A338" t="s">
        <v>440</v>
      </c>
      <c r="B338" t="s">
        <v>95</v>
      </c>
      <c r="C338" s="2">
        <v>24</v>
      </c>
      <c r="D338" s="2">
        <v>0</v>
      </c>
      <c r="E338" s="2" t="s">
        <v>83</v>
      </c>
      <c r="F338" s="2" t="s">
        <v>83</v>
      </c>
    </row>
    <row r="339" spans="1:6" x14ac:dyDescent="0.3">
      <c r="A339" t="s">
        <v>441</v>
      </c>
      <c r="B339" t="s">
        <v>442</v>
      </c>
      <c r="C339" s="2">
        <v>8</v>
      </c>
      <c r="D339" s="2">
        <v>4</v>
      </c>
      <c r="E339" s="2" t="s">
        <v>83</v>
      </c>
      <c r="F339" s="2" t="s">
        <v>83</v>
      </c>
    </row>
    <row r="340" spans="1:6" x14ac:dyDescent="0.3">
      <c r="A340" t="s">
        <v>443</v>
      </c>
      <c r="B340" t="s">
        <v>100</v>
      </c>
      <c r="C340" s="2">
        <v>6</v>
      </c>
      <c r="D340" s="2">
        <v>0</v>
      </c>
      <c r="E340" s="2" t="s">
        <v>83</v>
      </c>
      <c r="F340" s="2" t="s">
        <v>83</v>
      </c>
    </row>
    <row r="341" spans="1:6" x14ac:dyDescent="0.3">
      <c r="A341" t="s">
        <v>444</v>
      </c>
      <c r="B341" t="s">
        <v>100</v>
      </c>
      <c r="C341" s="2">
        <v>8</v>
      </c>
      <c r="D341" s="2">
        <v>0</v>
      </c>
      <c r="E341" s="2" t="s">
        <v>83</v>
      </c>
      <c r="F341" s="2" t="s">
        <v>83</v>
      </c>
    </row>
    <row r="342" spans="1:6" x14ac:dyDescent="0.3">
      <c r="A342" t="s">
        <v>445</v>
      </c>
      <c r="B342" t="s">
        <v>100</v>
      </c>
      <c r="C342" s="2">
        <v>4</v>
      </c>
      <c r="D342" s="2">
        <v>4</v>
      </c>
      <c r="E342" s="2" t="s">
        <v>83</v>
      </c>
      <c r="F342" s="2" t="s">
        <v>83</v>
      </c>
    </row>
    <row r="343" spans="1:6" x14ac:dyDescent="0.3">
      <c r="A343" t="s">
        <v>446</v>
      </c>
      <c r="B343" t="s">
        <v>100</v>
      </c>
      <c r="C343" s="2">
        <v>0</v>
      </c>
      <c r="D343" s="2">
        <v>12</v>
      </c>
      <c r="E343" s="2" t="s">
        <v>83</v>
      </c>
      <c r="F343" s="2" t="s">
        <v>83</v>
      </c>
    </row>
    <row r="344" spans="1:6" x14ac:dyDescent="0.3">
      <c r="A344" t="s">
        <v>447</v>
      </c>
      <c r="B344" t="s">
        <v>100</v>
      </c>
      <c r="C344" s="2">
        <v>12</v>
      </c>
      <c r="D344" s="2">
        <v>0</v>
      </c>
      <c r="E344" s="2" t="s">
        <v>83</v>
      </c>
      <c r="F344" s="2" t="s">
        <v>83</v>
      </c>
    </row>
    <row r="345" spans="1:6" x14ac:dyDescent="0.3">
      <c r="A345" t="s">
        <v>448</v>
      </c>
      <c r="B345" t="s">
        <v>449</v>
      </c>
      <c r="C345" s="2">
        <v>4</v>
      </c>
      <c r="D345" s="2">
        <v>0</v>
      </c>
      <c r="E345" s="2" t="s">
        <v>83</v>
      </c>
      <c r="F345" s="2" t="s">
        <v>83</v>
      </c>
    </row>
    <row r="346" spans="1:6" x14ac:dyDescent="0.3">
      <c r="A346" t="s">
        <v>450</v>
      </c>
      <c r="B346" t="s">
        <v>451</v>
      </c>
      <c r="C346" s="2">
        <v>2</v>
      </c>
      <c r="D346" s="2">
        <v>10</v>
      </c>
      <c r="E346" s="2" t="s">
        <v>83</v>
      </c>
      <c r="F346" s="2" t="s">
        <v>83</v>
      </c>
    </row>
    <row r="347" spans="1:6" x14ac:dyDescent="0.3">
      <c r="A347" t="s">
        <v>452</v>
      </c>
      <c r="B347" t="s">
        <v>451</v>
      </c>
      <c r="C347" s="2">
        <v>12</v>
      </c>
      <c r="D347" s="2">
        <v>12</v>
      </c>
      <c r="E347" s="2" t="s">
        <v>83</v>
      </c>
      <c r="F347" s="2" t="s">
        <v>83</v>
      </c>
    </row>
    <row r="348" spans="1:6" x14ac:dyDescent="0.3">
      <c r="A348" t="s">
        <v>453</v>
      </c>
      <c r="B348" t="s">
        <v>102</v>
      </c>
      <c r="C348" s="2">
        <v>26</v>
      </c>
      <c r="D348" s="2">
        <v>4</v>
      </c>
      <c r="E348" s="2" t="s">
        <v>83</v>
      </c>
      <c r="F348" s="2" t="s">
        <v>83</v>
      </c>
    </row>
    <row r="349" spans="1:6" x14ac:dyDescent="0.3">
      <c r="A349" t="s">
        <v>454</v>
      </c>
      <c r="B349" t="s">
        <v>102</v>
      </c>
      <c r="C349" s="2">
        <v>25</v>
      </c>
      <c r="D349" s="2">
        <v>25</v>
      </c>
      <c r="E349" s="2" t="s">
        <v>83</v>
      </c>
      <c r="F349" s="2" t="s">
        <v>83</v>
      </c>
    </row>
    <row r="350" spans="1:6" x14ac:dyDescent="0.3">
      <c r="A350" t="s">
        <v>455</v>
      </c>
      <c r="B350" t="s">
        <v>102</v>
      </c>
      <c r="C350" s="2">
        <v>6.5</v>
      </c>
      <c r="D350" s="2">
        <v>0</v>
      </c>
      <c r="E350" s="2" t="s">
        <v>83</v>
      </c>
      <c r="F350" s="2" t="s">
        <v>83</v>
      </c>
    </row>
    <row r="351" spans="1:6" x14ac:dyDescent="0.3">
      <c r="A351" t="s">
        <v>456</v>
      </c>
      <c r="B351" t="s">
        <v>102</v>
      </c>
      <c r="C351" s="2">
        <v>36</v>
      </c>
      <c r="D351" s="2">
        <v>12</v>
      </c>
      <c r="E351" s="2" t="s">
        <v>83</v>
      </c>
      <c r="F351" s="2" t="s">
        <v>83</v>
      </c>
    </row>
    <row r="352" spans="1:6" x14ac:dyDescent="0.3">
      <c r="A352" t="s">
        <v>457</v>
      </c>
      <c r="B352" t="s">
        <v>11</v>
      </c>
      <c r="C352" s="2">
        <v>4</v>
      </c>
      <c r="D352" s="2">
        <v>8</v>
      </c>
      <c r="E352" s="2" t="s">
        <v>83</v>
      </c>
      <c r="F352" s="2" t="s">
        <v>83</v>
      </c>
    </row>
    <row r="353" spans="1:6" x14ac:dyDescent="0.3">
      <c r="A353" t="s">
        <v>458</v>
      </c>
      <c r="B353" t="s">
        <v>11</v>
      </c>
      <c r="C353" s="2">
        <v>9</v>
      </c>
      <c r="D353" s="2">
        <v>3</v>
      </c>
      <c r="E353" s="2" t="s">
        <v>83</v>
      </c>
      <c r="F353" s="2" t="s">
        <v>83</v>
      </c>
    </row>
    <row r="354" spans="1:6" x14ac:dyDescent="0.3">
      <c r="A354" t="s">
        <v>459</v>
      </c>
      <c r="B354" t="s">
        <v>11</v>
      </c>
      <c r="C354" s="2">
        <v>13</v>
      </c>
      <c r="D354" s="2">
        <v>13</v>
      </c>
      <c r="E354" s="2" t="s">
        <v>83</v>
      </c>
      <c r="F354" s="2" t="s">
        <v>83</v>
      </c>
    </row>
    <row r="355" spans="1:6" x14ac:dyDescent="0.3">
      <c r="A355" t="s">
        <v>460</v>
      </c>
      <c r="B355" t="s">
        <v>11</v>
      </c>
      <c r="C355" s="2">
        <v>12</v>
      </c>
      <c r="D355" s="2">
        <v>0</v>
      </c>
      <c r="E355" s="2" t="s">
        <v>83</v>
      </c>
      <c r="F355" s="2" t="s">
        <v>83</v>
      </c>
    </row>
    <row r="356" spans="1:6" x14ac:dyDescent="0.3">
      <c r="A356" t="s">
        <v>461</v>
      </c>
      <c r="B356" t="s">
        <v>11</v>
      </c>
      <c r="C356" s="2">
        <v>26</v>
      </c>
      <c r="D356" s="2">
        <v>26</v>
      </c>
      <c r="E356" s="2" t="s">
        <v>83</v>
      </c>
      <c r="F356" s="2" t="s">
        <v>83</v>
      </c>
    </row>
    <row r="357" spans="1:6" x14ac:dyDescent="0.3">
      <c r="A357" t="s">
        <v>462</v>
      </c>
      <c r="B357" t="s">
        <v>11</v>
      </c>
      <c r="C357" s="2">
        <v>6</v>
      </c>
      <c r="D357" s="2">
        <v>6</v>
      </c>
      <c r="E357" s="2" t="s">
        <v>83</v>
      </c>
      <c r="F357" s="2" t="s">
        <v>83</v>
      </c>
    </row>
    <row r="358" spans="1:6" x14ac:dyDescent="0.3">
      <c r="A358" t="s">
        <v>463</v>
      </c>
      <c r="B358" t="s">
        <v>11</v>
      </c>
      <c r="C358" s="2">
        <v>8</v>
      </c>
      <c r="D358" s="2">
        <v>0</v>
      </c>
      <c r="E358" s="2" t="s">
        <v>83</v>
      </c>
      <c r="F358" s="2" t="s">
        <v>83</v>
      </c>
    </row>
    <row r="359" spans="1:6" x14ac:dyDescent="0.3">
      <c r="A359" t="s">
        <v>464</v>
      </c>
      <c r="B359" t="s">
        <v>11</v>
      </c>
      <c r="C359" s="2">
        <v>12</v>
      </c>
      <c r="D359" s="2">
        <v>0</v>
      </c>
      <c r="E359" s="2" t="s">
        <v>83</v>
      </c>
      <c r="F359" s="2" t="s">
        <v>83</v>
      </c>
    </row>
    <row r="360" spans="1:6" x14ac:dyDescent="0.3">
      <c r="A360" t="s">
        <v>465</v>
      </c>
      <c r="B360" t="s">
        <v>11</v>
      </c>
      <c r="C360" s="2">
        <v>16</v>
      </c>
      <c r="D360" s="2">
        <v>0</v>
      </c>
      <c r="E360" s="2" t="s">
        <v>83</v>
      </c>
      <c r="F360" s="2" t="s">
        <v>83</v>
      </c>
    </row>
    <row r="361" spans="1:6" x14ac:dyDescent="0.3">
      <c r="A361" t="s">
        <v>466</v>
      </c>
      <c r="B361" t="s">
        <v>11</v>
      </c>
      <c r="C361" s="2">
        <v>6</v>
      </c>
      <c r="D361" s="2">
        <v>6</v>
      </c>
      <c r="E361" s="2" t="s">
        <v>83</v>
      </c>
      <c r="F361" s="2" t="s">
        <v>83</v>
      </c>
    </row>
    <row r="362" spans="1:6" x14ac:dyDescent="0.3">
      <c r="A362" t="s">
        <v>467</v>
      </c>
      <c r="B362" t="s">
        <v>11</v>
      </c>
      <c r="C362" s="2">
        <v>12</v>
      </c>
      <c r="D362" s="2">
        <v>0</v>
      </c>
      <c r="E362" s="2" t="s">
        <v>83</v>
      </c>
      <c r="F362" s="2" t="s">
        <v>83</v>
      </c>
    </row>
    <row r="363" spans="1:6" x14ac:dyDescent="0.3">
      <c r="A363" t="s">
        <v>468</v>
      </c>
      <c r="B363" t="s">
        <v>11</v>
      </c>
      <c r="C363" s="2">
        <v>10</v>
      </c>
      <c r="D363" s="2">
        <v>0</v>
      </c>
      <c r="E363" s="2" t="s">
        <v>83</v>
      </c>
      <c r="F363" s="2" t="s">
        <v>83</v>
      </c>
    </row>
    <row r="364" spans="1:6" x14ac:dyDescent="0.3">
      <c r="A364" t="s">
        <v>469</v>
      </c>
      <c r="B364" t="s">
        <v>11</v>
      </c>
      <c r="C364" s="2">
        <v>6</v>
      </c>
      <c r="D364" s="2">
        <v>12</v>
      </c>
      <c r="E364" s="2" t="s">
        <v>83</v>
      </c>
      <c r="F364" s="2" t="s">
        <v>83</v>
      </c>
    </row>
    <row r="365" spans="1:6" x14ac:dyDescent="0.3">
      <c r="A365" t="s">
        <v>470</v>
      </c>
      <c r="B365" t="s">
        <v>11</v>
      </c>
      <c r="C365" s="2">
        <v>12</v>
      </c>
      <c r="D365" s="2">
        <v>0</v>
      </c>
      <c r="E365" s="2" t="s">
        <v>83</v>
      </c>
      <c r="F365" s="2" t="s">
        <v>83</v>
      </c>
    </row>
    <row r="366" spans="1:6" x14ac:dyDescent="0.3">
      <c r="A366" t="s">
        <v>471</v>
      </c>
      <c r="B366" t="s">
        <v>11</v>
      </c>
      <c r="C366" s="2">
        <v>12</v>
      </c>
      <c r="D366" s="2">
        <v>0</v>
      </c>
      <c r="E366" s="2" t="s">
        <v>83</v>
      </c>
      <c r="F366" s="2" t="s">
        <v>83</v>
      </c>
    </row>
    <row r="367" spans="1:6" x14ac:dyDescent="0.3">
      <c r="A367" t="s">
        <v>472</v>
      </c>
      <c r="B367" t="s">
        <v>11</v>
      </c>
      <c r="C367" s="2">
        <v>2</v>
      </c>
      <c r="D367" s="2">
        <v>10</v>
      </c>
      <c r="E367" s="2" t="s">
        <v>83</v>
      </c>
      <c r="F367" s="2" t="s">
        <v>83</v>
      </c>
    </row>
    <row r="368" spans="1:6" x14ac:dyDescent="0.3">
      <c r="A368" t="s">
        <v>473</v>
      </c>
      <c r="B368" t="s">
        <v>11</v>
      </c>
      <c r="C368" s="2">
        <v>12</v>
      </c>
      <c r="D368" s="2">
        <v>12</v>
      </c>
      <c r="E368" s="2" t="s">
        <v>83</v>
      </c>
      <c r="F368" s="2" t="s">
        <v>83</v>
      </c>
    </row>
    <row r="369" spans="1:6" x14ac:dyDescent="0.3">
      <c r="A369" t="s">
        <v>474</v>
      </c>
      <c r="B369" t="s">
        <v>11</v>
      </c>
      <c r="C369" s="2">
        <v>23</v>
      </c>
      <c r="D369" s="2">
        <v>12</v>
      </c>
      <c r="E369" s="2" t="s">
        <v>83</v>
      </c>
      <c r="F369" s="2" t="s">
        <v>83</v>
      </c>
    </row>
    <row r="370" spans="1:6" x14ac:dyDescent="0.3">
      <c r="A370" t="s">
        <v>475</v>
      </c>
      <c r="B370" t="s">
        <v>11</v>
      </c>
      <c r="C370" s="2">
        <v>13.5</v>
      </c>
      <c r="D370" s="2">
        <v>15.5</v>
      </c>
      <c r="E370" s="2" t="s">
        <v>83</v>
      </c>
      <c r="F370" s="2" t="s">
        <v>83</v>
      </c>
    </row>
    <row r="371" spans="1:6" x14ac:dyDescent="0.3">
      <c r="A371" t="s">
        <v>476</v>
      </c>
      <c r="B371" t="s">
        <v>11</v>
      </c>
      <c r="C371" s="2">
        <v>8</v>
      </c>
      <c r="D371" s="2">
        <v>12</v>
      </c>
      <c r="E371" s="2" t="s">
        <v>83</v>
      </c>
      <c r="F371" s="2" t="s">
        <v>83</v>
      </c>
    </row>
    <row r="372" spans="1:6" x14ac:dyDescent="0.3">
      <c r="A372" t="s">
        <v>477</v>
      </c>
      <c r="B372" t="s">
        <v>478</v>
      </c>
      <c r="C372" s="2">
        <v>0</v>
      </c>
      <c r="D372" s="2">
        <v>0</v>
      </c>
      <c r="E372" s="2" t="s">
        <v>83</v>
      </c>
      <c r="F372" s="2" t="s">
        <v>83</v>
      </c>
    </row>
    <row r="373" spans="1:6" x14ac:dyDescent="0.3">
      <c r="A373" t="s">
        <v>479</v>
      </c>
      <c r="B373" t="s">
        <v>478</v>
      </c>
      <c r="C373" s="2">
        <v>5</v>
      </c>
      <c r="D373" s="2">
        <v>21</v>
      </c>
      <c r="E373" s="2" t="s">
        <v>83</v>
      </c>
      <c r="F373" s="2" t="s">
        <v>83</v>
      </c>
    </row>
    <row r="374" spans="1:6" x14ac:dyDescent="0.3">
      <c r="A374" t="s">
        <v>480</v>
      </c>
      <c r="B374" t="s">
        <v>478</v>
      </c>
      <c r="C374" s="2">
        <v>6</v>
      </c>
      <c r="D374" s="2">
        <v>6</v>
      </c>
      <c r="E374" s="2" t="s">
        <v>83</v>
      </c>
      <c r="F374" s="2" t="s">
        <v>83</v>
      </c>
    </row>
    <row r="375" spans="1:6" x14ac:dyDescent="0.3">
      <c r="A375" t="s">
        <v>481</v>
      </c>
      <c r="B375" t="s">
        <v>14</v>
      </c>
      <c r="C375" s="2">
        <v>0</v>
      </c>
      <c r="D375" s="2" t="s">
        <v>83</v>
      </c>
      <c r="E375" s="2">
        <v>0</v>
      </c>
      <c r="F375" s="2" t="s">
        <v>83</v>
      </c>
    </row>
    <row r="376" spans="1:6" x14ac:dyDescent="0.3">
      <c r="A376" t="s">
        <v>482</v>
      </c>
      <c r="B376" t="s">
        <v>14</v>
      </c>
      <c r="C376" s="2">
        <v>7</v>
      </c>
      <c r="D376" s="2">
        <v>10</v>
      </c>
      <c r="E376" s="2" t="s">
        <v>83</v>
      </c>
      <c r="F376" s="2" t="s">
        <v>83</v>
      </c>
    </row>
    <row r="377" spans="1:6" x14ac:dyDescent="0.3">
      <c r="A377" t="s">
        <v>483</v>
      </c>
      <c r="B377" t="s">
        <v>14</v>
      </c>
      <c r="C377" s="2">
        <v>6</v>
      </c>
      <c r="D377" s="2">
        <v>52</v>
      </c>
      <c r="E377" s="2" t="s">
        <v>83</v>
      </c>
      <c r="F377" s="2" t="s">
        <v>83</v>
      </c>
    </row>
    <row r="378" spans="1:6" x14ac:dyDescent="0.3">
      <c r="A378" t="s">
        <v>484</v>
      </c>
      <c r="B378" t="s">
        <v>14</v>
      </c>
      <c r="C378" s="2">
        <v>12</v>
      </c>
      <c r="D378" s="2">
        <v>4</v>
      </c>
      <c r="E378" s="2" t="s">
        <v>83</v>
      </c>
      <c r="F378" s="2" t="s">
        <v>83</v>
      </c>
    </row>
    <row r="379" spans="1:6" x14ac:dyDescent="0.3">
      <c r="A379" t="s">
        <v>485</v>
      </c>
      <c r="B379" t="s">
        <v>14</v>
      </c>
      <c r="C379" s="2">
        <v>2</v>
      </c>
      <c r="D379" s="2">
        <v>2</v>
      </c>
      <c r="E379" s="2" t="s">
        <v>83</v>
      </c>
      <c r="F379" s="2" t="s">
        <v>83</v>
      </c>
    </row>
    <row r="380" spans="1:6" x14ac:dyDescent="0.3">
      <c r="A380" t="s">
        <v>486</v>
      </c>
      <c r="B380" t="s">
        <v>14</v>
      </c>
      <c r="C380" s="2">
        <v>5</v>
      </c>
      <c r="D380" s="2">
        <v>2</v>
      </c>
      <c r="E380" s="2" t="s">
        <v>83</v>
      </c>
      <c r="F380" s="2" t="s">
        <v>83</v>
      </c>
    </row>
    <row r="381" spans="1:6" x14ac:dyDescent="0.3">
      <c r="A381" t="s">
        <v>487</v>
      </c>
      <c r="B381" t="s">
        <v>14</v>
      </c>
      <c r="C381" s="2">
        <v>12</v>
      </c>
      <c r="D381" s="2">
        <v>0</v>
      </c>
      <c r="E381" s="2" t="s">
        <v>83</v>
      </c>
      <c r="F381" s="2" t="s">
        <v>83</v>
      </c>
    </row>
    <row r="382" spans="1:6" x14ac:dyDescent="0.3">
      <c r="A382" t="s">
        <v>488</v>
      </c>
      <c r="B382" t="s">
        <v>14</v>
      </c>
      <c r="C382" s="2">
        <v>4</v>
      </c>
      <c r="D382" s="2">
        <v>8</v>
      </c>
      <c r="E382" s="2" t="s">
        <v>83</v>
      </c>
      <c r="F382" s="2" t="s">
        <v>83</v>
      </c>
    </row>
    <row r="383" spans="1:6" x14ac:dyDescent="0.3">
      <c r="A383" t="s">
        <v>489</v>
      </c>
      <c r="B383" t="s">
        <v>14</v>
      </c>
      <c r="C383" s="2">
        <v>1</v>
      </c>
      <c r="D383" s="2">
        <v>0</v>
      </c>
      <c r="E383" s="2" t="s">
        <v>83</v>
      </c>
      <c r="F383" s="2" t="s">
        <v>83</v>
      </c>
    </row>
    <row r="384" spans="1:6" x14ac:dyDescent="0.3">
      <c r="A384" t="s">
        <v>490</v>
      </c>
      <c r="B384" t="s">
        <v>14</v>
      </c>
      <c r="C384" s="2">
        <v>20</v>
      </c>
      <c r="D384" s="2">
        <v>0</v>
      </c>
      <c r="E384" s="2" t="s">
        <v>83</v>
      </c>
      <c r="F384" s="2" t="s">
        <v>83</v>
      </c>
    </row>
    <row r="385" spans="1:6" x14ac:dyDescent="0.3">
      <c r="A385" t="s">
        <v>491</v>
      </c>
      <c r="B385" t="s">
        <v>14</v>
      </c>
      <c r="C385" s="2">
        <v>1</v>
      </c>
      <c r="D385" s="2">
        <v>11</v>
      </c>
      <c r="E385" s="2" t="s">
        <v>83</v>
      </c>
      <c r="F385" s="2" t="s">
        <v>83</v>
      </c>
    </row>
    <row r="386" spans="1:6" x14ac:dyDescent="0.3">
      <c r="A386" t="s">
        <v>492</v>
      </c>
      <c r="B386" t="s">
        <v>14</v>
      </c>
      <c r="C386" s="2">
        <v>6</v>
      </c>
      <c r="D386" s="2">
        <v>6</v>
      </c>
      <c r="E386" s="2" t="s">
        <v>83</v>
      </c>
      <c r="F386" s="2" t="s">
        <v>83</v>
      </c>
    </row>
    <row r="387" spans="1:6" x14ac:dyDescent="0.3">
      <c r="A387" t="s">
        <v>493</v>
      </c>
      <c r="B387" t="s">
        <v>14</v>
      </c>
      <c r="C387" s="2">
        <v>5</v>
      </c>
      <c r="D387" s="2">
        <v>0</v>
      </c>
      <c r="E387" s="2" t="s">
        <v>83</v>
      </c>
      <c r="F387" s="2" t="s">
        <v>83</v>
      </c>
    </row>
    <row r="388" spans="1:6" x14ac:dyDescent="0.3">
      <c r="A388" t="s">
        <v>494</v>
      </c>
      <c r="B388" t="s">
        <v>14</v>
      </c>
      <c r="C388" s="2">
        <v>4</v>
      </c>
      <c r="D388" s="2">
        <v>0</v>
      </c>
      <c r="E388" s="2" t="s">
        <v>83</v>
      </c>
      <c r="F388" s="2" t="s">
        <v>83</v>
      </c>
    </row>
    <row r="389" spans="1:6" x14ac:dyDescent="0.3">
      <c r="A389" t="s">
        <v>495</v>
      </c>
      <c r="B389" t="s">
        <v>14</v>
      </c>
      <c r="C389" s="2">
        <v>2</v>
      </c>
      <c r="D389" s="2">
        <v>0</v>
      </c>
      <c r="E389" s="2" t="s">
        <v>83</v>
      </c>
      <c r="F389" s="2" t="s">
        <v>83</v>
      </c>
    </row>
    <row r="390" spans="1:6" x14ac:dyDescent="0.3">
      <c r="A390" t="s">
        <v>496</v>
      </c>
      <c r="B390" t="s">
        <v>14</v>
      </c>
      <c r="C390" s="2">
        <v>12</v>
      </c>
      <c r="D390" s="2">
        <v>12</v>
      </c>
      <c r="E390" s="2" t="s">
        <v>83</v>
      </c>
      <c r="F390" s="2" t="s">
        <v>83</v>
      </c>
    </row>
    <row r="391" spans="1:6" x14ac:dyDescent="0.3">
      <c r="A391" t="s">
        <v>497</v>
      </c>
      <c r="B391" t="s">
        <v>14</v>
      </c>
      <c r="C391" s="2">
        <v>39</v>
      </c>
      <c r="D391" s="2">
        <v>13</v>
      </c>
      <c r="E391" s="2" t="s">
        <v>83</v>
      </c>
      <c r="F391" s="2" t="s">
        <v>83</v>
      </c>
    </row>
    <row r="392" spans="1:6" x14ac:dyDescent="0.3">
      <c r="A392" t="s">
        <v>498</v>
      </c>
      <c r="B392" t="s">
        <v>14</v>
      </c>
      <c r="C392" s="2">
        <v>9</v>
      </c>
      <c r="D392" s="2">
        <v>4</v>
      </c>
      <c r="E392" s="2" t="s">
        <v>83</v>
      </c>
      <c r="F392" s="2" t="s">
        <v>83</v>
      </c>
    </row>
    <row r="393" spans="1:6" x14ac:dyDescent="0.3">
      <c r="A393" t="s">
        <v>499</v>
      </c>
      <c r="B393" t="s">
        <v>14</v>
      </c>
      <c r="C393" s="2">
        <v>6</v>
      </c>
      <c r="D393" s="2">
        <v>4</v>
      </c>
      <c r="E393" s="2" t="s">
        <v>83</v>
      </c>
      <c r="F393" s="2" t="s">
        <v>83</v>
      </c>
    </row>
    <row r="394" spans="1:6" x14ac:dyDescent="0.3">
      <c r="A394" t="s">
        <v>500</v>
      </c>
      <c r="B394" t="s">
        <v>14</v>
      </c>
      <c r="C394" s="2">
        <v>3</v>
      </c>
      <c r="D394" s="2">
        <v>12</v>
      </c>
      <c r="E394" s="2" t="s">
        <v>83</v>
      </c>
      <c r="F394" s="2" t="s">
        <v>83</v>
      </c>
    </row>
    <row r="395" spans="1:6" x14ac:dyDescent="0.3">
      <c r="A395" t="s">
        <v>501</v>
      </c>
      <c r="B395" t="s">
        <v>14</v>
      </c>
      <c r="C395" s="2">
        <v>12</v>
      </c>
      <c r="D395" s="2">
        <v>6</v>
      </c>
      <c r="E395" s="2" t="s">
        <v>83</v>
      </c>
      <c r="F395" s="2" t="s">
        <v>83</v>
      </c>
    </row>
    <row r="396" spans="1:6" x14ac:dyDescent="0.3">
      <c r="A396" t="s">
        <v>502</v>
      </c>
      <c r="B396" t="s">
        <v>14</v>
      </c>
      <c r="C396" s="2">
        <v>6</v>
      </c>
      <c r="D396" s="2">
        <v>0</v>
      </c>
      <c r="E396" s="2" t="s">
        <v>83</v>
      </c>
      <c r="F396" s="2" t="s">
        <v>83</v>
      </c>
    </row>
    <row r="397" spans="1:6" x14ac:dyDescent="0.3">
      <c r="A397" t="s">
        <v>503</v>
      </c>
      <c r="B397" t="s">
        <v>14</v>
      </c>
      <c r="C397" s="2">
        <v>26</v>
      </c>
      <c r="D397" s="2">
        <v>26</v>
      </c>
      <c r="E397" s="2" t="s">
        <v>83</v>
      </c>
      <c r="F397" s="2" t="s">
        <v>83</v>
      </c>
    </row>
    <row r="398" spans="1:6" x14ac:dyDescent="0.3">
      <c r="A398" t="s">
        <v>504</v>
      </c>
      <c r="B398" t="s">
        <v>107</v>
      </c>
      <c r="C398" s="2">
        <v>8</v>
      </c>
      <c r="D398" s="2">
        <v>2</v>
      </c>
      <c r="E398" s="2" t="s">
        <v>83</v>
      </c>
      <c r="F398" s="2" t="s">
        <v>83</v>
      </c>
    </row>
    <row r="399" spans="1:6" x14ac:dyDescent="0.3">
      <c r="A399" t="s">
        <v>505</v>
      </c>
      <c r="B399" t="s">
        <v>107</v>
      </c>
      <c r="C399" s="2">
        <v>10</v>
      </c>
      <c r="D399" s="2">
        <v>0</v>
      </c>
      <c r="E399" s="2" t="s">
        <v>83</v>
      </c>
      <c r="F399" s="2" t="s">
        <v>83</v>
      </c>
    </row>
    <row r="400" spans="1:6" x14ac:dyDescent="0.3">
      <c r="A400" t="s">
        <v>506</v>
      </c>
      <c r="B400" t="s">
        <v>107</v>
      </c>
      <c r="C400" s="2">
        <v>12</v>
      </c>
      <c r="D400" s="2">
        <v>0</v>
      </c>
      <c r="E400" s="2" t="s">
        <v>83</v>
      </c>
      <c r="F400" s="2" t="s">
        <v>83</v>
      </c>
    </row>
    <row r="401" spans="1:6" x14ac:dyDescent="0.3">
      <c r="A401" t="s">
        <v>507</v>
      </c>
      <c r="B401" t="s">
        <v>107</v>
      </c>
      <c r="C401" s="2">
        <v>10.5</v>
      </c>
      <c r="D401" s="2">
        <v>18</v>
      </c>
      <c r="E401" s="2" t="s">
        <v>83</v>
      </c>
      <c r="F401" s="2" t="s">
        <v>83</v>
      </c>
    </row>
    <row r="402" spans="1:6" x14ac:dyDescent="0.3">
      <c r="A402" t="s">
        <v>508</v>
      </c>
      <c r="B402" t="s">
        <v>107</v>
      </c>
      <c r="C402" s="2">
        <v>12</v>
      </c>
      <c r="D402" s="2">
        <v>1</v>
      </c>
      <c r="E402" s="2" t="s">
        <v>83</v>
      </c>
      <c r="F402" s="2" t="s">
        <v>83</v>
      </c>
    </row>
    <row r="403" spans="1:6" x14ac:dyDescent="0.3">
      <c r="A403" t="s">
        <v>509</v>
      </c>
      <c r="B403" t="s">
        <v>107</v>
      </c>
      <c r="C403" s="2">
        <v>4</v>
      </c>
      <c r="D403" s="2">
        <v>4</v>
      </c>
      <c r="E403" s="2" t="s">
        <v>83</v>
      </c>
      <c r="F403" s="2" t="s">
        <v>83</v>
      </c>
    </row>
    <row r="404" spans="1:6" x14ac:dyDescent="0.3">
      <c r="A404" t="s">
        <v>510</v>
      </c>
      <c r="B404" t="s">
        <v>107</v>
      </c>
      <c r="C404" s="2">
        <v>16</v>
      </c>
      <c r="D404" s="2">
        <v>12</v>
      </c>
      <c r="E404" s="2" t="s">
        <v>83</v>
      </c>
      <c r="F404" s="2" t="s">
        <v>83</v>
      </c>
    </row>
    <row r="405" spans="1:6" x14ac:dyDescent="0.3">
      <c r="A405" t="s">
        <v>511</v>
      </c>
      <c r="B405" t="s">
        <v>107</v>
      </c>
      <c r="C405" s="2">
        <v>5</v>
      </c>
      <c r="D405" s="2">
        <v>7</v>
      </c>
      <c r="E405" s="2" t="s">
        <v>83</v>
      </c>
      <c r="F405" s="2" t="s">
        <v>83</v>
      </c>
    </row>
    <row r="406" spans="1:6" x14ac:dyDescent="0.3">
      <c r="A406" t="s">
        <v>512</v>
      </c>
      <c r="B406" t="s">
        <v>107</v>
      </c>
      <c r="C406" s="2">
        <v>8</v>
      </c>
      <c r="D406" s="2">
        <v>0</v>
      </c>
      <c r="E406" s="2" t="s">
        <v>83</v>
      </c>
      <c r="F406" s="2" t="s">
        <v>83</v>
      </c>
    </row>
    <row r="407" spans="1:6" x14ac:dyDescent="0.3">
      <c r="A407" t="s">
        <v>513</v>
      </c>
      <c r="B407" t="s">
        <v>107</v>
      </c>
      <c r="C407" s="2">
        <v>14</v>
      </c>
      <c r="D407" s="2">
        <v>0</v>
      </c>
      <c r="E407" s="2" t="s">
        <v>83</v>
      </c>
      <c r="F407" s="2" t="s">
        <v>83</v>
      </c>
    </row>
    <row r="408" spans="1:6" x14ac:dyDescent="0.3">
      <c r="A408" t="s">
        <v>514</v>
      </c>
      <c r="B408" t="s">
        <v>107</v>
      </c>
      <c r="C408" s="2">
        <v>16</v>
      </c>
      <c r="D408" s="2">
        <v>8</v>
      </c>
      <c r="E408" s="2" t="s">
        <v>83</v>
      </c>
      <c r="F408" s="2" t="s">
        <v>83</v>
      </c>
    </row>
    <row r="409" spans="1:6" x14ac:dyDescent="0.3">
      <c r="A409" t="s">
        <v>515</v>
      </c>
      <c r="B409" t="s">
        <v>107</v>
      </c>
      <c r="C409" s="2">
        <v>12</v>
      </c>
      <c r="D409" s="2">
        <v>0</v>
      </c>
      <c r="E409" s="2" t="s">
        <v>83</v>
      </c>
      <c r="F409" s="2" t="s">
        <v>83</v>
      </c>
    </row>
    <row r="410" spans="1:6" x14ac:dyDescent="0.3">
      <c r="A410" t="s">
        <v>516</v>
      </c>
      <c r="B410" t="s">
        <v>107</v>
      </c>
      <c r="C410" s="2">
        <v>12</v>
      </c>
      <c r="D410" s="2">
        <v>0</v>
      </c>
      <c r="E410" s="2" t="s">
        <v>83</v>
      </c>
      <c r="F410" s="2" t="s">
        <v>83</v>
      </c>
    </row>
    <row r="411" spans="1:6" x14ac:dyDescent="0.3">
      <c r="A411" t="s">
        <v>517</v>
      </c>
      <c r="B411" t="s">
        <v>518</v>
      </c>
      <c r="C411" s="2">
        <v>13</v>
      </c>
      <c r="D411" s="2">
        <v>0</v>
      </c>
      <c r="E411" s="2" t="s">
        <v>83</v>
      </c>
      <c r="F411" s="2" t="s">
        <v>83</v>
      </c>
    </row>
    <row r="412" spans="1:6" x14ac:dyDescent="0.3">
      <c r="A412" t="s">
        <v>519</v>
      </c>
      <c r="B412" t="s">
        <v>520</v>
      </c>
      <c r="C412" s="2">
        <v>12</v>
      </c>
      <c r="D412" s="2" t="s">
        <v>83</v>
      </c>
      <c r="E412" s="2">
        <v>6</v>
      </c>
      <c r="F412" s="2" t="s">
        <v>83</v>
      </c>
    </row>
    <row r="413" spans="1:6" x14ac:dyDescent="0.3">
      <c r="A413" t="s">
        <v>521</v>
      </c>
      <c r="B413" t="s">
        <v>110</v>
      </c>
      <c r="C413" s="2">
        <v>12</v>
      </c>
      <c r="D413" s="2">
        <v>0</v>
      </c>
      <c r="E413" s="2" t="s">
        <v>83</v>
      </c>
      <c r="F413" s="2" t="s">
        <v>83</v>
      </c>
    </row>
    <row r="414" spans="1:6" x14ac:dyDescent="0.3">
      <c r="A414" t="s">
        <v>522</v>
      </c>
      <c r="B414" t="s">
        <v>110</v>
      </c>
      <c r="C414" s="2">
        <v>2</v>
      </c>
      <c r="D414" s="2">
        <v>12</v>
      </c>
      <c r="E414" s="2" t="s">
        <v>83</v>
      </c>
      <c r="F414" s="2" t="s">
        <v>83</v>
      </c>
    </row>
    <row r="415" spans="1:6" x14ac:dyDescent="0.3">
      <c r="A415" t="s">
        <v>523</v>
      </c>
      <c r="B415" t="s">
        <v>110</v>
      </c>
      <c r="C415" s="2">
        <v>6</v>
      </c>
      <c r="D415" s="2">
        <v>6</v>
      </c>
      <c r="E415" s="2" t="s">
        <v>83</v>
      </c>
      <c r="F415" s="2" t="s">
        <v>83</v>
      </c>
    </row>
    <row r="416" spans="1:6" x14ac:dyDescent="0.3">
      <c r="A416" t="s">
        <v>524</v>
      </c>
      <c r="B416" t="s">
        <v>110</v>
      </c>
      <c r="C416" s="2">
        <v>12</v>
      </c>
      <c r="D416" s="2">
        <v>3</v>
      </c>
      <c r="E416" s="2" t="s">
        <v>83</v>
      </c>
      <c r="F416" s="2" t="s">
        <v>83</v>
      </c>
    </row>
    <row r="417" spans="1:6" x14ac:dyDescent="0.3">
      <c r="A417" t="s">
        <v>525</v>
      </c>
      <c r="B417" t="s">
        <v>110</v>
      </c>
      <c r="C417" s="2">
        <v>52</v>
      </c>
      <c r="D417" s="2">
        <v>24</v>
      </c>
      <c r="E417" s="2" t="s">
        <v>83</v>
      </c>
      <c r="F417" s="2" t="s">
        <v>83</v>
      </c>
    </row>
    <row r="418" spans="1:6" x14ac:dyDescent="0.3">
      <c r="A418" t="s">
        <v>526</v>
      </c>
      <c r="B418" t="s">
        <v>110</v>
      </c>
      <c r="C418" s="2">
        <v>9.5</v>
      </c>
      <c r="D418" s="2">
        <v>0</v>
      </c>
      <c r="E418" s="2" t="s">
        <v>83</v>
      </c>
      <c r="F418" s="2" t="s">
        <v>83</v>
      </c>
    </row>
    <row r="419" spans="1:6" x14ac:dyDescent="0.3">
      <c r="A419" t="s">
        <v>527</v>
      </c>
      <c r="B419" t="s">
        <v>110</v>
      </c>
      <c r="C419" s="2">
        <v>2</v>
      </c>
      <c r="D419" s="2">
        <v>0</v>
      </c>
      <c r="E419" s="2" t="s">
        <v>83</v>
      </c>
      <c r="F419" s="2" t="s">
        <v>83</v>
      </c>
    </row>
    <row r="420" spans="1:6" x14ac:dyDescent="0.3">
      <c r="A420" t="s">
        <v>528</v>
      </c>
      <c r="B420" t="s">
        <v>16</v>
      </c>
      <c r="C420" s="2">
        <v>16</v>
      </c>
      <c r="D420" s="2">
        <v>2</v>
      </c>
      <c r="E420" s="2" t="s">
        <v>83</v>
      </c>
      <c r="F420" s="2" t="s">
        <v>83</v>
      </c>
    </row>
    <row r="421" spans="1:6" x14ac:dyDescent="0.3">
      <c r="A421" t="s">
        <v>529</v>
      </c>
      <c r="B421" t="s">
        <v>16</v>
      </c>
      <c r="C421" s="2">
        <v>12</v>
      </c>
      <c r="D421" s="2">
        <v>0</v>
      </c>
      <c r="E421" s="2" t="s">
        <v>83</v>
      </c>
      <c r="F421" s="2" t="s">
        <v>83</v>
      </c>
    </row>
    <row r="422" spans="1:6" x14ac:dyDescent="0.3">
      <c r="A422" t="s">
        <v>530</v>
      </c>
      <c r="B422" t="s">
        <v>16</v>
      </c>
      <c r="C422" s="2">
        <v>6</v>
      </c>
      <c r="D422" s="2">
        <v>13</v>
      </c>
      <c r="E422" s="2" t="s">
        <v>83</v>
      </c>
      <c r="F422" s="2" t="s">
        <v>83</v>
      </c>
    </row>
    <row r="423" spans="1:6" x14ac:dyDescent="0.3">
      <c r="A423" t="s">
        <v>531</v>
      </c>
      <c r="B423" t="s">
        <v>16</v>
      </c>
      <c r="C423" s="2">
        <v>10</v>
      </c>
      <c r="D423" s="2">
        <v>29</v>
      </c>
      <c r="E423" s="2" t="s">
        <v>83</v>
      </c>
      <c r="F423" s="2" t="s">
        <v>83</v>
      </c>
    </row>
    <row r="424" spans="1:6" x14ac:dyDescent="0.3">
      <c r="A424" t="s">
        <v>532</v>
      </c>
      <c r="B424" t="s">
        <v>16</v>
      </c>
      <c r="C424" s="2">
        <v>4</v>
      </c>
      <c r="D424" s="2">
        <v>0</v>
      </c>
      <c r="E424" s="2" t="s">
        <v>83</v>
      </c>
      <c r="F424" s="2" t="s">
        <v>83</v>
      </c>
    </row>
    <row r="425" spans="1:6" x14ac:dyDescent="0.3">
      <c r="A425" t="s">
        <v>533</v>
      </c>
      <c r="B425" t="s">
        <v>16</v>
      </c>
      <c r="C425" s="2">
        <v>5</v>
      </c>
      <c r="D425" s="2">
        <v>2</v>
      </c>
      <c r="E425" s="2" t="s">
        <v>83</v>
      </c>
      <c r="F425" s="2" t="s">
        <v>83</v>
      </c>
    </row>
    <row r="426" spans="1:6" x14ac:dyDescent="0.3">
      <c r="A426" t="s">
        <v>534</v>
      </c>
      <c r="B426" t="s">
        <v>16</v>
      </c>
      <c r="C426" s="2">
        <v>18</v>
      </c>
      <c r="D426" s="2">
        <v>52</v>
      </c>
      <c r="E426" s="2" t="s">
        <v>83</v>
      </c>
      <c r="F426" s="2" t="s">
        <v>83</v>
      </c>
    </row>
    <row r="427" spans="1:6" x14ac:dyDescent="0.3">
      <c r="A427" t="s">
        <v>535</v>
      </c>
      <c r="B427" t="s">
        <v>16</v>
      </c>
      <c r="C427" s="2">
        <v>14</v>
      </c>
      <c r="D427" s="2">
        <v>4</v>
      </c>
      <c r="E427" s="2" t="s">
        <v>83</v>
      </c>
      <c r="F427" s="2" t="s">
        <v>83</v>
      </c>
    </row>
    <row r="428" spans="1:6" x14ac:dyDescent="0.3">
      <c r="A428" t="s">
        <v>536</v>
      </c>
      <c r="B428" t="s">
        <v>16</v>
      </c>
      <c r="C428" s="2">
        <v>6</v>
      </c>
      <c r="D428" s="2">
        <v>0</v>
      </c>
      <c r="E428" s="2" t="s">
        <v>83</v>
      </c>
      <c r="F428" s="2" t="s">
        <v>83</v>
      </c>
    </row>
    <row r="429" spans="1:6" x14ac:dyDescent="0.3">
      <c r="A429" t="s">
        <v>537</v>
      </c>
      <c r="B429" t="s">
        <v>16</v>
      </c>
      <c r="C429" s="2">
        <v>26</v>
      </c>
      <c r="D429" s="2">
        <v>26</v>
      </c>
      <c r="E429" s="2" t="s">
        <v>83</v>
      </c>
      <c r="F429" s="2" t="s">
        <v>83</v>
      </c>
    </row>
    <row r="430" spans="1:6" x14ac:dyDescent="0.3">
      <c r="A430" t="s">
        <v>538</v>
      </c>
      <c r="B430" t="s">
        <v>16</v>
      </c>
      <c r="C430" s="2">
        <v>5</v>
      </c>
      <c r="D430" s="2">
        <v>0</v>
      </c>
      <c r="E430" s="2" t="s">
        <v>83</v>
      </c>
      <c r="F430" s="2" t="s">
        <v>83</v>
      </c>
    </row>
    <row r="431" spans="1:6" x14ac:dyDescent="0.3">
      <c r="A431" t="s">
        <v>539</v>
      </c>
      <c r="B431" t="s">
        <v>16</v>
      </c>
      <c r="C431" s="2">
        <v>16</v>
      </c>
      <c r="D431" s="2">
        <v>12</v>
      </c>
      <c r="E431" s="2" t="s">
        <v>83</v>
      </c>
      <c r="F431" s="2" t="s">
        <v>83</v>
      </c>
    </row>
    <row r="432" spans="1:6" x14ac:dyDescent="0.3">
      <c r="A432" t="s">
        <v>540</v>
      </c>
      <c r="B432" t="s">
        <v>16</v>
      </c>
      <c r="C432" s="2">
        <v>6</v>
      </c>
      <c r="D432" s="2">
        <v>12</v>
      </c>
      <c r="E432" s="2" t="s">
        <v>83</v>
      </c>
      <c r="F432" s="2" t="s">
        <v>83</v>
      </c>
    </row>
    <row r="433" spans="1:6" x14ac:dyDescent="0.3">
      <c r="A433" t="s">
        <v>541</v>
      </c>
      <c r="B433" t="s">
        <v>16</v>
      </c>
      <c r="C433" s="2">
        <v>9</v>
      </c>
      <c r="D433" s="2">
        <v>17</v>
      </c>
      <c r="E433" s="2" t="s">
        <v>83</v>
      </c>
      <c r="F433" s="2" t="s">
        <v>83</v>
      </c>
    </row>
    <row r="434" spans="1:6" x14ac:dyDescent="0.3">
      <c r="A434" t="s">
        <v>542</v>
      </c>
      <c r="B434" t="s">
        <v>16</v>
      </c>
      <c r="C434" s="2">
        <v>16</v>
      </c>
      <c r="D434" s="2">
        <v>12</v>
      </c>
      <c r="E434" s="2" t="s">
        <v>83</v>
      </c>
      <c r="F434" s="2" t="s">
        <v>83</v>
      </c>
    </row>
    <row r="435" spans="1:6" x14ac:dyDescent="0.3">
      <c r="A435" t="s">
        <v>543</v>
      </c>
      <c r="B435" t="s">
        <v>16</v>
      </c>
      <c r="C435" s="2">
        <v>12</v>
      </c>
      <c r="D435" s="2">
        <v>0</v>
      </c>
      <c r="E435" s="2" t="s">
        <v>83</v>
      </c>
      <c r="F435" s="2" t="s">
        <v>83</v>
      </c>
    </row>
    <row r="436" spans="1:6" x14ac:dyDescent="0.3">
      <c r="A436" t="s">
        <v>544</v>
      </c>
      <c r="B436" t="s">
        <v>16</v>
      </c>
      <c r="C436" s="2">
        <v>8</v>
      </c>
      <c r="D436" s="2">
        <v>6</v>
      </c>
      <c r="E436" s="2" t="s">
        <v>83</v>
      </c>
      <c r="F436" s="2" t="s">
        <v>83</v>
      </c>
    </row>
    <row r="437" spans="1:6" x14ac:dyDescent="0.3">
      <c r="A437" t="s">
        <v>545</v>
      </c>
      <c r="B437" t="s">
        <v>16</v>
      </c>
      <c r="C437" s="2">
        <v>24</v>
      </c>
      <c r="D437" s="2">
        <v>18</v>
      </c>
      <c r="E437" s="2" t="s">
        <v>83</v>
      </c>
      <c r="F437" s="2" t="s">
        <v>83</v>
      </c>
    </row>
    <row r="438" spans="1:6" x14ac:dyDescent="0.3">
      <c r="A438" t="s">
        <v>546</v>
      </c>
      <c r="B438" t="s">
        <v>16</v>
      </c>
      <c r="C438" s="2">
        <v>8</v>
      </c>
      <c r="D438" s="2">
        <v>12</v>
      </c>
      <c r="E438" s="2" t="s">
        <v>83</v>
      </c>
      <c r="F438" s="2" t="s">
        <v>83</v>
      </c>
    </row>
    <row r="439" spans="1:6" x14ac:dyDescent="0.3">
      <c r="A439" t="s">
        <v>547</v>
      </c>
      <c r="B439" t="s">
        <v>16</v>
      </c>
      <c r="C439" s="2">
        <v>16</v>
      </c>
      <c r="D439" s="2">
        <v>10</v>
      </c>
      <c r="E439" s="2" t="s">
        <v>83</v>
      </c>
      <c r="F439" s="2" t="s">
        <v>83</v>
      </c>
    </row>
    <row r="440" spans="1:6" x14ac:dyDescent="0.3">
      <c r="A440" t="s">
        <v>548</v>
      </c>
      <c r="B440" t="s">
        <v>16</v>
      </c>
      <c r="C440" s="2">
        <v>8</v>
      </c>
      <c r="D440" s="2">
        <v>0</v>
      </c>
      <c r="E440" s="2" t="s">
        <v>83</v>
      </c>
      <c r="F440" s="2" t="s">
        <v>83</v>
      </c>
    </row>
    <row r="441" spans="1:6" x14ac:dyDescent="0.3">
      <c r="A441" t="s">
        <v>549</v>
      </c>
      <c r="B441" t="s">
        <v>16</v>
      </c>
      <c r="C441" s="2">
        <v>52</v>
      </c>
      <c r="D441" s="2">
        <v>0</v>
      </c>
      <c r="E441" s="2" t="s">
        <v>83</v>
      </c>
      <c r="F441" s="2" t="s">
        <v>83</v>
      </c>
    </row>
    <row r="442" spans="1:6" x14ac:dyDescent="0.3">
      <c r="A442" t="s">
        <v>550</v>
      </c>
      <c r="B442" t="s">
        <v>16</v>
      </c>
      <c r="C442" s="2">
        <v>6</v>
      </c>
      <c r="D442" s="2">
        <v>6</v>
      </c>
      <c r="E442" s="2" t="s">
        <v>83</v>
      </c>
      <c r="F442" s="2" t="s">
        <v>83</v>
      </c>
    </row>
    <row r="443" spans="1:6" x14ac:dyDescent="0.3">
      <c r="A443" t="s">
        <v>551</v>
      </c>
      <c r="B443" t="s">
        <v>16</v>
      </c>
      <c r="C443" s="2">
        <v>6</v>
      </c>
      <c r="D443" s="2">
        <v>0</v>
      </c>
      <c r="E443" s="2" t="s">
        <v>83</v>
      </c>
      <c r="F443" s="2" t="s">
        <v>83</v>
      </c>
    </row>
    <row r="444" spans="1:6" x14ac:dyDescent="0.3">
      <c r="A444" t="s">
        <v>552</v>
      </c>
      <c r="B444" t="s">
        <v>16</v>
      </c>
      <c r="C444" s="2">
        <v>6</v>
      </c>
      <c r="D444" s="2">
        <v>12</v>
      </c>
      <c r="E444" s="2" t="s">
        <v>83</v>
      </c>
      <c r="F444" s="2" t="s">
        <v>83</v>
      </c>
    </row>
    <row r="445" spans="1:6" x14ac:dyDescent="0.3">
      <c r="A445" t="s">
        <v>553</v>
      </c>
      <c r="B445" t="s">
        <v>16</v>
      </c>
      <c r="C445" s="2">
        <v>6</v>
      </c>
      <c r="D445" s="2">
        <v>12</v>
      </c>
      <c r="E445" s="2" t="s">
        <v>83</v>
      </c>
      <c r="F445" s="2" t="s">
        <v>83</v>
      </c>
    </row>
    <row r="446" spans="1:6" x14ac:dyDescent="0.3">
      <c r="A446" t="s">
        <v>554</v>
      </c>
      <c r="B446" t="s">
        <v>16</v>
      </c>
      <c r="C446" s="2">
        <v>26</v>
      </c>
      <c r="D446" s="2">
        <v>26</v>
      </c>
      <c r="E446" s="2" t="s">
        <v>83</v>
      </c>
      <c r="F446" s="2" t="s">
        <v>83</v>
      </c>
    </row>
    <row r="447" spans="1:6" x14ac:dyDescent="0.3">
      <c r="A447" t="s">
        <v>555</v>
      </c>
      <c r="B447" t="s">
        <v>16</v>
      </c>
      <c r="C447" s="2">
        <v>18</v>
      </c>
      <c r="D447" s="2">
        <v>6</v>
      </c>
      <c r="E447" s="2" t="s">
        <v>83</v>
      </c>
      <c r="F447" s="2" t="s">
        <v>83</v>
      </c>
    </row>
    <row r="448" spans="1:6" x14ac:dyDescent="0.3">
      <c r="A448" t="s">
        <v>556</v>
      </c>
      <c r="B448" t="s">
        <v>16</v>
      </c>
      <c r="C448" s="2">
        <v>4</v>
      </c>
      <c r="D448" s="2">
        <v>4</v>
      </c>
      <c r="E448" s="2" t="s">
        <v>83</v>
      </c>
      <c r="F448" s="2" t="s">
        <v>83</v>
      </c>
    </row>
    <row r="449" spans="1:6" x14ac:dyDescent="0.3">
      <c r="A449" t="s">
        <v>557</v>
      </c>
      <c r="B449" t="s">
        <v>16</v>
      </c>
      <c r="C449" s="2">
        <v>16</v>
      </c>
      <c r="D449" s="2">
        <v>4</v>
      </c>
      <c r="E449" s="2" t="s">
        <v>83</v>
      </c>
      <c r="F449" s="2" t="s">
        <v>83</v>
      </c>
    </row>
    <row r="450" spans="1:6" x14ac:dyDescent="0.3">
      <c r="A450" t="s">
        <v>558</v>
      </c>
      <c r="B450" t="s">
        <v>16</v>
      </c>
      <c r="C450" s="2">
        <v>4</v>
      </c>
      <c r="D450" s="2">
        <v>12</v>
      </c>
      <c r="E450" s="2" t="s">
        <v>83</v>
      </c>
      <c r="F450" s="2" t="s">
        <v>83</v>
      </c>
    </row>
    <row r="451" spans="1:6" x14ac:dyDescent="0.3">
      <c r="A451" t="s">
        <v>559</v>
      </c>
      <c r="B451" t="s">
        <v>16</v>
      </c>
      <c r="C451" s="2">
        <v>7</v>
      </c>
      <c r="D451" s="2">
        <v>6</v>
      </c>
      <c r="E451" s="2" t="s">
        <v>83</v>
      </c>
      <c r="F451" s="2" t="s">
        <v>83</v>
      </c>
    </row>
    <row r="452" spans="1:6" x14ac:dyDescent="0.3">
      <c r="A452" t="s">
        <v>560</v>
      </c>
      <c r="B452" t="s">
        <v>16</v>
      </c>
      <c r="C452" s="2">
        <v>3</v>
      </c>
      <c r="D452" s="2">
        <v>7</v>
      </c>
      <c r="E452" s="2" t="s">
        <v>83</v>
      </c>
      <c r="F452" s="2" t="s">
        <v>83</v>
      </c>
    </row>
    <row r="453" spans="1:6" x14ac:dyDescent="0.3">
      <c r="A453" t="s">
        <v>561</v>
      </c>
      <c r="B453" t="s">
        <v>16</v>
      </c>
      <c r="C453" s="2">
        <v>3</v>
      </c>
      <c r="D453" s="2">
        <v>16</v>
      </c>
      <c r="E453" s="2" t="s">
        <v>83</v>
      </c>
      <c r="F453" s="2" t="s">
        <v>83</v>
      </c>
    </row>
    <row r="454" spans="1:6" x14ac:dyDescent="0.3">
      <c r="A454" t="s">
        <v>562</v>
      </c>
      <c r="B454" t="s">
        <v>16</v>
      </c>
      <c r="C454" s="2">
        <v>6</v>
      </c>
      <c r="D454" s="2">
        <v>12</v>
      </c>
      <c r="E454" s="2" t="s">
        <v>83</v>
      </c>
      <c r="F454" s="2" t="s">
        <v>83</v>
      </c>
    </row>
    <row r="455" spans="1:6" x14ac:dyDescent="0.3">
      <c r="A455" t="s">
        <v>563</v>
      </c>
      <c r="B455" t="s">
        <v>16</v>
      </c>
      <c r="C455" s="2">
        <v>12</v>
      </c>
      <c r="D455" s="2">
        <v>0</v>
      </c>
      <c r="E455" s="2" t="s">
        <v>83</v>
      </c>
      <c r="F455" s="2" t="s">
        <v>83</v>
      </c>
    </row>
    <row r="456" spans="1:6" x14ac:dyDescent="0.3">
      <c r="A456" t="s">
        <v>564</v>
      </c>
      <c r="B456" t="s">
        <v>16</v>
      </c>
      <c r="C456" s="2">
        <v>16</v>
      </c>
      <c r="D456" s="2">
        <v>12</v>
      </c>
      <c r="E456" s="2" t="s">
        <v>83</v>
      </c>
      <c r="F456" s="2" t="s">
        <v>83</v>
      </c>
    </row>
    <row r="457" spans="1:6" x14ac:dyDescent="0.3">
      <c r="A457" t="s">
        <v>565</v>
      </c>
      <c r="B457" t="s">
        <v>121</v>
      </c>
      <c r="C457" s="2">
        <v>26</v>
      </c>
      <c r="D457" s="2">
        <v>0</v>
      </c>
      <c r="E457" s="2" t="s">
        <v>83</v>
      </c>
      <c r="F457" s="2" t="s">
        <v>83</v>
      </c>
    </row>
    <row r="458" spans="1:6" x14ac:dyDescent="0.3">
      <c r="A458" t="s">
        <v>566</v>
      </c>
      <c r="B458" t="s">
        <v>121</v>
      </c>
      <c r="C458" s="2">
        <v>26</v>
      </c>
      <c r="D458" s="2">
        <v>0</v>
      </c>
      <c r="E458" s="2" t="s">
        <v>83</v>
      </c>
      <c r="F458" s="2" t="s">
        <v>83</v>
      </c>
    </row>
    <row r="459" spans="1:6" x14ac:dyDescent="0.3">
      <c r="A459" t="s">
        <v>567</v>
      </c>
      <c r="B459" t="s">
        <v>121</v>
      </c>
      <c r="C459" s="2">
        <v>3</v>
      </c>
      <c r="D459" s="2">
        <v>10</v>
      </c>
      <c r="E459" s="2" t="s">
        <v>83</v>
      </c>
      <c r="F459" s="2" t="s">
        <v>83</v>
      </c>
    </row>
    <row r="460" spans="1:6" x14ac:dyDescent="0.3">
      <c r="A460" t="s">
        <v>568</v>
      </c>
      <c r="B460" t="s">
        <v>121</v>
      </c>
      <c r="C460" s="2">
        <v>14</v>
      </c>
      <c r="D460" s="2">
        <v>0</v>
      </c>
      <c r="E460" s="2" t="s">
        <v>83</v>
      </c>
      <c r="F460" s="2" t="s">
        <v>83</v>
      </c>
    </row>
    <row r="461" spans="1:6" x14ac:dyDescent="0.3">
      <c r="A461" t="s">
        <v>569</v>
      </c>
      <c r="B461" t="s">
        <v>121</v>
      </c>
      <c r="C461" s="2">
        <v>14</v>
      </c>
      <c r="D461" s="2">
        <v>10</v>
      </c>
      <c r="E461" s="2" t="s">
        <v>83</v>
      </c>
      <c r="F461" s="2" t="s">
        <v>83</v>
      </c>
    </row>
    <row r="462" spans="1:6" x14ac:dyDescent="0.3">
      <c r="A462" t="s">
        <v>570</v>
      </c>
      <c r="B462" t="s">
        <v>121</v>
      </c>
      <c r="C462" s="2">
        <v>6</v>
      </c>
      <c r="D462" s="2">
        <v>6</v>
      </c>
      <c r="E462" s="2" t="s">
        <v>83</v>
      </c>
      <c r="F462" s="2" t="s">
        <v>83</v>
      </c>
    </row>
    <row r="463" spans="1:6" x14ac:dyDescent="0.3">
      <c r="A463" t="s">
        <v>571</v>
      </c>
      <c r="B463" t="s">
        <v>121</v>
      </c>
      <c r="C463" s="2">
        <v>12</v>
      </c>
      <c r="D463" s="2">
        <v>0</v>
      </c>
      <c r="E463" s="2" t="s">
        <v>83</v>
      </c>
      <c r="F463" s="2" t="s">
        <v>83</v>
      </c>
    </row>
    <row r="464" spans="1:6" x14ac:dyDescent="0.3">
      <c r="A464" t="s">
        <v>572</v>
      </c>
      <c r="B464" t="s">
        <v>121</v>
      </c>
      <c r="C464" s="2">
        <v>10</v>
      </c>
      <c r="D464" s="2">
        <v>0</v>
      </c>
      <c r="E464" s="2" t="s">
        <v>83</v>
      </c>
      <c r="F464" s="2" t="s">
        <v>83</v>
      </c>
    </row>
    <row r="465" spans="1:6" x14ac:dyDescent="0.3">
      <c r="A465" t="s">
        <v>573</v>
      </c>
      <c r="B465" t="s">
        <v>121</v>
      </c>
      <c r="C465" s="2">
        <v>12</v>
      </c>
      <c r="D465" s="2">
        <v>0</v>
      </c>
      <c r="E465" s="2" t="s">
        <v>83</v>
      </c>
      <c r="F465" s="2" t="s">
        <v>83</v>
      </c>
    </row>
    <row r="466" spans="1:6" x14ac:dyDescent="0.3">
      <c r="A466" t="s">
        <v>574</v>
      </c>
      <c r="B466" t="s">
        <v>121</v>
      </c>
      <c r="C466" s="2">
        <v>8</v>
      </c>
      <c r="D466" s="2" t="s">
        <v>83</v>
      </c>
      <c r="E466" s="2">
        <v>4</v>
      </c>
      <c r="F466" s="2" t="s">
        <v>83</v>
      </c>
    </row>
    <row r="467" spans="1:6" x14ac:dyDescent="0.3">
      <c r="A467" t="s">
        <v>575</v>
      </c>
      <c r="B467" t="s">
        <v>19</v>
      </c>
      <c r="C467" s="2">
        <v>3</v>
      </c>
      <c r="D467" s="2">
        <v>1</v>
      </c>
      <c r="E467" s="2" t="s">
        <v>83</v>
      </c>
      <c r="F467" s="2" t="s">
        <v>83</v>
      </c>
    </row>
    <row r="468" spans="1:6" x14ac:dyDescent="0.3">
      <c r="A468" t="s">
        <v>576</v>
      </c>
      <c r="B468" t="s">
        <v>19</v>
      </c>
      <c r="C468" s="2">
        <v>9</v>
      </c>
      <c r="D468" s="2">
        <v>12</v>
      </c>
      <c r="E468" s="2" t="s">
        <v>83</v>
      </c>
      <c r="F468" s="2" t="s">
        <v>83</v>
      </c>
    </row>
    <row r="469" spans="1:6" x14ac:dyDescent="0.3">
      <c r="A469" t="s">
        <v>577</v>
      </c>
      <c r="B469" t="s">
        <v>19</v>
      </c>
      <c r="C469" s="2">
        <v>8</v>
      </c>
      <c r="D469" s="2">
        <v>24</v>
      </c>
      <c r="E469" s="2" t="s">
        <v>83</v>
      </c>
      <c r="F469" s="2" t="s">
        <v>83</v>
      </c>
    </row>
    <row r="470" spans="1:6" x14ac:dyDescent="0.3">
      <c r="A470" t="s">
        <v>578</v>
      </c>
      <c r="B470" t="s">
        <v>19</v>
      </c>
      <c r="C470" s="2">
        <v>10</v>
      </c>
      <c r="D470" s="2">
        <v>0</v>
      </c>
      <c r="E470" s="2" t="s">
        <v>83</v>
      </c>
      <c r="F470" s="2" t="s">
        <v>83</v>
      </c>
    </row>
    <row r="471" spans="1:6" x14ac:dyDescent="0.3">
      <c r="A471" t="s">
        <v>579</v>
      </c>
      <c r="B471" t="s">
        <v>19</v>
      </c>
      <c r="C471" s="2">
        <v>6</v>
      </c>
      <c r="D471" s="2">
        <v>6</v>
      </c>
      <c r="E471" s="2" t="s">
        <v>83</v>
      </c>
      <c r="F471" s="2" t="s">
        <v>83</v>
      </c>
    </row>
    <row r="472" spans="1:6" x14ac:dyDescent="0.3">
      <c r="A472" t="s">
        <v>580</v>
      </c>
      <c r="B472" t="s">
        <v>19</v>
      </c>
      <c r="C472" s="2">
        <v>12</v>
      </c>
      <c r="D472" s="2">
        <v>17</v>
      </c>
      <c r="E472" s="2" t="s">
        <v>83</v>
      </c>
      <c r="F472" s="2" t="s">
        <v>83</v>
      </c>
    </row>
    <row r="473" spans="1:6" x14ac:dyDescent="0.3">
      <c r="A473" t="s">
        <v>581</v>
      </c>
      <c r="B473" t="s">
        <v>19</v>
      </c>
      <c r="C473" s="2">
        <v>6</v>
      </c>
      <c r="D473" s="2">
        <v>6</v>
      </c>
      <c r="E473" s="2" t="s">
        <v>83</v>
      </c>
      <c r="F473" s="2" t="s">
        <v>83</v>
      </c>
    </row>
    <row r="474" spans="1:6" x14ac:dyDescent="0.3">
      <c r="A474" t="s">
        <v>582</v>
      </c>
      <c r="B474" t="s">
        <v>19</v>
      </c>
      <c r="C474" s="2">
        <v>14</v>
      </c>
      <c r="D474" s="2">
        <v>26</v>
      </c>
      <c r="E474" s="2" t="s">
        <v>83</v>
      </c>
      <c r="F474" s="2" t="s">
        <v>83</v>
      </c>
    </row>
    <row r="475" spans="1:6" x14ac:dyDescent="0.3">
      <c r="A475" t="s">
        <v>583</v>
      </c>
      <c r="B475" t="s">
        <v>19</v>
      </c>
      <c r="C475" s="2">
        <v>6</v>
      </c>
      <c r="D475" s="2">
        <v>18</v>
      </c>
      <c r="E475" s="2" t="s">
        <v>83</v>
      </c>
      <c r="F475" s="2" t="s">
        <v>83</v>
      </c>
    </row>
    <row r="476" spans="1:6" x14ac:dyDescent="0.3">
      <c r="A476" t="s">
        <v>584</v>
      </c>
      <c r="B476" t="s">
        <v>19</v>
      </c>
      <c r="C476" s="2">
        <v>26</v>
      </c>
      <c r="D476" s="2">
        <v>0</v>
      </c>
      <c r="E476" s="2" t="s">
        <v>83</v>
      </c>
      <c r="F476" s="2" t="s">
        <v>83</v>
      </c>
    </row>
    <row r="477" spans="1:6" x14ac:dyDescent="0.3">
      <c r="A477" t="s">
        <v>585</v>
      </c>
      <c r="B477" t="s">
        <v>19</v>
      </c>
      <c r="C477" s="2">
        <v>6</v>
      </c>
      <c r="D477" s="2">
        <v>0</v>
      </c>
      <c r="E477" s="2" t="s">
        <v>83</v>
      </c>
      <c r="F477" s="2" t="s">
        <v>83</v>
      </c>
    </row>
    <row r="478" spans="1:6" x14ac:dyDescent="0.3">
      <c r="A478" t="s">
        <v>586</v>
      </c>
      <c r="B478" t="s">
        <v>19</v>
      </c>
      <c r="C478" s="2">
        <v>20</v>
      </c>
      <c r="D478" s="2">
        <v>0</v>
      </c>
      <c r="E478" s="2" t="s">
        <v>83</v>
      </c>
      <c r="F478" s="2" t="s">
        <v>83</v>
      </c>
    </row>
    <row r="479" spans="1:6" x14ac:dyDescent="0.3">
      <c r="A479" t="s">
        <v>587</v>
      </c>
      <c r="B479" t="s">
        <v>19</v>
      </c>
      <c r="C479" s="2">
        <v>8</v>
      </c>
      <c r="D479" s="2">
        <v>0</v>
      </c>
      <c r="E479" s="2" t="s">
        <v>83</v>
      </c>
      <c r="F479" s="2" t="s">
        <v>83</v>
      </c>
    </row>
    <row r="480" spans="1:6" x14ac:dyDescent="0.3">
      <c r="A480" t="s">
        <v>588</v>
      </c>
      <c r="B480" t="s">
        <v>19</v>
      </c>
      <c r="C480" s="2">
        <v>12</v>
      </c>
      <c r="D480" s="2">
        <v>12</v>
      </c>
      <c r="E480" s="2" t="s">
        <v>83</v>
      </c>
      <c r="F480" s="2" t="s">
        <v>83</v>
      </c>
    </row>
    <row r="481" spans="1:6" x14ac:dyDescent="0.3">
      <c r="A481" t="s">
        <v>589</v>
      </c>
      <c r="B481" t="s">
        <v>126</v>
      </c>
      <c r="C481" s="2">
        <v>19.5</v>
      </c>
      <c r="D481" s="2">
        <v>6</v>
      </c>
      <c r="E481" s="2" t="s">
        <v>83</v>
      </c>
      <c r="F481" s="2" t="s">
        <v>83</v>
      </c>
    </row>
    <row r="482" spans="1:6" x14ac:dyDescent="0.3">
      <c r="A482" t="s">
        <v>590</v>
      </c>
      <c r="B482" t="s">
        <v>126</v>
      </c>
      <c r="C482" s="2">
        <v>12</v>
      </c>
      <c r="D482" s="2">
        <v>12</v>
      </c>
      <c r="E482" s="2" t="s">
        <v>83</v>
      </c>
      <c r="F482" s="2" t="s">
        <v>83</v>
      </c>
    </row>
    <row r="483" spans="1:6" x14ac:dyDescent="0.3">
      <c r="A483" t="s">
        <v>591</v>
      </c>
      <c r="B483" t="s">
        <v>126</v>
      </c>
      <c r="C483" s="2">
        <v>8</v>
      </c>
      <c r="D483" s="2">
        <v>3</v>
      </c>
      <c r="E483" s="2" t="s">
        <v>83</v>
      </c>
      <c r="F483" s="2" t="s">
        <v>83</v>
      </c>
    </row>
    <row r="484" spans="1:6" x14ac:dyDescent="0.3">
      <c r="A484" t="s">
        <v>592</v>
      </c>
      <c r="B484" t="s">
        <v>126</v>
      </c>
      <c r="C484" s="2">
        <v>8.5</v>
      </c>
      <c r="D484" s="2">
        <v>0</v>
      </c>
      <c r="E484" s="2" t="s">
        <v>83</v>
      </c>
      <c r="F484" s="2" t="s">
        <v>83</v>
      </c>
    </row>
    <row r="485" spans="1:6" x14ac:dyDescent="0.3">
      <c r="A485" t="s">
        <v>593</v>
      </c>
      <c r="B485" t="s">
        <v>126</v>
      </c>
      <c r="C485" s="2">
        <v>12</v>
      </c>
      <c r="D485" s="2">
        <v>2</v>
      </c>
      <c r="E485" s="2" t="s">
        <v>83</v>
      </c>
      <c r="F485" s="2" t="s">
        <v>83</v>
      </c>
    </row>
    <row r="486" spans="1:6" x14ac:dyDescent="0.3">
      <c r="A486" t="s">
        <v>594</v>
      </c>
      <c r="B486" t="s">
        <v>126</v>
      </c>
      <c r="C486" s="2">
        <v>10</v>
      </c>
      <c r="D486" s="2">
        <v>0</v>
      </c>
      <c r="E486" s="2" t="s">
        <v>83</v>
      </c>
      <c r="F486" s="2" t="s">
        <v>83</v>
      </c>
    </row>
    <row r="487" spans="1:6" x14ac:dyDescent="0.3">
      <c r="A487" t="s">
        <v>595</v>
      </c>
      <c r="B487" t="s">
        <v>596</v>
      </c>
      <c r="C487" s="2">
        <v>6</v>
      </c>
      <c r="D487" s="2">
        <v>0</v>
      </c>
      <c r="E487" s="2" t="s">
        <v>83</v>
      </c>
      <c r="F487" s="2" t="s">
        <v>83</v>
      </c>
    </row>
    <row r="488" spans="1:6" x14ac:dyDescent="0.3">
      <c r="A488" t="s">
        <v>597</v>
      </c>
      <c r="B488" t="s">
        <v>596</v>
      </c>
      <c r="C488" s="2">
        <v>16</v>
      </c>
      <c r="D488" s="2" t="s">
        <v>83</v>
      </c>
      <c r="E488" s="2">
        <v>16</v>
      </c>
      <c r="F488" s="2" t="s">
        <v>83</v>
      </c>
    </row>
    <row r="489" spans="1:6" x14ac:dyDescent="0.3">
      <c r="A489" t="s">
        <v>598</v>
      </c>
      <c r="B489" t="s">
        <v>130</v>
      </c>
      <c r="C489" s="2">
        <v>6</v>
      </c>
      <c r="D489" s="2">
        <v>0</v>
      </c>
      <c r="E489" s="2" t="s">
        <v>83</v>
      </c>
      <c r="F489" s="2" t="s">
        <v>83</v>
      </c>
    </row>
    <row r="490" spans="1:6" x14ac:dyDescent="0.3">
      <c r="A490" t="s">
        <v>599</v>
      </c>
      <c r="B490" t="s">
        <v>132</v>
      </c>
      <c r="C490" s="2">
        <v>12</v>
      </c>
      <c r="D490" s="2" t="s">
        <v>83</v>
      </c>
      <c r="E490" s="2">
        <v>6</v>
      </c>
      <c r="F490" s="2" t="s">
        <v>83</v>
      </c>
    </row>
    <row r="491" spans="1:6" x14ac:dyDescent="0.3">
      <c r="A491" t="s">
        <v>600</v>
      </c>
      <c r="B491" t="s">
        <v>132</v>
      </c>
      <c r="C491" s="2">
        <v>12</v>
      </c>
      <c r="D491" s="2">
        <v>4</v>
      </c>
      <c r="E491" s="2" t="s">
        <v>83</v>
      </c>
      <c r="F491" s="2" t="s">
        <v>83</v>
      </c>
    </row>
    <row r="492" spans="1:6" x14ac:dyDescent="0.3">
      <c r="A492" t="s">
        <v>601</v>
      </c>
      <c r="B492" t="s">
        <v>132</v>
      </c>
      <c r="C492" s="2">
        <v>12</v>
      </c>
      <c r="D492" s="2">
        <v>12</v>
      </c>
      <c r="E492" s="2" t="s">
        <v>83</v>
      </c>
      <c r="F492" s="2" t="s">
        <v>83</v>
      </c>
    </row>
    <row r="493" spans="1:6" x14ac:dyDescent="0.3">
      <c r="A493" t="s">
        <v>602</v>
      </c>
      <c r="B493" t="s">
        <v>132</v>
      </c>
      <c r="C493" s="2">
        <v>12</v>
      </c>
      <c r="D493" s="2">
        <v>0</v>
      </c>
      <c r="E493" s="2" t="s">
        <v>83</v>
      </c>
      <c r="F493" s="2" t="s">
        <v>83</v>
      </c>
    </row>
    <row r="494" spans="1:6" x14ac:dyDescent="0.3">
      <c r="A494" t="s">
        <v>603</v>
      </c>
      <c r="B494" t="s">
        <v>132</v>
      </c>
      <c r="C494" s="2">
        <v>24</v>
      </c>
      <c r="D494" s="2">
        <v>0</v>
      </c>
      <c r="E494" s="2" t="s">
        <v>83</v>
      </c>
      <c r="F494" s="2" t="s">
        <v>83</v>
      </c>
    </row>
    <row r="495" spans="1:6" x14ac:dyDescent="0.3">
      <c r="A495" t="s">
        <v>604</v>
      </c>
      <c r="B495" t="s">
        <v>132</v>
      </c>
      <c r="C495" s="2">
        <v>12</v>
      </c>
      <c r="D495" s="2">
        <v>8</v>
      </c>
      <c r="E495" s="2" t="s">
        <v>83</v>
      </c>
      <c r="F495" s="2" t="s">
        <v>83</v>
      </c>
    </row>
    <row r="496" spans="1:6" x14ac:dyDescent="0.3">
      <c r="A496" t="s">
        <v>605</v>
      </c>
      <c r="B496" t="s">
        <v>132</v>
      </c>
      <c r="C496" s="2">
        <v>12</v>
      </c>
      <c r="D496" s="2">
        <v>12</v>
      </c>
      <c r="E496" s="2" t="s">
        <v>83</v>
      </c>
      <c r="F496" s="2" t="s">
        <v>83</v>
      </c>
    </row>
    <row r="497" spans="1:6" x14ac:dyDescent="0.3">
      <c r="A497" t="s">
        <v>606</v>
      </c>
      <c r="B497" t="s">
        <v>21</v>
      </c>
      <c r="C497" s="2">
        <v>2</v>
      </c>
      <c r="D497" s="2">
        <v>12</v>
      </c>
      <c r="E497" s="2" t="s">
        <v>83</v>
      </c>
      <c r="F497" s="2" t="s">
        <v>83</v>
      </c>
    </row>
    <row r="498" spans="1:6" x14ac:dyDescent="0.3">
      <c r="A498" t="s">
        <v>607</v>
      </c>
      <c r="B498" t="s">
        <v>21</v>
      </c>
      <c r="C498" s="2">
        <v>5</v>
      </c>
      <c r="D498" s="2">
        <v>3</v>
      </c>
      <c r="E498" s="2" t="s">
        <v>83</v>
      </c>
      <c r="F498" s="2" t="s">
        <v>83</v>
      </c>
    </row>
    <row r="499" spans="1:6" x14ac:dyDescent="0.3">
      <c r="A499" t="s">
        <v>608</v>
      </c>
      <c r="B499" t="s">
        <v>21</v>
      </c>
      <c r="C499" s="2">
        <v>5</v>
      </c>
      <c r="D499" s="2">
        <v>8</v>
      </c>
      <c r="E499" s="2" t="s">
        <v>83</v>
      </c>
      <c r="F499" s="2" t="s">
        <v>83</v>
      </c>
    </row>
    <row r="500" spans="1:6" x14ac:dyDescent="0.3">
      <c r="A500" t="s">
        <v>609</v>
      </c>
      <c r="B500" t="s">
        <v>21</v>
      </c>
      <c r="C500" s="2">
        <v>2</v>
      </c>
      <c r="D500" s="2">
        <v>0</v>
      </c>
      <c r="E500" s="2" t="s">
        <v>83</v>
      </c>
      <c r="F500" s="2" t="s">
        <v>83</v>
      </c>
    </row>
    <row r="501" spans="1:6" x14ac:dyDescent="0.3">
      <c r="A501" t="s">
        <v>610</v>
      </c>
      <c r="B501" t="s">
        <v>611</v>
      </c>
      <c r="C501" s="2">
        <v>4</v>
      </c>
      <c r="D501" s="2">
        <v>12</v>
      </c>
      <c r="E501" s="2" t="s">
        <v>83</v>
      </c>
      <c r="F501" s="2" t="s">
        <v>83</v>
      </c>
    </row>
    <row r="502" spans="1:6" x14ac:dyDescent="0.3">
      <c r="A502" t="s">
        <v>612</v>
      </c>
      <c r="B502" t="s">
        <v>611</v>
      </c>
      <c r="C502" s="2">
        <v>12</v>
      </c>
      <c r="D502" s="2">
        <v>12</v>
      </c>
      <c r="E502" s="2" t="s">
        <v>83</v>
      </c>
      <c r="F502" s="2" t="s">
        <v>83</v>
      </c>
    </row>
    <row r="503" spans="1:6" x14ac:dyDescent="0.3">
      <c r="A503" t="s">
        <v>613</v>
      </c>
      <c r="B503" t="s">
        <v>611</v>
      </c>
      <c r="C503" s="2">
        <v>16</v>
      </c>
      <c r="D503" s="2">
        <v>8</v>
      </c>
      <c r="E503" s="2" t="s">
        <v>83</v>
      </c>
      <c r="F503" s="2" t="s">
        <v>83</v>
      </c>
    </row>
    <row r="504" spans="1:6" x14ac:dyDescent="0.3">
      <c r="A504" t="s">
        <v>614</v>
      </c>
      <c r="B504" t="s">
        <v>24</v>
      </c>
      <c r="C504" s="2">
        <v>8</v>
      </c>
      <c r="D504" s="2">
        <v>6</v>
      </c>
      <c r="E504" s="2" t="s">
        <v>83</v>
      </c>
      <c r="F504" s="2" t="s">
        <v>83</v>
      </c>
    </row>
    <row r="505" spans="1:6" x14ac:dyDescent="0.3">
      <c r="A505" t="s">
        <v>615</v>
      </c>
      <c r="B505" t="s">
        <v>24</v>
      </c>
      <c r="C505" s="2">
        <v>0</v>
      </c>
      <c r="D505" s="2">
        <v>6</v>
      </c>
      <c r="E505" s="2" t="s">
        <v>83</v>
      </c>
      <c r="F505" s="2" t="s">
        <v>83</v>
      </c>
    </row>
    <row r="506" spans="1:6" x14ac:dyDescent="0.3">
      <c r="A506" t="s">
        <v>616</v>
      </c>
      <c r="B506" t="s">
        <v>24</v>
      </c>
      <c r="C506" s="2">
        <v>4</v>
      </c>
      <c r="D506" s="2">
        <v>12</v>
      </c>
      <c r="E506" s="2" t="s">
        <v>83</v>
      </c>
      <c r="F506" s="2" t="s">
        <v>83</v>
      </c>
    </row>
    <row r="507" spans="1:6" x14ac:dyDescent="0.3">
      <c r="A507" t="s">
        <v>617</v>
      </c>
      <c r="B507" t="s">
        <v>24</v>
      </c>
      <c r="C507" s="2">
        <v>12</v>
      </c>
      <c r="D507" s="2">
        <v>4</v>
      </c>
      <c r="E507" s="2" t="s">
        <v>83</v>
      </c>
      <c r="F507" s="2" t="s">
        <v>83</v>
      </c>
    </row>
    <row r="508" spans="1:6" x14ac:dyDescent="0.3">
      <c r="A508" t="s">
        <v>618</v>
      </c>
      <c r="B508" t="s">
        <v>24</v>
      </c>
      <c r="C508" s="2">
        <v>7</v>
      </c>
      <c r="D508" s="2">
        <v>0</v>
      </c>
      <c r="E508" s="2" t="s">
        <v>83</v>
      </c>
      <c r="F508" s="2" t="s">
        <v>83</v>
      </c>
    </row>
    <row r="509" spans="1:6" x14ac:dyDescent="0.3">
      <c r="A509" t="s">
        <v>619</v>
      </c>
      <c r="B509" t="s">
        <v>24</v>
      </c>
      <c r="C509" s="2">
        <v>3</v>
      </c>
      <c r="D509" s="2">
        <v>9</v>
      </c>
      <c r="E509" s="2" t="s">
        <v>83</v>
      </c>
      <c r="F509" s="2" t="s">
        <v>83</v>
      </c>
    </row>
    <row r="510" spans="1:6" x14ac:dyDescent="0.3">
      <c r="A510" t="s">
        <v>620</v>
      </c>
      <c r="B510" t="s">
        <v>24</v>
      </c>
      <c r="C510" s="2">
        <v>6</v>
      </c>
      <c r="D510" s="2">
        <v>12</v>
      </c>
      <c r="E510" s="2" t="s">
        <v>83</v>
      </c>
      <c r="F510" s="2" t="s">
        <v>83</v>
      </c>
    </row>
    <row r="511" spans="1:6" x14ac:dyDescent="0.3">
      <c r="A511" t="s">
        <v>621</v>
      </c>
      <c r="B511" t="s">
        <v>24</v>
      </c>
      <c r="C511" s="2">
        <v>6</v>
      </c>
      <c r="D511" s="2">
        <v>6</v>
      </c>
      <c r="E511" s="2" t="s">
        <v>83</v>
      </c>
      <c r="F511" s="2" t="s">
        <v>83</v>
      </c>
    </row>
    <row r="512" spans="1:6" x14ac:dyDescent="0.3">
      <c r="A512" t="s">
        <v>622</v>
      </c>
      <c r="B512" t="s">
        <v>24</v>
      </c>
      <c r="C512" s="2">
        <v>2</v>
      </c>
      <c r="D512" s="2">
        <v>8</v>
      </c>
      <c r="E512" s="2" t="s">
        <v>83</v>
      </c>
      <c r="F512" s="2" t="s">
        <v>83</v>
      </c>
    </row>
    <row r="513" spans="1:6" x14ac:dyDescent="0.3">
      <c r="A513" t="s">
        <v>623</v>
      </c>
      <c r="B513" t="s">
        <v>24</v>
      </c>
      <c r="C513" s="2">
        <v>12</v>
      </c>
      <c r="D513" s="2" t="s">
        <v>83</v>
      </c>
      <c r="E513" s="2">
        <v>6</v>
      </c>
      <c r="F513" s="2" t="s">
        <v>83</v>
      </c>
    </row>
    <row r="514" spans="1:6" x14ac:dyDescent="0.3">
      <c r="A514" t="s">
        <v>624</v>
      </c>
      <c r="B514" t="s">
        <v>24</v>
      </c>
      <c r="C514" s="2">
        <v>6</v>
      </c>
      <c r="D514" s="2">
        <v>9</v>
      </c>
      <c r="E514" s="2" t="s">
        <v>83</v>
      </c>
      <c r="F514" s="2" t="s">
        <v>83</v>
      </c>
    </row>
    <row r="515" spans="1:6" x14ac:dyDescent="0.3">
      <c r="A515" t="s">
        <v>625</v>
      </c>
      <c r="B515" t="s">
        <v>24</v>
      </c>
      <c r="C515" s="2">
        <v>6</v>
      </c>
      <c r="D515" s="2">
        <v>6</v>
      </c>
      <c r="E515" s="2" t="s">
        <v>83</v>
      </c>
      <c r="F515" s="2" t="s">
        <v>83</v>
      </c>
    </row>
    <row r="516" spans="1:6" x14ac:dyDescent="0.3">
      <c r="A516" t="s">
        <v>626</v>
      </c>
      <c r="B516" t="s">
        <v>24</v>
      </c>
      <c r="C516" s="2">
        <v>6</v>
      </c>
      <c r="D516" s="2">
        <v>12</v>
      </c>
      <c r="E516" s="2" t="s">
        <v>83</v>
      </c>
      <c r="F516" s="2" t="s">
        <v>83</v>
      </c>
    </row>
    <row r="517" spans="1:6" x14ac:dyDescent="0.3">
      <c r="A517" t="s">
        <v>627</v>
      </c>
      <c r="B517" t="s">
        <v>24</v>
      </c>
      <c r="C517" s="2">
        <v>8</v>
      </c>
      <c r="D517" s="2">
        <v>0</v>
      </c>
      <c r="E517" s="2" t="s">
        <v>83</v>
      </c>
      <c r="F517" s="2" t="s">
        <v>83</v>
      </c>
    </row>
    <row r="518" spans="1:6" x14ac:dyDescent="0.3">
      <c r="A518" t="s">
        <v>628</v>
      </c>
      <c r="B518" t="s">
        <v>24</v>
      </c>
      <c r="C518" s="2">
        <v>26</v>
      </c>
      <c r="D518" s="2">
        <v>26</v>
      </c>
      <c r="E518" s="2" t="s">
        <v>83</v>
      </c>
      <c r="F518" s="2" t="s">
        <v>83</v>
      </c>
    </row>
    <row r="519" spans="1:6" x14ac:dyDescent="0.3">
      <c r="A519" t="s">
        <v>629</v>
      </c>
      <c r="B519" t="s">
        <v>24</v>
      </c>
      <c r="C519" s="2">
        <v>16</v>
      </c>
      <c r="D519" s="2">
        <v>7</v>
      </c>
      <c r="E519" s="2" t="s">
        <v>83</v>
      </c>
      <c r="F519" s="2" t="s">
        <v>83</v>
      </c>
    </row>
    <row r="520" spans="1:6" x14ac:dyDescent="0.3">
      <c r="A520" t="s">
        <v>630</v>
      </c>
      <c r="B520" t="s">
        <v>24</v>
      </c>
      <c r="C520" s="2">
        <v>12</v>
      </c>
      <c r="D520" s="2">
        <v>12</v>
      </c>
      <c r="E520" s="2" t="s">
        <v>83</v>
      </c>
      <c r="F520" s="2" t="s">
        <v>83</v>
      </c>
    </row>
    <row r="521" spans="1:6" x14ac:dyDescent="0.3">
      <c r="A521" t="s">
        <v>631</v>
      </c>
      <c r="B521" t="s">
        <v>24</v>
      </c>
      <c r="C521" s="2">
        <v>18</v>
      </c>
      <c r="D521" s="2">
        <v>20</v>
      </c>
      <c r="E521" s="2" t="s">
        <v>83</v>
      </c>
      <c r="F521" s="2" t="s">
        <v>83</v>
      </c>
    </row>
    <row r="522" spans="1:6" x14ac:dyDescent="0.3">
      <c r="A522" t="s">
        <v>632</v>
      </c>
      <c r="B522" t="s">
        <v>24</v>
      </c>
      <c r="C522" s="2">
        <v>6</v>
      </c>
      <c r="D522" s="2">
        <v>12</v>
      </c>
      <c r="E522" s="2" t="s">
        <v>83</v>
      </c>
      <c r="F522" s="2" t="s">
        <v>83</v>
      </c>
    </row>
    <row r="523" spans="1:6" x14ac:dyDescent="0.3">
      <c r="A523" t="s">
        <v>633</v>
      </c>
      <c r="B523" t="s">
        <v>24</v>
      </c>
      <c r="C523" s="2">
        <v>6</v>
      </c>
      <c r="D523" s="2">
        <v>6</v>
      </c>
      <c r="E523" s="2" t="s">
        <v>83</v>
      </c>
      <c r="F523" s="2" t="s">
        <v>83</v>
      </c>
    </row>
    <row r="524" spans="1:6" x14ac:dyDescent="0.3">
      <c r="A524" t="s">
        <v>634</v>
      </c>
      <c r="B524" t="s">
        <v>24</v>
      </c>
      <c r="C524" s="2">
        <v>10</v>
      </c>
      <c r="D524" s="2">
        <v>12</v>
      </c>
      <c r="E524" s="2" t="s">
        <v>83</v>
      </c>
      <c r="F524" s="2" t="s">
        <v>83</v>
      </c>
    </row>
    <row r="525" spans="1:6" x14ac:dyDescent="0.3">
      <c r="A525" t="s">
        <v>635</v>
      </c>
      <c r="B525" t="s">
        <v>24</v>
      </c>
      <c r="C525" s="2">
        <v>2</v>
      </c>
      <c r="D525" s="2">
        <v>26</v>
      </c>
      <c r="E525" s="2" t="s">
        <v>83</v>
      </c>
      <c r="F525" s="2" t="s">
        <v>83</v>
      </c>
    </row>
    <row r="526" spans="1:6" x14ac:dyDescent="0.3">
      <c r="A526" t="s">
        <v>636</v>
      </c>
      <c r="B526" t="s">
        <v>24</v>
      </c>
      <c r="C526" s="2">
        <v>12</v>
      </c>
      <c r="D526" s="2">
        <v>0</v>
      </c>
      <c r="E526" s="2" t="s">
        <v>83</v>
      </c>
      <c r="F526" s="2" t="s">
        <v>83</v>
      </c>
    </row>
    <row r="527" spans="1:6" x14ac:dyDescent="0.3">
      <c r="A527" t="s">
        <v>637</v>
      </c>
      <c r="B527" t="s">
        <v>24</v>
      </c>
      <c r="C527" s="2">
        <v>8</v>
      </c>
      <c r="D527" s="2">
        <v>0</v>
      </c>
      <c r="E527" s="2" t="s">
        <v>83</v>
      </c>
      <c r="F527" s="2" t="s">
        <v>83</v>
      </c>
    </row>
    <row r="528" spans="1:6" x14ac:dyDescent="0.3">
      <c r="A528" t="s">
        <v>638</v>
      </c>
      <c r="B528" t="s">
        <v>24</v>
      </c>
      <c r="C528" s="2">
        <v>6</v>
      </c>
      <c r="D528" s="2">
        <v>6</v>
      </c>
      <c r="E528" s="2" t="s">
        <v>83</v>
      </c>
      <c r="F528" s="2" t="s">
        <v>83</v>
      </c>
    </row>
    <row r="529" spans="1:6" x14ac:dyDescent="0.3">
      <c r="A529" t="s">
        <v>639</v>
      </c>
      <c r="B529" t="s">
        <v>24</v>
      </c>
      <c r="C529" s="2">
        <v>12</v>
      </c>
      <c r="D529" s="2">
        <v>0</v>
      </c>
      <c r="E529" s="2" t="s">
        <v>83</v>
      </c>
      <c r="F529" s="2" t="s">
        <v>83</v>
      </c>
    </row>
    <row r="530" spans="1:6" x14ac:dyDescent="0.3">
      <c r="A530" t="s">
        <v>640</v>
      </c>
      <c r="B530" t="s">
        <v>24</v>
      </c>
      <c r="C530" s="2">
        <v>8</v>
      </c>
      <c r="D530" s="2">
        <v>4</v>
      </c>
      <c r="E530" s="2" t="s">
        <v>83</v>
      </c>
      <c r="F530" s="2" t="s">
        <v>83</v>
      </c>
    </row>
    <row r="531" spans="1:6" x14ac:dyDescent="0.3">
      <c r="A531" t="s">
        <v>641</v>
      </c>
      <c r="B531" t="s">
        <v>24</v>
      </c>
      <c r="C531" s="2">
        <v>9</v>
      </c>
      <c r="D531" s="2">
        <v>6</v>
      </c>
      <c r="E531" s="2" t="s">
        <v>83</v>
      </c>
      <c r="F531" s="2" t="s">
        <v>83</v>
      </c>
    </row>
    <row r="532" spans="1:6" x14ac:dyDescent="0.3">
      <c r="A532" t="s">
        <v>642</v>
      </c>
      <c r="B532" t="s">
        <v>24</v>
      </c>
      <c r="C532" s="2">
        <v>5</v>
      </c>
      <c r="D532" s="2">
        <v>24</v>
      </c>
      <c r="E532" s="2" t="s">
        <v>83</v>
      </c>
      <c r="F532" s="2" t="s">
        <v>83</v>
      </c>
    </row>
    <row r="533" spans="1:6" x14ac:dyDescent="0.3">
      <c r="A533" t="s">
        <v>643</v>
      </c>
      <c r="B533" t="s">
        <v>24</v>
      </c>
      <c r="C533" s="2">
        <v>6</v>
      </c>
      <c r="D533" s="2">
        <v>12</v>
      </c>
      <c r="E533" s="2" t="s">
        <v>83</v>
      </c>
      <c r="F533" s="2" t="s">
        <v>83</v>
      </c>
    </row>
    <row r="534" spans="1:6" x14ac:dyDescent="0.3">
      <c r="A534" t="s">
        <v>644</v>
      </c>
      <c r="B534" t="s">
        <v>24</v>
      </c>
      <c r="C534" s="2">
        <v>6</v>
      </c>
      <c r="D534" s="2">
        <v>2</v>
      </c>
      <c r="E534" s="2" t="s">
        <v>83</v>
      </c>
      <c r="F534" s="2" t="s">
        <v>83</v>
      </c>
    </row>
    <row r="535" spans="1:6" x14ac:dyDescent="0.3">
      <c r="A535" t="s">
        <v>645</v>
      </c>
      <c r="B535" t="s">
        <v>24</v>
      </c>
      <c r="C535" s="2">
        <v>12</v>
      </c>
      <c r="D535" s="2">
        <v>12</v>
      </c>
      <c r="E535" s="2" t="s">
        <v>83</v>
      </c>
      <c r="F535" s="2" t="s">
        <v>83</v>
      </c>
    </row>
    <row r="536" spans="1:6" x14ac:dyDescent="0.3">
      <c r="A536" t="s">
        <v>646</v>
      </c>
      <c r="B536" t="s">
        <v>24</v>
      </c>
      <c r="C536" s="2">
        <v>12</v>
      </c>
      <c r="D536" s="2">
        <v>4</v>
      </c>
      <c r="E536" s="2" t="s">
        <v>83</v>
      </c>
      <c r="F536" s="2" t="s">
        <v>83</v>
      </c>
    </row>
    <row r="537" spans="1:6" x14ac:dyDescent="0.3">
      <c r="A537" t="s">
        <v>647</v>
      </c>
      <c r="B537" t="s">
        <v>24</v>
      </c>
      <c r="C537" s="2">
        <v>13</v>
      </c>
      <c r="D537" s="2">
        <v>9</v>
      </c>
      <c r="E537" s="2" t="s">
        <v>83</v>
      </c>
      <c r="F537" s="2" t="s">
        <v>83</v>
      </c>
    </row>
    <row r="538" spans="1:6" x14ac:dyDescent="0.3">
      <c r="A538" t="s">
        <v>648</v>
      </c>
      <c r="B538" t="s">
        <v>24</v>
      </c>
      <c r="C538" s="2">
        <v>12</v>
      </c>
      <c r="D538" s="2">
        <v>12</v>
      </c>
      <c r="E538" s="2" t="s">
        <v>83</v>
      </c>
      <c r="F538" s="2" t="s">
        <v>83</v>
      </c>
    </row>
    <row r="539" spans="1:6" x14ac:dyDescent="0.3">
      <c r="A539" t="s">
        <v>649</v>
      </c>
      <c r="B539" t="s">
        <v>24</v>
      </c>
      <c r="C539" s="2">
        <v>6</v>
      </c>
      <c r="D539" s="2">
        <v>3</v>
      </c>
      <c r="E539" s="2" t="s">
        <v>83</v>
      </c>
      <c r="F539" s="2" t="s">
        <v>83</v>
      </c>
    </row>
    <row r="540" spans="1:6" x14ac:dyDescent="0.3">
      <c r="A540" t="s">
        <v>650</v>
      </c>
      <c r="B540" t="s">
        <v>24</v>
      </c>
      <c r="C540" s="2">
        <v>52</v>
      </c>
      <c r="D540" s="2">
        <v>0</v>
      </c>
      <c r="E540" s="2" t="s">
        <v>83</v>
      </c>
      <c r="F540" s="2" t="s">
        <v>83</v>
      </c>
    </row>
    <row r="541" spans="1:6" x14ac:dyDescent="0.3">
      <c r="A541" t="s">
        <v>651</v>
      </c>
      <c r="B541" t="s">
        <v>24</v>
      </c>
      <c r="C541" s="2">
        <v>12</v>
      </c>
      <c r="D541" s="2">
        <v>12</v>
      </c>
      <c r="E541" s="2" t="s">
        <v>83</v>
      </c>
      <c r="F541" s="2" t="s">
        <v>83</v>
      </c>
    </row>
    <row r="542" spans="1:6" x14ac:dyDescent="0.3">
      <c r="A542" t="s">
        <v>652</v>
      </c>
      <c r="B542" t="s">
        <v>24</v>
      </c>
      <c r="C542" s="2">
        <v>12</v>
      </c>
      <c r="D542" s="2">
        <v>24</v>
      </c>
      <c r="E542" s="2" t="s">
        <v>83</v>
      </c>
      <c r="F542" s="2" t="s">
        <v>83</v>
      </c>
    </row>
    <row r="543" spans="1:6" x14ac:dyDescent="0.3">
      <c r="A543" t="s">
        <v>653</v>
      </c>
      <c r="B543" t="s">
        <v>24</v>
      </c>
      <c r="C543" s="2">
        <v>12</v>
      </c>
      <c r="D543" s="2">
        <v>12</v>
      </c>
      <c r="E543" s="2" t="s">
        <v>83</v>
      </c>
      <c r="F543" s="2" t="s">
        <v>83</v>
      </c>
    </row>
    <row r="544" spans="1:6" x14ac:dyDescent="0.3">
      <c r="A544" t="s">
        <v>654</v>
      </c>
      <c r="B544" t="s">
        <v>24</v>
      </c>
      <c r="C544" s="2">
        <v>12</v>
      </c>
      <c r="D544" s="2">
        <v>0</v>
      </c>
      <c r="E544" s="2" t="s">
        <v>83</v>
      </c>
      <c r="F544" s="2" t="s">
        <v>83</v>
      </c>
    </row>
    <row r="545" spans="1:6" x14ac:dyDescent="0.3">
      <c r="A545" t="s">
        <v>655</v>
      </c>
      <c r="B545" t="s">
        <v>24</v>
      </c>
      <c r="C545" s="2">
        <v>12</v>
      </c>
      <c r="D545" s="2">
        <v>12</v>
      </c>
      <c r="E545" s="2" t="s">
        <v>83</v>
      </c>
      <c r="F545" s="2" t="s">
        <v>83</v>
      </c>
    </row>
    <row r="546" spans="1:6" x14ac:dyDescent="0.3">
      <c r="A546" t="s">
        <v>656</v>
      </c>
      <c r="B546" t="s">
        <v>24</v>
      </c>
      <c r="C546" s="2">
        <v>6</v>
      </c>
      <c r="D546" s="2">
        <v>6</v>
      </c>
      <c r="E546" s="2" t="s">
        <v>83</v>
      </c>
      <c r="F546" s="2" t="s">
        <v>83</v>
      </c>
    </row>
    <row r="547" spans="1:6" x14ac:dyDescent="0.3">
      <c r="A547" t="s">
        <v>657</v>
      </c>
      <c r="B547" t="s">
        <v>24</v>
      </c>
      <c r="C547" s="2">
        <v>4</v>
      </c>
      <c r="D547" s="2" t="s">
        <v>83</v>
      </c>
      <c r="E547" s="2">
        <v>0</v>
      </c>
      <c r="F547" s="2" t="s">
        <v>83</v>
      </c>
    </row>
    <row r="548" spans="1:6" x14ac:dyDescent="0.3">
      <c r="A548" t="s">
        <v>658</v>
      </c>
      <c r="B548" t="s">
        <v>24</v>
      </c>
      <c r="C548" s="2">
        <v>4</v>
      </c>
      <c r="D548" s="2">
        <v>4</v>
      </c>
      <c r="E548" s="2" t="s">
        <v>83</v>
      </c>
      <c r="F548" s="2" t="s">
        <v>83</v>
      </c>
    </row>
    <row r="549" spans="1:6" x14ac:dyDescent="0.3">
      <c r="A549" t="s">
        <v>659</v>
      </c>
      <c r="B549" t="s">
        <v>24</v>
      </c>
      <c r="C549" s="2">
        <v>6</v>
      </c>
      <c r="D549" s="2">
        <v>6</v>
      </c>
      <c r="E549" s="2" t="s">
        <v>83</v>
      </c>
      <c r="F549" s="2" t="s">
        <v>83</v>
      </c>
    </row>
    <row r="550" spans="1:6" x14ac:dyDescent="0.3">
      <c r="A550" t="s">
        <v>660</v>
      </c>
      <c r="B550" t="s">
        <v>24</v>
      </c>
      <c r="C550" s="2">
        <v>4</v>
      </c>
      <c r="D550" s="2">
        <v>0</v>
      </c>
      <c r="E550" s="2" t="s">
        <v>83</v>
      </c>
      <c r="F550" s="2" t="s">
        <v>83</v>
      </c>
    </row>
    <row r="551" spans="1:6" x14ac:dyDescent="0.3">
      <c r="A551" t="s">
        <v>661</v>
      </c>
      <c r="B551" t="s">
        <v>138</v>
      </c>
      <c r="C551" s="2">
        <v>2</v>
      </c>
      <c r="D551" s="2">
        <v>4</v>
      </c>
      <c r="E551" s="2" t="s">
        <v>83</v>
      </c>
      <c r="F551" s="2" t="s">
        <v>83</v>
      </c>
    </row>
    <row r="552" spans="1:6" x14ac:dyDescent="0.3">
      <c r="A552" t="s">
        <v>662</v>
      </c>
      <c r="B552" t="s">
        <v>138</v>
      </c>
      <c r="C552" s="2">
        <v>10</v>
      </c>
      <c r="D552" s="2">
        <v>12</v>
      </c>
      <c r="E552" s="2" t="s">
        <v>83</v>
      </c>
      <c r="F552" s="2" t="s">
        <v>83</v>
      </c>
    </row>
    <row r="553" spans="1:6" x14ac:dyDescent="0.3">
      <c r="A553" t="s">
        <v>663</v>
      </c>
      <c r="B553" t="s">
        <v>138</v>
      </c>
      <c r="C553" s="2">
        <v>12</v>
      </c>
      <c r="D553" s="2">
        <v>0</v>
      </c>
      <c r="E553" s="2" t="s">
        <v>83</v>
      </c>
      <c r="F553" s="2" t="s">
        <v>83</v>
      </c>
    </row>
    <row r="554" spans="1:6" x14ac:dyDescent="0.3">
      <c r="A554" t="s">
        <v>664</v>
      </c>
      <c r="B554" t="s">
        <v>138</v>
      </c>
      <c r="C554" s="2">
        <v>32</v>
      </c>
      <c r="D554" s="2">
        <v>46</v>
      </c>
      <c r="E554" s="2" t="s">
        <v>83</v>
      </c>
      <c r="F554" s="2" t="s">
        <v>83</v>
      </c>
    </row>
    <row r="555" spans="1:6" x14ac:dyDescent="0.3">
      <c r="A555" t="s">
        <v>665</v>
      </c>
      <c r="B555" t="s">
        <v>138</v>
      </c>
      <c r="C555" s="2">
        <v>6</v>
      </c>
      <c r="D555" s="2">
        <v>0</v>
      </c>
      <c r="E555" s="2" t="s">
        <v>83</v>
      </c>
      <c r="F555" s="2" t="s">
        <v>83</v>
      </c>
    </row>
    <row r="556" spans="1:6" x14ac:dyDescent="0.3">
      <c r="A556" t="s">
        <v>666</v>
      </c>
      <c r="B556" t="s">
        <v>138</v>
      </c>
      <c r="C556" s="2">
        <v>6</v>
      </c>
      <c r="D556" s="2">
        <v>0</v>
      </c>
      <c r="E556" s="2" t="s">
        <v>83</v>
      </c>
      <c r="F556" s="2" t="s">
        <v>83</v>
      </c>
    </row>
    <row r="557" spans="1:6" x14ac:dyDescent="0.3">
      <c r="A557" t="s">
        <v>667</v>
      </c>
      <c r="B557" t="s">
        <v>138</v>
      </c>
      <c r="C557" s="2">
        <v>9</v>
      </c>
      <c r="D557" s="2">
        <v>6</v>
      </c>
      <c r="E557" s="2" t="s">
        <v>83</v>
      </c>
      <c r="F557" s="2" t="s">
        <v>83</v>
      </c>
    </row>
    <row r="558" spans="1:6" x14ac:dyDescent="0.3">
      <c r="A558" t="s">
        <v>668</v>
      </c>
      <c r="B558" t="s">
        <v>138</v>
      </c>
      <c r="C558" s="2">
        <v>8</v>
      </c>
      <c r="D558" s="2">
        <v>8</v>
      </c>
      <c r="E558" s="2" t="s">
        <v>83</v>
      </c>
      <c r="F558" s="2" t="s">
        <v>83</v>
      </c>
    </row>
    <row r="559" spans="1:6" x14ac:dyDescent="0.3">
      <c r="A559" t="s">
        <v>669</v>
      </c>
      <c r="B559" t="s">
        <v>138</v>
      </c>
      <c r="C559" s="2">
        <v>12</v>
      </c>
      <c r="D559" s="2">
        <v>0</v>
      </c>
      <c r="E559" s="2" t="s">
        <v>83</v>
      </c>
      <c r="F559" s="2" t="s">
        <v>83</v>
      </c>
    </row>
    <row r="560" spans="1:6" x14ac:dyDescent="0.3">
      <c r="A560" t="s">
        <v>670</v>
      </c>
      <c r="B560" t="s">
        <v>138</v>
      </c>
      <c r="C560" s="2">
        <v>12</v>
      </c>
      <c r="D560" s="2">
        <v>4</v>
      </c>
      <c r="E560" s="2" t="s">
        <v>83</v>
      </c>
      <c r="F560" s="2" t="s">
        <v>83</v>
      </c>
    </row>
    <row r="561" spans="1:6" x14ac:dyDescent="0.3">
      <c r="A561" t="s">
        <v>671</v>
      </c>
      <c r="B561" t="s">
        <v>672</v>
      </c>
      <c r="C561" s="2">
        <v>12</v>
      </c>
      <c r="D561" s="2">
        <v>12</v>
      </c>
      <c r="E561" s="2" t="s">
        <v>83</v>
      </c>
      <c r="F561" s="2" t="s">
        <v>83</v>
      </c>
    </row>
    <row r="562" spans="1:6" x14ac:dyDescent="0.3">
      <c r="A562" t="s">
        <v>673</v>
      </c>
      <c r="B562" t="s">
        <v>672</v>
      </c>
      <c r="C562" s="2">
        <v>16</v>
      </c>
      <c r="D562" s="2">
        <v>4</v>
      </c>
      <c r="E562" s="2" t="s">
        <v>83</v>
      </c>
      <c r="F562" s="2" t="s">
        <v>83</v>
      </c>
    </row>
    <row r="563" spans="1:6" x14ac:dyDescent="0.3">
      <c r="A563" t="s">
        <v>674</v>
      </c>
      <c r="B563" t="s">
        <v>672</v>
      </c>
      <c r="C563" s="2">
        <v>8</v>
      </c>
      <c r="D563" s="2">
        <v>52</v>
      </c>
      <c r="E563" s="2" t="s">
        <v>83</v>
      </c>
      <c r="F563" s="2" t="s">
        <v>83</v>
      </c>
    </row>
    <row r="564" spans="1:6" x14ac:dyDescent="0.3">
      <c r="A564" t="s">
        <v>675</v>
      </c>
      <c r="B564" t="s">
        <v>672</v>
      </c>
      <c r="C564" s="2">
        <v>12</v>
      </c>
      <c r="D564" s="2">
        <v>12</v>
      </c>
      <c r="E564" s="2" t="s">
        <v>83</v>
      </c>
      <c r="F564" s="2" t="s">
        <v>83</v>
      </c>
    </row>
    <row r="565" spans="1:6" x14ac:dyDescent="0.3">
      <c r="A565" t="s">
        <v>676</v>
      </c>
      <c r="B565" t="s">
        <v>672</v>
      </c>
      <c r="C565" s="2">
        <v>4</v>
      </c>
      <c r="D565" s="2">
        <v>36</v>
      </c>
      <c r="E565" s="2" t="s">
        <v>83</v>
      </c>
      <c r="F565" s="2" t="s">
        <v>83</v>
      </c>
    </row>
    <row r="566" spans="1:6" x14ac:dyDescent="0.3">
      <c r="A566" t="s">
        <v>677</v>
      </c>
      <c r="B566" t="s">
        <v>672</v>
      </c>
      <c r="C566" s="2">
        <v>2</v>
      </c>
      <c r="D566" s="2">
        <v>12</v>
      </c>
      <c r="E566" s="2" t="s">
        <v>83</v>
      </c>
      <c r="F566" s="2" t="s">
        <v>83</v>
      </c>
    </row>
    <row r="567" spans="1:6" x14ac:dyDescent="0.3">
      <c r="A567" t="s">
        <v>678</v>
      </c>
      <c r="B567" t="s">
        <v>672</v>
      </c>
      <c r="C567" s="2">
        <v>8</v>
      </c>
      <c r="D567" s="2">
        <v>8</v>
      </c>
      <c r="E567" s="2" t="s">
        <v>83</v>
      </c>
      <c r="F567" s="2" t="s">
        <v>83</v>
      </c>
    </row>
    <row r="568" spans="1:6" x14ac:dyDescent="0.3">
      <c r="A568" t="s">
        <v>679</v>
      </c>
      <c r="B568" t="s">
        <v>680</v>
      </c>
      <c r="C568" s="2">
        <v>6</v>
      </c>
      <c r="D568" s="2">
        <v>0</v>
      </c>
      <c r="E568" s="2" t="s">
        <v>83</v>
      </c>
      <c r="F568" s="2" t="s">
        <v>83</v>
      </c>
    </row>
    <row r="569" spans="1:6" x14ac:dyDescent="0.3">
      <c r="A569" t="s">
        <v>681</v>
      </c>
      <c r="B569" t="s">
        <v>680</v>
      </c>
      <c r="C569" s="2">
        <v>26</v>
      </c>
      <c r="D569" s="2">
        <v>0</v>
      </c>
      <c r="E569" s="2" t="s">
        <v>83</v>
      </c>
      <c r="F569" s="2" t="s">
        <v>83</v>
      </c>
    </row>
    <row r="570" spans="1:6" x14ac:dyDescent="0.3">
      <c r="A570" t="s">
        <v>682</v>
      </c>
      <c r="B570" t="s">
        <v>680</v>
      </c>
      <c r="C570" s="2">
        <v>8.5</v>
      </c>
      <c r="D570" s="2">
        <v>8</v>
      </c>
      <c r="E570" s="2" t="s">
        <v>83</v>
      </c>
      <c r="F570" s="2" t="s">
        <v>83</v>
      </c>
    </row>
    <row r="571" spans="1:6" x14ac:dyDescent="0.3">
      <c r="A571" t="s">
        <v>683</v>
      </c>
      <c r="B571" t="s">
        <v>680</v>
      </c>
      <c r="C571" s="2">
        <v>3</v>
      </c>
      <c r="D571" s="2">
        <v>12</v>
      </c>
      <c r="E571" s="2" t="s">
        <v>83</v>
      </c>
      <c r="F571" s="2" t="s">
        <v>83</v>
      </c>
    </row>
    <row r="572" spans="1:6" x14ac:dyDescent="0.3">
      <c r="A572" t="s">
        <v>684</v>
      </c>
      <c r="B572" t="s">
        <v>680</v>
      </c>
      <c r="C572" s="2">
        <v>26</v>
      </c>
      <c r="D572" s="2">
        <v>0</v>
      </c>
      <c r="E572" s="2" t="s">
        <v>83</v>
      </c>
      <c r="F572" s="2" t="s">
        <v>83</v>
      </c>
    </row>
    <row r="573" spans="1:6" x14ac:dyDescent="0.3">
      <c r="A573" t="s">
        <v>685</v>
      </c>
      <c r="B573" t="s">
        <v>680</v>
      </c>
      <c r="C573" s="2">
        <v>8</v>
      </c>
      <c r="D573" s="2">
        <v>0</v>
      </c>
      <c r="E573" s="2" t="s">
        <v>83</v>
      </c>
      <c r="F573" s="2" t="s">
        <v>83</v>
      </c>
    </row>
    <row r="574" spans="1:6" x14ac:dyDescent="0.3">
      <c r="A574" t="s">
        <v>686</v>
      </c>
      <c r="B574" t="s">
        <v>687</v>
      </c>
      <c r="C574" s="2">
        <v>6</v>
      </c>
      <c r="D574" s="2">
        <v>0</v>
      </c>
      <c r="E574" s="2" t="s">
        <v>83</v>
      </c>
      <c r="F574" s="2" t="s">
        <v>83</v>
      </c>
    </row>
    <row r="575" spans="1:6" x14ac:dyDescent="0.3">
      <c r="A575" t="s">
        <v>688</v>
      </c>
      <c r="B575" t="s">
        <v>689</v>
      </c>
      <c r="C575" s="2">
        <v>4</v>
      </c>
      <c r="D575" s="2">
        <v>12</v>
      </c>
      <c r="E575" s="2" t="s">
        <v>83</v>
      </c>
      <c r="F575" s="2" t="s">
        <v>83</v>
      </c>
    </row>
    <row r="576" spans="1:6" x14ac:dyDescent="0.3">
      <c r="A576" t="s">
        <v>690</v>
      </c>
      <c r="B576" t="s">
        <v>691</v>
      </c>
      <c r="C576" s="2">
        <v>42</v>
      </c>
      <c r="D576" s="2">
        <v>14</v>
      </c>
      <c r="E576" s="2" t="s">
        <v>83</v>
      </c>
      <c r="F576" s="2" t="s">
        <v>83</v>
      </c>
    </row>
    <row r="577" spans="1:6" x14ac:dyDescent="0.3">
      <c r="A577" t="s">
        <v>692</v>
      </c>
      <c r="B577" t="s">
        <v>691</v>
      </c>
      <c r="C577" s="2">
        <v>6</v>
      </c>
      <c r="D577" s="2">
        <v>12</v>
      </c>
      <c r="E577" s="2" t="s">
        <v>83</v>
      </c>
      <c r="F577" s="2" t="s">
        <v>83</v>
      </c>
    </row>
    <row r="578" spans="1:6" x14ac:dyDescent="0.3">
      <c r="A578" t="s">
        <v>693</v>
      </c>
      <c r="B578" t="s">
        <v>691</v>
      </c>
      <c r="C578" s="2">
        <v>12</v>
      </c>
      <c r="D578" s="2" t="s">
        <v>83</v>
      </c>
      <c r="E578" s="2">
        <v>12</v>
      </c>
      <c r="F578" s="2" t="s">
        <v>83</v>
      </c>
    </row>
    <row r="579" spans="1:6" x14ac:dyDescent="0.3">
      <c r="A579" t="s">
        <v>694</v>
      </c>
      <c r="B579" t="s">
        <v>691</v>
      </c>
      <c r="C579" s="2">
        <v>9</v>
      </c>
      <c r="D579" s="2">
        <v>3</v>
      </c>
      <c r="E579" s="2" t="s">
        <v>83</v>
      </c>
      <c r="F579" s="2" t="s">
        <v>83</v>
      </c>
    </row>
    <row r="580" spans="1:6" x14ac:dyDescent="0.3">
      <c r="A580" t="s">
        <v>695</v>
      </c>
      <c r="B580" t="s">
        <v>691</v>
      </c>
      <c r="C580" s="2">
        <v>12</v>
      </c>
      <c r="D580" s="2">
        <v>0</v>
      </c>
      <c r="E580" s="2" t="s">
        <v>83</v>
      </c>
      <c r="F580" s="2" t="s">
        <v>83</v>
      </c>
    </row>
    <row r="581" spans="1:6" x14ac:dyDescent="0.3">
      <c r="A581" t="s">
        <v>696</v>
      </c>
      <c r="B581" t="s">
        <v>691</v>
      </c>
      <c r="C581" s="2">
        <v>6</v>
      </c>
      <c r="D581" s="2">
        <v>6</v>
      </c>
      <c r="E581" s="2" t="s">
        <v>83</v>
      </c>
      <c r="F581" s="2" t="s">
        <v>83</v>
      </c>
    </row>
    <row r="582" spans="1:6" x14ac:dyDescent="0.3">
      <c r="A582" t="s">
        <v>697</v>
      </c>
      <c r="B582" t="s">
        <v>691</v>
      </c>
      <c r="C582" s="2">
        <v>6</v>
      </c>
      <c r="D582" s="2">
        <v>0</v>
      </c>
      <c r="E582" s="2" t="s">
        <v>83</v>
      </c>
      <c r="F582" s="2" t="s">
        <v>83</v>
      </c>
    </row>
    <row r="583" spans="1:6" x14ac:dyDescent="0.3">
      <c r="A583" t="s">
        <v>698</v>
      </c>
      <c r="B583" t="s">
        <v>691</v>
      </c>
      <c r="C583" s="2">
        <v>6</v>
      </c>
      <c r="D583" s="2">
        <v>0</v>
      </c>
      <c r="E583" s="2" t="s">
        <v>83</v>
      </c>
      <c r="F583" s="2" t="s">
        <v>83</v>
      </c>
    </row>
    <row r="584" spans="1:6" x14ac:dyDescent="0.3">
      <c r="A584" t="s">
        <v>699</v>
      </c>
      <c r="B584" t="s">
        <v>691</v>
      </c>
      <c r="C584" s="2">
        <v>12</v>
      </c>
      <c r="D584" s="2">
        <v>0</v>
      </c>
      <c r="E584" s="2" t="s">
        <v>83</v>
      </c>
      <c r="F584" s="2" t="s">
        <v>83</v>
      </c>
    </row>
    <row r="585" spans="1:6" x14ac:dyDescent="0.3">
      <c r="A585" t="s">
        <v>700</v>
      </c>
      <c r="B585" t="s">
        <v>701</v>
      </c>
      <c r="C585" s="2">
        <v>16</v>
      </c>
      <c r="D585" s="2">
        <v>0</v>
      </c>
      <c r="E585" s="2" t="s">
        <v>83</v>
      </c>
      <c r="F585" s="2" t="s">
        <v>83</v>
      </c>
    </row>
    <row r="586" spans="1:6" x14ac:dyDescent="0.3">
      <c r="A586" t="s">
        <v>702</v>
      </c>
      <c r="B586" t="s">
        <v>26</v>
      </c>
      <c r="C586" s="2">
        <v>2</v>
      </c>
      <c r="D586" s="2">
        <v>10</v>
      </c>
      <c r="E586" s="2" t="s">
        <v>83</v>
      </c>
      <c r="F586" s="2" t="s">
        <v>83</v>
      </c>
    </row>
    <row r="587" spans="1:6" x14ac:dyDescent="0.3">
      <c r="A587" t="s">
        <v>703</v>
      </c>
      <c r="B587" t="s">
        <v>26</v>
      </c>
      <c r="C587" s="2">
        <v>12</v>
      </c>
      <c r="D587" s="2">
        <v>12</v>
      </c>
      <c r="E587" s="2" t="s">
        <v>83</v>
      </c>
      <c r="F587" s="2" t="s">
        <v>83</v>
      </c>
    </row>
    <row r="588" spans="1:6" x14ac:dyDescent="0.3">
      <c r="A588" t="s">
        <v>704</v>
      </c>
      <c r="B588" t="s">
        <v>26</v>
      </c>
      <c r="C588" s="2">
        <v>12</v>
      </c>
      <c r="D588" s="2">
        <v>0</v>
      </c>
      <c r="E588" s="2" t="s">
        <v>83</v>
      </c>
      <c r="F588" s="2" t="s">
        <v>83</v>
      </c>
    </row>
    <row r="589" spans="1:6" x14ac:dyDescent="0.3">
      <c r="A589" t="s">
        <v>705</v>
      </c>
      <c r="B589" t="s">
        <v>26</v>
      </c>
      <c r="C589" s="2">
        <v>15</v>
      </c>
      <c r="D589" s="2">
        <v>0</v>
      </c>
      <c r="E589" s="2" t="s">
        <v>83</v>
      </c>
      <c r="F589" s="2" t="s">
        <v>83</v>
      </c>
    </row>
    <row r="590" spans="1:6" x14ac:dyDescent="0.3">
      <c r="A590" t="s">
        <v>706</v>
      </c>
      <c r="B590" t="s">
        <v>26</v>
      </c>
      <c r="C590" s="2">
        <v>8</v>
      </c>
      <c r="D590" s="2">
        <v>52</v>
      </c>
      <c r="E590" s="2" t="s">
        <v>83</v>
      </c>
      <c r="F590" s="2" t="s">
        <v>83</v>
      </c>
    </row>
    <row r="591" spans="1:6" x14ac:dyDescent="0.3">
      <c r="A591" t="s">
        <v>707</v>
      </c>
      <c r="B591" t="s">
        <v>26</v>
      </c>
      <c r="C591" s="2">
        <v>12</v>
      </c>
      <c r="D591" s="2">
        <v>2</v>
      </c>
      <c r="E591" s="2" t="s">
        <v>83</v>
      </c>
      <c r="F591" s="2" t="s">
        <v>83</v>
      </c>
    </row>
    <row r="592" spans="1:6" x14ac:dyDescent="0.3">
      <c r="A592" t="s">
        <v>708</v>
      </c>
      <c r="B592" t="s">
        <v>26</v>
      </c>
      <c r="C592" s="2">
        <v>8</v>
      </c>
      <c r="D592" s="2">
        <v>12</v>
      </c>
      <c r="E592" s="2" t="s">
        <v>83</v>
      </c>
      <c r="F592" s="2" t="s">
        <v>83</v>
      </c>
    </row>
    <row r="593" spans="1:6" x14ac:dyDescent="0.3">
      <c r="A593" t="s">
        <v>709</v>
      </c>
      <c r="B593" t="s">
        <v>26</v>
      </c>
      <c r="C593" s="2">
        <v>8</v>
      </c>
      <c r="D593" s="2">
        <v>4</v>
      </c>
      <c r="E593" s="2" t="s">
        <v>83</v>
      </c>
      <c r="F593" s="2" t="s">
        <v>83</v>
      </c>
    </row>
    <row r="594" spans="1:6" x14ac:dyDescent="0.3">
      <c r="A594" t="s">
        <v>710</v>
      </c>
      <c r="B594" t="s">
        <v>26</v>
      </c>
      <c r="C594" s="2">
        <v>12</v>
      </c>
      <c r="D594" s="2">
        <v>0</v>
      </c>
      <c r="E594" s="2" t="s">
        <v>83</v>
      </c>
      <c r="F594" s="2" t="s">
        <v>83</v>
      </c>
    </row>
    <row r="595" spans="1:6" x14ac:dyDescent="0.3">
      <c r="A595" t="s">
        <v>711</v>
      </c>
      <c r="B595" t="s">
        <v>26</v>
      </c>
      <c r="C595" s="2">
        <v>6</v>
      </c>
      <c r="D595" s="2">
        <v>6</v>
      </c>
      <c r="E595" s="2" t="s">
        <v>83</v>
      </c>
      <c r="F595" s="2" t="s">
        <v>83</v>
      </c>
    </row>
    <row r="596" spans="1:6" x14ac:dyDescent="0.3">
      <c r="A596" t="s">
        <v>712</v>
      </c>
      <c r="B596" t="s">
        <v>26</v>
      </c>
      <c r="C596" s="2">
        <v>11</v>
      </c>
      <c r="D596" s="2">
        <v>0</v>
      </c>
      <c r="E596" s="2" t="s">
        <v>83</v>
      </c>
      <c r="F596" s="2" t="s">
        <v>83</v>
      </c>
    </row>
    <row r="597" spans="1:6" x14ac:dyDescent="0.3">
      <c r="A597" t="s">
        <v>713</v>
      </c>
      <c r="B597" t="s">
        <v>714</v>
      </c>
      <c r="C597" s="2">
        <v>12</v>
      </c>
      <c r="D597" s="2">
        <v>0</v>
      </c>
      <c r="E597" s="2" t="s">
        <v>83</v>
      </c>
      <c r="F597" s="2" t="s">
        <v>83</v>
      </c>
    </row>
    <row r="598" spans="1:6" x14ac:dyDescent="0.3">
      <c r="A598" t="s">
        <v>715</v>
      </c>
      <c r="B598" t="s">
        <v>716</v>
      </c>
      <c r="C598" s="2">
        <v>16</v>
      </c>
      <c r="D598" s="2">
        <v>8</v>
      </c>
      <c r="E598" s="2" t="s">
        <v>83</v>
      </c>
      <c r="F598" s="2" t="s">
        <v>83</v>
      </c>
    </row>
    <row r="599" spans="1:6" x14ac:dyDescent="0.3">
      <c r="A599" t="s">
        <v>717</v>
      </c>
      <c r="B599" t="s">
        <v>716</v>
      </c>
      <c r="C599" s="2">
        <v>12</v>
      </c>
      <c r="D599" s="2">
        <v>0</v>
      </c>
      <c r="E599" s="2" t="s">
        <v>83</v>
      </c>
      <c r="F599" s="2" t="s">
        <v>83</v>
      </c>
    </row>
    <row r="600" spans="1:6" x14ac:dyDescent="0.3">
      <c r="A600" t="s">
        <v>718</v>
      </c>
      <c r="B600" t="s">
        <v>29</v>
      </c>
      <c r="C600" s="2">
        <v>12</v>
      </c>
      <c r="D600" s="2">
        <v>2</v>
      </c>
      <c r="E600" s="2" t="s">
        <v>83</v>
      </c>
      <c r="F600" s="2" t="s">
        <v>83</v>
      </c>
    </row>
    <row r="601" spans="1:6" x14ac:dyDescent="0.3">
      <c r="A601" t="s">
        <v>719</v>
      </c>
      <c r="B601" t="s">
        <v>29</v>
      </c>
      <c r="C601" s="2">
        <v>12</v>
      </c>
      <c r="D601" s="2">
        <v>0</v>
      </c>
      <c r="E601" s="2" t="s">
        <v>83</v>
      </c>
      <c r="F601" s="2" t="s">
        <v>83</v>
      </c>
    </row>
    <row r="602" spans="1:6" x14ac:dyDescent="0.3">
      <c r="A602" t="s">
        <v>720</v>
      </c>
      <c r="B602" t="s">
        <v>29</v>
      </c>
      <c r="C602" s="2">
        <v>6</v>
      </c>
      <c r="D602" s="2">
        <v>0</v>
      </c>
      <c r="E602" s="2" t="s">
        <v>83</v>
      </c>
      <c r="F602" s="2" t="s">
        <v>83</v>
      </c>
    </row>
    <row r="603" spans="1:6" x14ac:dyDescent="0.3">
      <c r="A603" t="s">
        <v>721</v>
      </c>
      <c r="B603" t="s">
        <v>29</v>
      </c>
      <c r="C603" s="2">
        <v>0</v>
      </c>
      <c r="D603" s="2">
        <v>12</v>
      </c>
      <c r="E603" s="2" t="s">
        <v>83</v>
      </c>
      <c r="F603" s="2" t="s">
        <v>83</v>
      </c>
    </row>
    <row r="604" spans="1:6" x14ac:dyDescent="0.3">
      <c r="A604" t="s">
        <v>722</v>
      </c>
      <c r="B604" t="s">
        <v>29</v>
      </c>
      <c r="C604" s="2">
        <v>16</v>
      </c>
      <c r="D604" s="2">
        <v>8</v>
      </c>
      <c r="E604" s="2" t="s">
        <v>83</v>
      </c>
      <c r="F604" s="2" t="s">
        <v>83</v>
      </c>
    </row>
    <row r="605" spans="1:6" x14ac:dyDescent="0.3">
      <c r="A605" t="s">
        <v>723</v>
      </c>
      <c r="B605" t="s">
        <v>29</v>
      </c>
      <c r="C605" s="2">
        <v>11</v>
      </c>
      <c r="D605" s="2">
        <v>29</v>
      </c>
      <c r="E605" s="2" t="s">
        <v>83</v>
      </c>
      <c r="F605" s="2" t="s">
        <v>83</v>
      </c>
    </row>
    <row r="606" spans="1:6" x14ac:dyDescent="0.3">
      <c r="A606" t="s">
        <v>724</v>
      </c>
      <c r="B606" t="s">
        <v>29</v>
      </c>
      <c r="C606" s="2">
        <v>8</v>
      </c>
      <c r="D606" s="2">
        <v>0</v>
      </c>
      <c r="E606" s="2" t="s">
        <v>83</v>
      </c>
      <c r="F606" s="2" t="s">
        <v>83</v>
      </c>
    </row>
    <row r="607" spans="1:6" x14ac:dyDescent="0.3">
      <c r="A607" t="s">
        <v>725</v>
      </c>
      <c r="B607" t="s">
        <v>29</v>
      </c>
      <c r="C607" s="2">
        <v>12</v>
      </c>
      <c r="D607" s="2">
        <v>0</v>
      </c>
      <c r="E607" s="2" t="s">
        <v>83</v>
      </c>
      <c r="F607" s="2" t="s">
        <v>83</v>
      </c>
    </row>
    <row r="608" spans="1:6" x14ac:dyDescent="0.3">
      <c r="A608" t="s">
        <v>726</v>
      </c>
      <c r="B608" t="s">
        <v>29</v>
      </c>
      <c r="C608" s="2">
        <v>6</v>
      </c>
      <c r="D608" s="2">
        <v>12</v>
      </c>
      <c r="E608" s="2" t="s">
        <v>83</v>
      </c>
      <c r="F608" s="2" t="s">
        <v>83</v>
      </c>
    </row>
    <row r="609" spans="1:6" x14ac:dyDescent="0.3">
      <c r="A609" t="s">
        <v>727</v>
      </c>
      <c r="B609" t="s">
        <v>29</v>
      </c>
      <c r="C609" s="2">
        <v>16</v>
      </c>
      <c r="D609" s="2">
        <v>52</v>
      </c>
      <c r="E609" s="2" t="s">
        <v>83</v>
      </c>
      <c r="F609" s="2" t="s">
        <v>83</v>
      </c>
    </row>
    <row r="610" spans="1:6" x14ac:dyDescent="0.3">
      <c r="A610" t="s">
        <v>728</v>
      </c>
      <c r="B610" t="s">
        <v>29</v>
      </c>
      <c r="C610" s="2">
        <v>8</v>
      </c>
      <c r="D610" s="2">
        <v>8</v>
      </c>
      <c r="E610" s="2" t="s">
        <v>83</v>
      </c>
      <c r="F610" s="2" t="s">
        <v>83</v>
      </c>
    </row>
    <row r="611" spans="1:6" x14ac:dyDescent="0.3">
      <c r="A611" t="s">
        <v>729</v>
      </c>
      <c r="B611" t="s">
        <v>29</v>
      </c>
      <c r="C611" s="2">
        <v>18</v>
      </c>
      <c r="D611" s="2">
        <v>0</v>
      </c>
      <c r="E611" s="2" t="s">
        <v>83</v>
      </c>
      <c r="F611" s="2" t="s">
        <v>83</v>
      </c>
    </row>
    <row r="612" spans="1:6" x14ac:dyDescent="0.3">
      <c r="A612" t="s">
        <v>730</v>
      </c>
      <c r="B612" t="s">
        <v>29</v>
      </c>
      <c r="C612" s="2">
        <v>3</v>
      </c>
      <c r="D612" s="2">
        <v>0</v>
      </c>
      <c r="E612" s="2" t="s">
        <v>83</v>
      </c>
      <c r="F612" s="2" t="s">
        <v>83</v>
      </c>
    </row>
    <row r="613" spans="1:6" x14ac:dyDescent="0.3">
      <c r="A613" t="s">
        <v>731</v>
      </c>
      <c r="B613" t="s">
        <v>29</v>
      </c>
      <c r="C613" s="2">
        <v>12</v>
      </c>
      <c r="D613" s="2">
        <v>3</v>
      </c>
      <c r="E613" s="2" t="s">
        <v>83</v>
      </c>
      <c r="F613" s="2" t="s">
        <v>83</v>
      </c>
    </row>
    <row r="614" spans="1:6" x14ac:dyDescent="0.3">
      <c r="A614" t="s">
        <v>732</v>
      </c>
      <c r="B614" t="s">
        <v>29</v>
      </c>
      <c r="C614" s="2">
        <v>6</v>
      </c>
      <c r="D614" s="2">
        <v>6</v>
      </c>
      <c r="E614" s="2" t="s">
        <v>83</v>
      </c>
      <c r="F614" s="2" t="s">
        <v>83</v>
      </c>
    </row>
    <row r="615" spans="1:6" x14ac:dyDescent="0.3">
      <c r="A615" t="s">
        <v>733</v>
      </c>
      <c r="B615" t="s">
        <v>29</v>
      </c>
      <c r="C615" s="2">
        <v>16</v>
      </c>
      <c r="D615" s="2">
        <v>4</v>
      </c>
      <c r="E615" s="2" t="s">
        <v>83</v>
      </c>
      <c r="F615" s="2" t="s">
        <v>83</v>
      </c>
    </row>
    <row r="616" spans="1:6" x14ac:dyDescent="0.3">
      <c r="A616" t="s">
        <v>734</v>
      </c>
      <c r="B616" t="s">
        <v>29</v>
      </c>
      <c r="C616" s="2">
        <v>16</v>
      </c>
      <c r="D616" s="2">
        <v>0</v>
      </c>
      <c r="E616" s="2" t="s">
        <v>83</v>
      </c>
      <c r="F616" s="2" t="s">
        <v>83</v>
      </c>
    </row>
    <row r="617" spans="1:6" x14ac:dyDescent="0.3">
      <c r="A617" t="s">
        <v>735</v>
      </c>
      <c r="B617" t="s">
        <v>29</v>
      </c>
      <c r="C617" s="2">
        <v>16</v>
      </c>
      <c r="D617" s="2">
        <v>0</v>
      </c>
      <c r="E617" s="2" t="s">
        <v>83</v>
      </c>
      <c r="F617" s="2" t="s">
        <v>83</v>
      </c>
    </row>
    <row r="618" spans="1:6" x14ac:dyDescent="0.3">
      <c r="A618" t="s">
        <v>736</v>
      </c>
      <c r="B618" t="s">
        <v>29</v>
      </c>
      <c r="C618" s="2">
        <v>39</v>
      </c>
      <c r="D618" s="2">
        <v>13</v>
      </c>
      <c r="E618" s="2" t="s">
        <v>83</v>
      </c>
      <c r="F618" s="2" t="s">
        <v>83</v>
      </c>
    </row>
    <row r="619" spans="1:6" x14ac:dyDescent="0.3">
      <c r="A619" t="s">
        <v>737</v>
      </c>
      <c r="B619" t="s">
        <v>29</v>
      </c>
      <c r="C619" s="2">
        <v>10</v>
      </c>
      <c r="D619" s="2">
        <v>0</v>
      </c>
      <c r="E619" s="2" t="s">
        <v>83</v>
      </c>
      <c r="F619" s="2" t="s">
        <v>83</v>
      </c>
    </row>
    <row r="620" spans="1:6" x14ac:dyDescent="0.3">
      <c r="A620" t="s">
        <v>738</v>
      </c>
      <c r="B620" t="s">
        <v>144</v>
      </c>
      <c r="C620" s="2">
        <v>20</v>
      </c>
      <c r="D620" s="2">
        <v>0</v>
      </c>
      <c r="E620" s="2" t="s">
        <v>83</v>
      </c>
      <c r="F620" s="2" t="s">
        <v>83</v>
      </c>
    </row>
    <row r="621" spans="1:6" x14ac:dyDescent="0.3">
      <c r="A621" t="s">
        <v>739</v>
      </c>
      <c r="B621" t="s">
        <v>144</v>
      </c>
      <c r="C621" s="2">
        <v>12</v>
      </c>
      <c r="D621" s="2">
        <v>5</v>
      </c>
      <c r="E621" s="2" t="s">
        <v>83</v>
      </c>
      <c r="F621" s="2" t="s">
        <v>83</v>
      </c>
    </row>
    <row r="622" spans="1:6" x14ac:dyDescent="0.3">
      <c r="A622" t="s">
        <v>740</v>
      </c>
      <c r="B622" t="s">
        <v>741</v>
      </c>
      <c r="C622" s="2">
        <v>16</v>
      </c>
      <c r="D622" s="2">
        <v>0</v>
      </c>
      <c r="E622" s="2" t="s">
        <v>83</v>
      </c>
      <c r="F622" s="2" t="s">
        <v>83</v>
      </c>
    </row>
    <row r="623" spans="1:6" x14ac:dyDescent="0.3">
      <c r="A623" t="s">
        <v>742</v>
      </c>
      <c r="B623" t="s">
        <v>147</v>
      </c>
      <c r="C623" s="2">
        <v>4</v>
      </c>
      <c r="D623" s="2">
        <v>8</v>
      </c>
      <c r="E623" s="2" t="s">
        <v>83</v>
      </c>
      <c r="F623" s="2" t="s">
        <v>83</v>
      </c>
    </row>
    <row r="624" spans="1:6" x14ac:dyDescent="0.3">
      <c r="A624" t="s">
        <v>743</v>
      </c>
      <c r="B624" t="s">
        <v>147</v>
      </c>
      <c r="C624" s="2">
        <v>12</v>
      </c>
      <c r="D624" s="2">
        <v>0</v>
      </c>
      <c r="E624" s="2" t="s">
        <v>83</v>
      </c>
      <c r="F624" s="2" t="s">
        <v>83</v>
      </c>
    </row>
    <row r="625" spans="1:6" x14ac:dyDescent="0.3">
      <c r="A625" t="s">
        <v>744</v>
      </c>
      <c r="B625" t="s">
        <v>147</v>
      </c>
      <c r="C625" s="2">
        <v>26</v>
      </c>
      <c r="D625" s="2">
        <v>26</v>
      </c>
      <c r="E625" s="2" t="s">
        <v>83</v>
      </c>
      <c r="F625" s="2" t="s">
        <v>83</v>
      </c>
    </row>
    <row r="626" spans="1:6" x14ac:dyDescent="0.3">
      <c r="A626" t="s">
        <v>745</v>
      </c>
      <c r="B626" t="s">
        <v>147</v>
      </c>
      <c r="C626" s="2">
        <v>16</v>
      </c>
      <c r="D626" s="2">
        <v>4</v>
      </c>
      <c r="E626" s="2" t="s">
        <v>83</v>
      </c>
      <c r="F626" s="2" t="s">
        <v>83</v>
      </c>
    </row>
    <row r="627" spans="1:6" x14ac:dyDescent="0.3">
      <c r="A627" t="s">
        <v>746</v>
      </c>
      <c r="B627" t="s">
        <v>147</v>
      </c>
      <c r="C627" s="2">
        <v>6</v>
      </c>
      <c r="D627" s="2">
        <v>2</v>
      </c>
      <c r="E627" s="2" t="s">
        <v>83</v>
      </c>
      <c r="F627" s="2" t="s">
        <v>83</v>
      </c>
    </row>
    <row r="628" spans="1:6" x14ac:dyDescent="0.3">
      <c r="A628" t="s">
        <v>747</v>
      </c>
      <c r="B628" t="s">
        <v>147</v>
      </c>
      <c r="C628" s="2">
        <v>12</v>
      </c>
      <c r="D628" s="2">
        <v>0</v>
      </c>
      <c r="E628" s="2" t="s">
        <v>83</v>
      </c>
      <c r="F628" s="2" t="s">
        <v>83</v>
      </c>
    </row>
    <row r="629" spans="1:6" x14ac:dyDescent="0.3">
      <c r="A629" t="s">
        <v>748</v>
      </c>
      <c r="B629" t="s">
        <v>147</v>
      </c>
      <c r="C629" s="2">
        <v>16</v>
      </c>
      <c r="D629" s="2">
        <v>0</v>
      </c>
      <c r="E629" s="2" t="s">
        <v>83</v>
      </c>
      <c r="F629" s="2" t="s">
        <v>83</v>
      </c>
    </row>
    <row r="630" spans="1:6" x14ac:dyDescent="0.3">
      <c r="A630" t="s">
        <v>749</v>
      </c>
      <c r="B630" t="s">
        <v>147</v>
      </c>
      <c r="C630" s="2">
        <v>18</v>
      </c>
      <c r="D630" s="2">
        <v>0</v>
      </c>
      <c r="E630" s="2" t="s">
        <v>83</v>
      </c>
      <c r="F630" s="2" t="s">
        <v>83</v>
      </c>
    </row>
    <row r="631" spans="1:6" x14ac:dyDescent="0.3">
      <c r="A631" t="s">
        <v>750</v>
      </c>
      <c r="B631" t="s">
        <v>147</v>
      </c>
      <c r="C631" s="2">
        <v>2</v>
      </c>
      <c r="D631" s="2">
        <v>14</v>
      </c>
      <c r="E631" s="2" t="s">
        <v>83</v>
      </c>
      <c r="F631" s="2" t="s">
        <v>83</v>
      </c>
    </row>
    <row r="632" spans="1:6" x14ac:dyDescent="0.3">
      <c r="A632" t="s">
        <v>751</v>
      </c>
      <c r="B632" t="s">
        <v>147</v>
      </c>
      <c r="C632" s="2">
        <v>12</v>
      </c>
      <c r="D632" s="2" t="s">
        <v>83</v>
      </c>
      <c r="E632" s="2">
        <v>4</v>
      </c>
      <c r="F632" s="2" t="s">
        <v>83</v>
      </c>
    </row>
    <row r="633" spans="1:6" x14ac:dyDescent="0.3">
      <c r="A633" t="s">
        <v>752</v>
      </c>
      <c r="B633" t="s">
        <v>147</v>
      </c>
      <c r="C633" s="2">
        <v>7</v>
      </c>
      <c r="D633" s="2">
        <v>3.5</v>
      </c>
      <c r="E633" s="2" t="s">
        <v>83</v>
      </c>
      <c r="F633" s="2" t="s">
        <v>83</v>
      </c>
    </row>
    <row r="634" spans="1:6" x14ac:dyDescent="0.3">
      <c r="A634" t="s">
        <v>753</v>
      </c>
      <c r="B634" t="s">
        <v>147</v>
      </c>
      <c r="C634" s="2">
        <v>20</v>
      </c>
      <c r="D634" s="2">
        <v>2</v>
      </c>
      <c r="E634" s="2" t="s">
        <v>83</v>
      </c>
      <c r="F634" s="2" t="s">
        <v>83</v>
      </c>
    </row>
    <row r="635" spans="1:6" x14ac:dyDescent="0.3">
      <c r="A635" t="s">
        <v>754</v>
      </c>
      <c r="B635" t="s">
        <v>147</v>
      </c>
      <c r="C635" s="2">
        <v>12</v>
      </c>
      <c r="D635" s="2">
        <v>12</v>
      </c>
      <c r="E635" s="2" t="s">
        <v>83</v>
      </c>
      <c r="F635" s="2" t="s">
        <v>83</v>
      </c>
    </row>
    <row r="636" spans="1:6" x14ac:dyDescent="0.3">
      <c r="A636" t="s">
        <v>755</v>
      </c>
      <c r="B636" t="s">
        <v>147</v>
      </c>
      <c r="C636" s="2">
        <v>16</v>
      </c>
      <c r="D636" s="2">
        <v>3</v>
      </c>
      <c r="E636" s="2" t="s">
        <v>83</v>
      </c>
      <c r="F636" s="2" t="s">
        <v>83</v>
      </c>
    </row>
    <row r="637" spans="1:6" x14ac:dyDescent="0.3">
      <c r="A637" t="s">
        <v>756</v>
      </c>
      <c r="B637" t="s">
        <v>147</v>
      </c>
      <c r="C637" s="2">
        <v>15</v>
      </c>
      <c r="D637" s="2">
        <v>4</v>
      </c>
      <c r="E637" s="2" t="s">
        <v>83</v>
      </c>
      <c r="F637" s="2" t="s">
        <v>83</v>
      </c>
    </row>
    <row r="638" spans="1:6" x14ac:dyDescent="0.3">
      <c r="A638" t="s">
        <v>757</v>
      </c>
      <c r="B638" t="s">
        <v>147</v>
      </c>
      <c r="C638" s="2">
        <v>4</v>
      </c>
      <c r="D638" s="2">
        <v>6</v>
      </c>
      <c r="E638" s="2" t="s">
        <v>83</v>
      </c>
      <c r="F638" s="2" t="s">
        <v>83</v>
      </c>
    </row>
    <row r="639" spans="1:6" x14ac:dyDescent="0.3">
      <c r="A639" t="s">
        <v>758</v>
      </c>
      <c r="B639" t="s">
        <v>147</v>
      </c>
      <c r="C639" s="2">
        <v>12</v>
      </c>
      <c r="D639" s="2">
        <v>0</v>
      </c>
      <c r="E639" s="2" t="s">
        <v>83</v>
      </c>
      <c r="F639" s="2" t="s">
        <v>83</v>
      </c>
    </row>
    <row r="640" spans="1:6" x14ac:dyDescent="0.3">
      <c r="A640" t="s">
        <v>759</v>
      </c>
      <c r="B640" t="s">
        <v>147</v>
      </c>
      <c r="C640" s="2">
        <v>19</v>
      </c>
      <c r="D640" s="2">
        <v>0</v>
      </c>
      <c r="E640" s="2" t="s">
        <v>83</v>
      </c>
      <c r="F640" s="2" t="s">
        <v>83</v>
      </c>
    </row>
    <row r="641" spans="1:6" x14ac:dyDescent="0.3">
      <c r="A641" t="s">
        <v>760</v>
      </c>
      <c r="B641" t="s">
        <v>147</v>
      </c>
      <c r="C641" s="2">
        <v>12</v>
      </c>
      <c r="D641" s="2">
        <v>0</v>
      </c>
      <c r="E641" s="2" t="s">
        <v>83</v>
      </c>
      <c r="F641" s="2" t="s">
        <v>83</v>
      </c>
    </row>
    <row r="642" spans="1:6" x14ac:dyDescent="0.3">
      <c r="A642" t="s">
        <v>761</v>
      </c>
      <c r="B642" t="s">
        <v>147</v>
      </c>
      <c r="C642" s="2">
        <v>12.5</v>
      </c>
      <c r="D642" s="2">
        <v>0</v>
      </c>
      <c r="E642" s="2" t="s">
        <v>83</v>
      </c>
      <c r="F642" s="2" t="s">
        <v>83</v>
      </c>
    </row>
    <row r="643" spans="1:6" x14ac:dyDescent="0.3">
      <c r="A643" t="s">
        <v>762</v>
      </c>
      <c r="B643" t="s">
        <v>147</v>
      </c>
      <c r="C643" s="2">
        <v>12</v>
      </c>
      <c r="D643" s="2">
        <v>0</v>
      </c>
      <c r="E643" s="2" t="s">
        <v>83</v>
      </c>
      <c r="F643" s="2" t="s">
        <v>83</v>
      </c>
    </row>
    <row r="644" spans="1:6" x14ac:dyDescent="0.3">
      <c r="A644" t="s">
        <v>763</v>
      </c>
      <c r="B644" t="s">
        <v>147</v>
      </c>
      <c r="C644" s="2">
        <v>10</v>
      </c>
      <c r="D644" s="2">
        <v>12</v>
      </c>
      <c r="E644" s="2" t="s">
        <v>83</v>
      </c>
      <c r="F644" s="2" t="s">
        <v>83</v>
      </c>
    </row>
    <row r="645" spans="1:6" x14ac:dyDescent="0.3">
      <c r="A645" t="s">
        <v>764</v>
      </c>
      <c r="B645" t="s">
        <v>147</v>
      </c>
      <c r="C645" s="2">
        <v>8.5</v>
      </c>
      <c r="D645" s="2">
        <v>8.5</v>
      </c>
      <c r="E645" s="2" t="s">
        <v>83</v>
      </c>
      <c r="F645" s="2" t="s">
        <v>83</v>
      </c>
    </row>
    <row r="646" spans="1:6" x14ac:dyDescent="0.3">
      <c r="A646" t="s">
        <v>765</v>
      </c>
      <c r="B646" t="s">
        <v>147</v>
      </c>
      <c r="C646" s="2">
        <v>16</v>
      </c>
      <c r="D646" s="2">
        <v>0</v>
      </c>
      <c r="E646" s="2" t="s">
        <v>83</v>
      </c>
      <c r="F646" s="2" t="s">
        <v>83</v>
      </c>
    </row>
    <row r="647" spans="1:6" x14ac:dyDescent="0.3">
      <c r="A647" t="s">
        <v>766</v>
      </c>
      <c r="B647" t="s">
        <v>147</v>
      </c>
      <c r="C647" s="2">
        <v>16</v>
      </c>
      <c r="D647" s="2" t="s">
        <v>83</v>
      </c>
      <c r="E647" s="2">
        <v>2</v>
      </c>
      <c r="F647" s="2" t="s">
        <v>83</v>
      </c>
    </row>
    <row r="648" spans="1:6" x14ac:dyDescent="0.3">
      <c r="A648" t="s">
        <v>767</v>
      </c>
      <c r="B648" t="s">
        <v>147</v>
      </c>
      <c r="C648" s="2">
        <v>14</v>
      </c>
      <c r="D648" s="2">
        <v>3</v>
      </c>
      <c r="E648" s="2" t="s">
        <v>83</v>
      </c>
      <c r="F648" s="2" t="s">
        <v>83</v>
      </c>
    </row>
    <row r="649" spans="1:6" x14ac:dyDescent="0.3">
      <c r="A649" t="s">
        <v>768</v>
      </c>
      <c r="B649" t="s">
        <v>147</v>
      </c>
      <c r="C649" s="2">
        <v>12</v>
      </c>
      <c r="D649" s="2">
        <v>0</v>
      </c>
      <c r="E649" s="2" t="s">
        <v>83</v>
      </c>
      <c r="F649" s="2" t="s">
        <v>83</v>
      </c>
    </row>
    <row r="650" spans="1:6" x14ac:dyDescent="0.3">
      <c r="A650" t="s">
        <v>769</v>
      </c>
      <c r="B650" t="s">
        <v>147</v>
      </c>
      <c r="C650" s="2">
        <v>20</v>
      </c>
      <c r="D650" s="2" t="s">
        <v>83</v>
      </c>
      <c r="E650" s="2">
        <v>2</v>
      </c>
      <c r="F650" s="2" t="s">
        <v>83</v>
      </c>
    </row>
    <row r="651" spans="1:6" x14ac:dyDescent="0.3">
      <c r="A651" t="s">
        <v>770</v>
      </c>
      <c r="B651" t="s">
        <v>147</v>
      </c>
      <c r="C651" s="2">
        <v>8</v>
      </c>
      <c r="D651" s="2">
        <v>2</v>
      </c>
      <c r="E651" s="2" t="s">
        <v>83</v>
      </c>
      <c r="F651" s="2" t="s">
        <v>83</v>
      </c>
    </row>
    <row r="652" spans="1:6" x14ac:dyDescent="0.3">
      <c r="A652" t="s">
        <v>771</v>
      </c>
      <c r="B652" t="s">
        <v>147</v>
      </c>
      <c r="C652" s="2">
        <v>16</v>
      </c>
      <c r="D652" s="2" t="s">
        <v>83</v>
      </c>
      <c r="E652" s="2">
        <v>8</v>
      </c>
      <c r="F652" s="2" t="s">
        <v>83</v>
      </c>
    </row>
    <row r="653" spans="1:6" x14ac:dyDescent="0.3">
      <c r="A653" t="s">
        <v>772</v>
      </c>
      <c r="B653" t="s">
        <v>147</v>
      </c>
      <c r="C653" s="2">
        <v>12</v>
      </c>
      <c r="D653" s="2">
        <v>2</v>
      </c>
      <c r="E653" s="2" t="s">
        <v>83</v>
      </c>
      <c r="F653" s="2" t="s">
        <v>83</v>
      </c>
    </row>
    <row r="654" spans="1:6" x14ac:dyDescent="0.3">
      <c r="A654" t="s">
        <v>773</v>
      </c>
      <c r="B654" t="s">
        <v>774</v>
      </c>
      <c r="C654" s="2">
        <v>12</v>
      </c>
      <c r="D654" s="2">
        <v>1</v>
      </c>
      <c r="E654" s="2" t="s">
        <v>83</v>
      </c>
      <c r="F654" s="2" t="s">
        <v>83</v>
      </c>
    </row>
    <row r="655" spans="1:6" x14ac:dyDescent="0.3">
      <c r="A655" t="s">
        <v>775</v>
      </c>
      <c r="B655" t="s">
        <v>163</v>
      </c>
      <c r="C655" s="2">
        <v>16.5</v>
      </c>
      <c r="D655" s="2">
        <v>13</v>
      </c>
      <c r="E655" s="2" t="s">
        <v>83</v>
      </c>
      <c r="F655" s="2" t="s">
        <v>83</v>
      </c>
    </row>
    <row r="656" spans="1:6" x14ac:dyDescent="0.3">
      <c r="A656" t="s">
        <v>776</v>
      </c>
      <c r="B656" t="s">
        <v>163</v>
      </c>
      <c r="C656" s="2">
        <v>8</v>
      </c>
      <c r="D656" s="2">
        <v>0</v>
      </c>
      <c r="E656" s="2" t="s">
        <v>83</v>
      </c>
      <c r="F656" s="2" t="s">
        <v>83</v>
      </c>
    </row>
    <row r="657" spans="1:6" x14ac:dyDescent="0.3">
      <c r="A657" t="s">
        <v>777</v>
      </c>
      <c r="B657" t="s">
        <v>163</v>
      </c>
      <c r="C657" s="2">
        <v>6</v>
      </c>
      <c r="D657" s="2">
        <v>1.5</v>
      </c>
      <c r="E657" s="2" t="s">
        <v>83</v>
      </c>
      <c r="F657" s="2" t="s">
        <v>83</v>
      </c>
    </row>
    <row r="658" spans="1:6" x14ac:dyDescent="0.3">
      <c r="A658" t="s">
        <v>778</v>
      </c>
      <c r="B658" t="s">
        <v>163</v>
      </c>
      <c r="C658" s="2">
        <v>8</v>
      </c>
      <c r="D658" s="2">
        <v>0</v>
      </c>
      <c r="E658" s="2" t="s">
        <v>83</v>
      </c>
      <c r="F658" s="2" t="s">
        <v>83</v>
      </c>
    </row>
    <row r="659" spans="1:6" x14ac:dyDescent="0.3">
      <c r="A659" t="s">
        <v>779</v>
      </c>
      <c r="B659" t="s">
        <v>165</v>
      </c>
      <c r="C659" s="2">
        <v>12</v>
      </c>
      <c r="D659" s="2">
        <v>52</v>
      </c>
      <c r="E659" s="2" t="s">
        <v>83</v>
      </c>
      <c r="F659" s="2" t="s">
        <v>83</v>
      </c>
    </row>
    <row r="660" spans="1:6" x14ac:dyDescent="0.3">
      <c r="A660" t="s">
        <v>780</v>
      </c>
      <c r="B660" t="s">
        <v>165</v>
      </c>
      <c r="C660" s="2">
        <v>16</v>
      </c>
      <c r="D660" s="2">
        <v>12</v>
      </c>
      <c r="E660" s="2" t="s">
        <v>83</v>
      </c>
      <c r="F660" s="2" t="s">
        <v>83</v>
      </c>
    </row>
    <row r="661" spans="1:6" x14ac:dyDescent="0.3">
      <c r="A661" t="s">
        <v>781</v>
      </c>
      <c r="B661" t="s">
        <v>165</v>
      </c>
      <c r="C661" s="2">
        <v>12</v>
      </c>
      <c r="D661" s="2">
        <v>12</v>
      </c>
      <c r="E661" s="2" t="s">
        <v>83</v>
      </c>
      <c r="F661" s="2" t="s">
        <v>83</v>
      </c>
    </row>
    <row r="662" spans="1:6" x14ac:dyDescent="0.3">
      <c r="A662" t="s">
        <v>782</v>
      </c>
      <c r="B662" t="s">
        <v>165</v>
      </c>
      <c r="C662" s="2">
        <v>20</v>
      </c>
      <c r="D662" s="2">
        <v>8</v>
      </c>
      <c r="E662" s="2" t="s">
        <v>83</v>
      </c>
      <c r="F662" s="2" t="s">
        <v>83</v>
      </c>
    </row>
    <row r="663" spans="1:6" x14ac:dyDescent="0.3">
      <c r="A663" t="s">
        <v>783</v>
      </c>
      <c r="B663" t="s">
        <v>165</v>
      </c>
      <c r="C663" s="2">
        <v>12</v>
      </c>
      <c r="D663" s="2">
        <v>0</v>
      </c>
      <c r="E663" s="2" t="s">
        <v>83</v>
      </c>
      <c r="F663" s="2" t="s">
        <v>83</v>
      </c>
    </row>
    <row r="664" spans="1:6" x14ac:dyDescent="0.3">
      <c r="A664" t="s">
        <v>784</v>
      </c>
      <c r="B664" t="s">
        <v>165</v>
      </c>
      <c r="C664" s="2">
        <v>12</v>
      </c>
      <c r="D664" s="2">
        <v>52</v>
      </c>
      <c r="E664" s="2" t="s">
        <v>83</v>
      </c>
      <c r="F664" s="2" t="s">
        <v>83</v>
      </c>
    </row>
    <row r="665" spans="1:6" x14ac:dyDescent="0.3">
      <c r="A665" t="s">
        <v>785</v>
      </c>
      <c r="B665" t="s">
        <v>165</v>
      </c>
      <c r="C665" s="2">
        <v>12</v>
      </c>
      <c r="D665" s="2">
        <v>0</v>
      </c>
      <c r="E665" s="2" t="s">
        <v>83</v>
      </c>
      <c r="F665" s="2" t="s">
        <v>83</v>
      </c>
    </row>
    <row r="666" spans="1:6" x14ac:dyDescent="0.3">
      <c r="A666" t="s">
        <v>786</v>
      </c>
      <c r="B666" t="s">
        <v>165</v>
      </c>
      <c r="C666" s="2">
        <v>9</v>
      </c>
      <c r="D666" s="2">
        <v>6</v>
      </c>
      <c r="E666" s="2" t="s">
        <v>83</v>
      </c>
      <c r="F666" s="2" t="s">
        <v>83</v>
      </c>
    </row>
    <row r="667" spans="1:6" x14ac:dyDescent="0.3">
      <c r="A667" t="s">
        <v>787</v>
      </c>
      <c r="B667" t="s">
        <v>165</v>
      </c>
      <c r="C667" s="2">
        <v>12</v>
      </c>
      <c r="D667" s="2">
        <v>0</v>
      </c>
      <c r="E667" s="2" t="s">
        <v>83</v>
      </c>
      <c r="F667" s="2" t="s">
        <v>83</v>
      </c>
    </row>
    <row r="668" spans="1:6" x14ac:dyDescent="0.3">
      <c r="A668" t="s">
        <v>788</v>
      </c>
      <c r="B668" t="s">
        <v>165</v>
      </c>
      <c r="C668" s="2">
        <v>4</v>
      </c>
      <c r="D668" s="2">
        <v>8</v>
      </c>
      <c r="E668" s="2" t="s">
        <v>83</v>
      </c>
      <c r="F668" s="2" t="s">
        <v>83</v>
      </c>
    </row>
    <row r="669" spans="1:6" x14ac:dyDescent="0.3">
      <c r="A669" t="s">
        <v>789</v>
      </c>
      <c r="B669" t="s">
        <v>165</v>
      </c>
      <c r="C669" s="2">
        <v>12</v>
      </c>
      <c r="D669" s="2">
        <v>6</v>
      </c>
      <c r="E669" s="2" t="s">
        <v>83</v>
      </c>
      <c r="F669" s="2" t="s">
        <v>83</v>
      </c>
    </row>
    <row r="670" spans="1:6" x14ac:dyDescent="0.3">
      <c r="A670" t="s">
        <v>790</v>
      </c>
      <c r="B670" t="s">
        <v>165</v>
      </c>
      <c r="C670" s="2">
        <v>12</v>
      </c>
      <c r="D670" s="2">
        <v>12</v>
      </c>
      <c r="E670" s="2" t="s">
        <v>83</v>
      </c>
      <c r="F670" s="2" t="s">
        <v>83</v>
      </c>
    </row>
    <row r="671" spans="1:6" x14ac:dyDescent="0.3">
      <c r="A671" t="s">
        <v>791</v>
      </c>
      <c r="B671" t="s">
        <v>165</v>
      </c>
      <c r="C671" s="2">
        <v>6</v>
      </c>
      <c r="D671" s="2">
        <v>6</v>
      </c>
      <c r="E671" s="2" t="s">
        <v>83</v>
      </c>
      <c r="F671" s="2" t="s">
        <v>83</v>
      </c>
    </row>
    <row r="672" spans="1:6" x14ac:dyDescent="0.3">
      <c r="A672" t="s">
        <v>792</v>
      </c>
      <c r="B672" t="s">
        <v>165</v>
      </c>
      <c r="C672" s="2">
        <v>12</v>
      </c>
      <c r="D672" s="2">
        <v>0</v>
      </c>
      <c r="E672" s="2" t="s">
        <v>83</v>
      </c>
      <c r="F672" s="2" t="s">
        <v>83</v>
      </c>
    </row>
    <row r="673" spans="1:6" x14ac:dyDescent="0.3">
      <c r="A673" t="s">
        <v>793</v>
      </c>
      <c r="B673" t="s">
        <v>165</v>
      </c>
      <c r="C673" s="2">
        <v>12</v>
      </c>
      <c r="D673" s="2">
        <v>4</v>
      </c>
      <c r="E673" s="2" t="s">
        <v>83</v>
      </c>
      <c r="F673" s="2" t="s">
        <v>83</v>
      </c>
    </row>
    <row r="674" spans="1:6" x14ac:dyDescent="0.3">
      <c r="A674" t="s">
        <v>794</v>
      </c>
      <c r="B674" t="s">
        <v>165</v>
      </c>
      <c r="C674" s="2">
        <v>16</v>
      </c>
      <c r="D674" s="2">
        <v>4</v>
      </c>
      <c r="E674" s="2" t="s">
        <v>83</v>
      </c>
      <c r="F674" s="2" t="s">
        <v>83</v>
      </c>
    </row>
    <row r="675" spans="1:6" x14ac:dyDescent="0.3">
      <c r="A675" t="s">
        <v>795</v>
      </c>
      <c r="B675" t="s">
        <v>165</v>
      </c>
      <c r="C675" s="2">
        <v>13</v>
      </c>
      <c r="D675" s="2">
        <v>0</v>
      </c>
      <c r="E675" s="2" t="s">
        <v>83</v>
      </c>
      <c r="F675" s="2" t="s">
        <v>83</v>
      </c>
    </row>
    <row r="676" spans="1:6" x14ac:dyDescent="0.3">
      <c r="A676" t="s">
        <v>796</v>
      </c>
      <c r="B676" t="s">
        <v>165</v>
      </c>
      <c r="C676" s="2">
        <v>21</v>
      </c>
      <c r="D676" s="2">
        <v>8</v>
      </c>
      <c r="E676" s="2" t="s">
        <v>83</v>
      </c>
      <c r="F676" s="2" t="s">
        <v>83</v>
      </c>
    </row>
    <row r="677" spans="1:6" x14ac:dyDescent="0.3">
      <c r="A677" t="s">
        <v>797</v>
      </c>
      <c r="B677" t="s">
        <v>165</v>
      </c>
      <c r="C677" s="2">
        <v>20</v>
      </c>
      <c r="D677" s="2">
        <v>26</v>
      </c>
      <c r="E677" s="2" t="s">
        <v>83</v>
      </c>
      <c r="F677" s="2" t="s">
        <v>83</v>
      </c>
    </row>
    <row r="678" spans="1:6" x14ac:dyDescent="0.3">
      <c r="A678" t="s">
        <v>798</v>
      </c>
      <c r="B678" t="s">
        <v>165</v>
      </c>
      <c r="C678" s="2">
        <v>10</v>
      </c>
      <c r="D678" s="2">
        <v>2</v>
      </c>
      <c r="E678" s="2" t="s">
        <v>83</v>
      </c>
      <c r="F678" s="2" t="s">
        <v>83</v>
      </c>
    </row>
    <row r="679" spans="1:6" x14ac:dyDescent="0.3">
      <c r="A679" t="s">
        <v>799</v>
      </c>
      <c r="B679" t="s">
        <v>800</v>
      </c>
      <c r="C679" s="2">
        <v>12</v>
      </c>
      <c r="D679" s="2">
        <v>2</v>
      </c>
      <c r="E679" s="2" t="s">
        <v>83</v>
      </c>
      <c r="F679" s="2" t="s">
        <v>83</v>
      </c>
    </row>
    <row r="680" spans="1:6" x14ac:dyDescent="0.3">
      <c r="A680" t="s">
        <v>801</v>
      </c>
      <c r="B680" t="s">
        <v>800</v>
      </c>
      <c r="C680" s="2">
        <v>18</v>
      </c>
      <c r="D680" s="2" t="s">
        <v>83</v>
      </c>
      <c r="E680" s="2">
        <v>18</v>
      </c>
      <c r="F680" s="2" t="s">
        <v>83</v>
      </c>
    </row>
    <row r="681" spans="1:6" x14ac:dyDescent="0.3">
      <c r="A681" t="s">
        <v>802</v>
      </c>
      <c r="B681" t="s">
        <v>803</v>
      </c>
      <c r="C681" s="2">
        <v>6</v>
      </c>
      <c r="D681" s="2">
        <v>0</v>
      </c>
      <c r="E681" s="2" t="s">
        <v>83</v>
      </c>
      <c r="F681" s="2" t="s">
        <v>83</v>
      </c>
    </row>
    <row r="682" spans="1:6" x14ac:dyDescent="0.3">
      <c r="A682" t="s">
        <v>804</v>
      </c>
      <c r="B682" t="s">
        <v>803</v>
      </c>
      <c r="C682" s="2">
        <v>12</v>
      </c>
      <c r="D682" s="2">
        <v>4</v>
      </c>
      <c r="E682" s="2" t="s">
        <v>83</v>
      </c>
      <c r="F682" s="2" t="s">
        <v>83</v>
      </c>
    </row>
    <row r="683" spans="1:6" x14ac:dyDescent="0.3">
      <c r="A683" t="s">
        <v>805</v>
      </c>
      <c r="B683" t="s">
        <v>803</v>
      </c>
      <c r="C683" s="2">
        <v>6</v>
      </c>
      <c r="D683" s="2">
        <v>1</v>
      </c>
      <c r="E683" s="2" t="s">
        <v>83</v>
      </c>
      <c r="F683" s="2" t="s">
        <v>83</v>
      </c>
    </row>
    <row r="684" spans="1:6" x14ac:dyDescent="0.3">
      <c r="A684" t="s">
        <v>806</v>
      </c>
      <c r="B684" t="s">
        <v>803</v>
      </c>
      <c r="C684" s="2">
        <v>6</v>
      </c>
      <c r="D684" s="2">
        <v>6</v>
      </c>
      <c r="E684" s="2" t="s">
        <v>83</v>
      </c>
      <c r="F684" s="2" t="s">
        <v>83</v>
      </c>
    </row>
    <row r="685" spans="1:6" x14ac:dyDescent="0.3">
      <c r="A685" t="s">
        <v>807</v>
      </c>
      <c r="B685" t="s">
        <v>803</v>
      </c>
      <c r="C685" s="2">
        <v>6</v>
      </c>
      <c r="D685" s="2">
        <v>6</v>
      </c>
      <c r="E685" s="2" t="s">
        <v>83</v>
      </c>
      <c r="F685" s="2" t="s">
        <v>83</v>
      </c>
    </row>
    <row r="686" spans="1:6" x14ac:dyDescent="0.3">
      <c r="A686" t="s">
        <v>808</v>
      </c>
      <c r="B686" t="s">
        <v>32</v>
      </c>
      <c r="C686" s="2">
        <v>1.5</v>
      </c>
      <c r="D686" s="2">
        <v>12</v>
      </c>
      <c r="E686" s="2" t="s">
        <v>83</v>
      </c>
      <c r="F686" s="2" t="s">
        <v>83</v>
      </c>
    </row>
    <row r="687" spans="1:6" x14ac:dyDescent="0.3">
      <c r="A687" t="s">
        <v>809</v>
      </c>
      <c r="B687" t="s">
        <v>34</v>
      </c>
      <c r="C687" s="2">
        <v>13</v>
      </c>
      <c r="D687" s="2">
        <v>20</v>
      </c>
      <c r="E687" s="2" t="s">
        <v>83</v>
      </c>
      <c r="F687" s="2" t="s">
        <v>83</v>
      </c>
    </row>
    <row r="688" spans="1:6" x14ac:dyDescent="0.3">
      <c r="A688" t="s">
        <v>810</v>
      </c>
      <c r="B688" t="s">
        <v>34</v>
      </c>
      <c r="C688" s="2">
        <v>12</v>
      </c>
      <c r="D688" s="2">
        <v>0</v>
      </c>
      <c r="E688" s="2" t="s">
        <v>83</v>
      </c>
      <c r="F688" s="2" t="s">
        <v>83</v>
      </c>
    </row>
    <row r="689" spans="1:6" x14ac:dyDescent="0.3">
      <c r="A689" t="s">
        <v>811</v>
      </c>
      <c r="B689" t="s">
        <v>34</v>
      </c>
      <c r="C689" s="2">
        <v>52</v>
      </c>
      <c r="D689" s="2">
        <v>26</v>
      </c>
      <c r="E689" s="2" t="s">
        <v>83</v>
      </c>
      <c r="F689" s="2" t="s">
        <v>83</v>
      </c>
    </row>
    <row r="690" spans="1:6" x14ac:dyDescent="0.3">
      <c r="A690" t="s">
        <v>812</v>
      </c>
      <c r="B690" t="s">
        <v>36</v>
      </c>
      <c r="C690" s="2">
        <v>0</v>
      </c>
      <c r="D690" s="2">
        <v>0</v>
      </c>
      <c r="E690" s="2" t="s">
        <v>83</v>
      </c>
      <c r="F690" s="2" t="s">
        <v>83</v>
      </c>
    </row>
    <row r="691" spans="1:6" x14ac:dyDescent="0.3">
      <c r="A691" t="s">
        <v>813</v>
      </c>
      <c r="B691" t="s">
        <v>36</v>
      </c>
      <c r="C691" s="2">
        <v>12</v>
      </c>
      <c r="D691" s="2">
        <v>12</v>
      </c>
      <c r="E691" s="2" t="s">
        <v>83</v>
      </c>
      <c r="F691" s="2" t="s">
        <v>83</v>
      </c>
    </row>
    <row r="692" spans="1:6" x14ac:dyDescent="0.3">
      <c r="A692" t="s">
        <v>814</v>
      </c>
      <c r="B692" t="s">
        <v>36</v>
      </c>
      <c r="C692" s="2">
        <v>12</v>
      </c>
      <c r="D692" s="2">
        <v>0</v>
      </c>
      <c r="E692" s="2" t="s">
        <v>83</v>
      </c>
      <c r="F692" s="2" t="s">
        <v>83</v>
      </c>
    </row>
    <row r="693" spans="1:6" x14ac:dyDescent="0.3">
      <c r="A693" t="s">
        <v>815</v>
      </c>
      <c r="B693" t="s">
        <v>36</v>
      </c>
      <c r="C693" s="2">
        <v>8</v>
      </c>
      <c r="D693" s="2">
        <v>8</v>
      </c>
      <c r="E693" s="2" t="s">
        <v>83</v>
      </c>
      <c r="F693" s="2" t="s">
        <v>83</v>
      </c>
    </row>
    <row r="694" spans="1:6" x14ac:dyDescent="0.3">
      <c r="A694" t="s">
        <v>816</v>
      </c>
      <c r="B694" t="s">
        <v>36</v>
      </c>
      <c r="C694" s="2">
        <v>3</v>
      </c>
      <c r="D694" s="2">
        <v>12</v>
      </c>
      <c r="E694" s="2" t="s">
        <v>83</v>
      </c>
      <c r="F694" s="2" t="s">
        <v>83</v>
      </c>
    </row>
    <row r="695" spans="1:6" x14ac:dyDescent="0.3">
      <c r="A695" t="s">
        <v>817</v>
      </c>
      <c r="B695" t="s">
        <v>36</v>
      </c>
      <c r="C695" s="2">
        <v>12</v>
      </c>
      <c r="D695" s="2">
        <v>0</v>
      </c>
      <c r="E695" s="2" t="s">
        <v>83</v>
      </c>
      <c r="F695" s="2" t="s">
        <v>83</v>
      </c>
    </row>
    <row r="696" spans="1:6" x14ac:dyDescent="0.3">
      <c r="A696" t="s">
        <v>818</v>
      </c>
      <c r="B696" t="s">
        <v>36</v>
      </c>
      <c r="C696" s="2">
        <v>46</v>
      </c>
      <c r="D696" s="2">
        <v>0</v>
      </c>
      <c r="E696" s="2" t="s">
        <v>83</v>
      </c>
      <c r="F696" s="2" t="s">
        <v>83</v>
      </c>
    </row>
    <row r="697" spans="1:6" x14ac:dyDescent="0.3">
      <c r="A697" t="s">
        <v>819</v>
      </c>
      <c r="B697" t="s">
        <v>36</v>
      </c>
      <c r="C697" s="2">
        <v>11</v>
      </c>
      <c r="D697" s="2">
        <v>6</v>
      </c>
      <c r="E697" s="2" t="s">
        <v>83</v>
      </c>
      <c r="F697" s="2" t="s">
        <v>83</v>
      </c>
    </row>
    <row r="698" spans="1:6" x14ac:dyDescent="0.3">
      <c r="A698" t="s">
        <v>820</v>
      </c>
      <c r="B698" t="s">
        <v>36</v>
      </c>
      <c r="C698" s="2">
        <v>8</v>
      </c>
      <c r="D698" s="2">
        <v>6.5</v>
      </c>
      <c r="E698" s="2" t="s">
        <v>83</v>
      </c>
      <c r="F698" s="2" t="s">
        <v>83</v>
      </c>
    </row>
    <row r="699" spans="1:6" x14ac:dyDescent="0.3">
      <c r="A699" t="s">
        <v>821</v>
      </c>
      <c r="B699" t="s">
        <v>36</v>
      </c>
      <c r="C699" s="2">
        <v>12</v>
      </c>
      <c r="D699" s="2">
        <v>0</v>
      </c>
      <c r="E699" s="2" t="s">
        <v>83</v>
      </c>
      <c r="F699" s="2" t="s">
        <v>83</v>
      </c>
    </row>
    <row r="700" spans="1:6" x14ac:dyDescent="0.3">
      <c r="A700" t="s">
        <v>822</v>
      </c>
      <c r="B700" t="s">
        <v>36</v>
      </c>
      <c r="C700" s="2">
        <v>0</v>
      </c>
      <c r="D700" s="2">
        <v>12</v>
      </c>
      <c r="E700" s="2" t="s">
        <v>83</v>
      </c>
      <c r="F700" s="2" t="s">
        <v>83</v>
      </c>
    </row>
    <row r="701" spans="1:6" x14ac:dyDescent="0.3">
      <c r="A701" t="s">
        <v>823</v>
      </c>
      <c r="B701" t="s">
        <v>36</v>
      </c>
      <c r="C701" s="2">
        <v>11</v>
      </c>
      <c r="D701" s="2">
        <v>11</v>
      </c>
      <c r="E701" s="2" t="s">
        <v>83</v>
      </c>
      <c r="F701" s="2" t="s">
        <v>83</v>
      </c>
    </row>
    <row r="702" spans="1:6" x14ac:dyDescent="0.3">
      <c r="A702" t="s">
        <v>824</v>
      </c>
      <c r="B702" t="s">
        <v>36</v>
      </c>
      <c r="C702" s="2">
        <v>6</v>
      </c>
      <c r="D702" s="2">
        <v>12</v>
      </c>
      <c r="E702" s="2" t="s">
        <v>83</v>
      </c>
      <c r="F702" s="2" t="s">
        <v>83</v>
      </c>
    </row>
    <row r="703" spans="1:6" x14ac:dyDescent="0.3">
      <c r="A703" t="s">
        <v>825</v>
      </c>
      <c r="B703" t="s">
        <v>36</v>
      </c>
      <c r="C703" s="2">
        <v>6</v>
      </c>
      <c r="D703" s="2">
        <v>0</v>
      </c>
      <c r="E703" s="2" t="s">
        <v>83</v>
      </c>
      <c r="F703" s="2" t="s">
        <v>83</v>
      </c>
    </row>
    <row r="704" spans="1:6" x14ac:dyDescent="0.3">
      <c r="A704" t="s">
        <v>826</v>
      </c>
      <c r="B704" t="s">
        <v>36</v>
      </c>
      <c r="C704" s="2">
        <v>9</v>
      </c>
      <c r="D704" s="2">
        <v>15</v>
      </c>
      <c r="E704" s="2" t="s">
        <v>83</v>
      </c>
      <c r="F704" s="2" t="s">
        <v>83</v>
      </c>
    </row>
    <row r="705" spans="1:6" x14ac:dyDescent="0.3">
      <c r="A705" t="s">
        <v>827</v>
      </c>
      <c r="B705" t="s">
        <v>36</v>
      </c>
      <c r="C705" s="2">
        <v>12</v>
      </c>
      <c r="D705" s="2">
        <v>0</v>
      </c>
      <c r="E705" s="2" t="s">
        <v>83</v>
      </c>
      <c r="F705" s="2" t="s">
        <v>83</v>
      </c>
    </row>
    <row r="706" spans="1:6" x14ac:dyDescent="0.3">
      <c r="A706" t="s">
        <v>828</v>
      </c>
      <c r="B706" t="s">
        <v>36</v>
      </c>
      <c r="C706" s="2">
        <v>6</v>
      </c>
      <c r="D706" s="2">
        <v>0</v>
      </c>
      <c r="E706" s="2" t="s">
        <v>83</v>
      </c>
      <c r="F706" s="2" t="s">
        <v>83</v>
      </c>
    </row>
    <row r="707" spans="1:6" x14ac:dyDescent="0.3">
      <c r="A707" t="s">
        <v>829</v>
      </c>
      <c r="B707" t="s">
        <v>169</v>
      </c>
      <c r="C707" s="2">
        <v>4</v>
      </c>
      <c r="D707" s="2">
        <v>0</v>
      </c>
      <c r="E707" s="2" t="s">
        <v>83</v>
      </c>
      <c r="F707" s="2" t="s">
        <v>83</v>
      </c>
    </row>
    <row r="708" spans="1:6" x14ac:dyDescent="0.3">
      <c r="A708" t="s">
        <v>830</v>
      </c>
      <c r="B708" t="s">
        <v>169</v>
      </c>
      <c r="C708" s="2">
        <v>24</v>
      </c>
      <c r="D708" s="2">
        <v>52</v>
      </c>
      <c r="E708" s="2" t="s">
        <v>83</v>
      </c>
      <c r="F708" s="2" t="s">
        <v>83</v>
      </c>
    </row>
    <row r="709" spans="1:6" x14ac:dyDescent="0.3">
      <c r="A709" t="s">
        <v>831</v>
      </c>
      <c r="B709" t="s">
        <v>832</v>
      </c>
      <c r="C709" s="2">
        <v>2</v>
      </c>
      <c r="D709" s="2">
        <v>24</v>
      </c>
      <c r="E709" s="2" t="s">
        <v>83</v>
      </c>
      <c r="F709" s="2" t="s">
        <v>83</v>
      </c>
    </row>
    <row r="710" spans="1:6" x14ac:dyDescent="0.3">
      <c r="A710" t="s">
        <v>833</v>
      </c>
      <c r="B710" t="s">
        <v>832</v>
      </c>
      <c r="C710" s="2">
        <v>12</v>
      </c>
      <c r="D710" s="2">
        <v>0</v>
      </c>
      <c r="E710" s="2" t="s">
        <v>83</v>
      </c>
      <c r="F710" s="2" t="s">
        <v>83</v>
      </c>
    </row>
    <row r="711" spans="1:6" x14ac:dyDescent="0.3">
      <c r="A711" t="s">
        <v>834</v>
      </c>
      <c r="B711" t="s">
        <v>832</v>
      </c>
      <c r="C711" s="2">
        <v>12</v>
      </c>
      <c r="D711" s="2">
        <v>0</v>
      </c>
      <c r="E711" s="2" t="s">
        <v>83</v>
      </c>
      <c r="F711" s="2" t="s">
        <v>83</v>
      </c>
    </row>
    <row r="712" spans="1:6" x14ac:dyDescent="0.3">
      <c r="A712" t="s">
        <v>835</v>
      </c>
      <c r="B712" t="s">
        <v>171</v>
      </c>
      <c r="C712" s="2">
        <v>6</v>
      </c>
      <c r="D712" s="2">
        <v>6</v>
      </c>
      <c r="E712" s="2" t="s">
        <v>83</v>
      </c>
      <c r="F712" s="2" t="s">
        <v>83</v>
      </c>
    </row>
    <row r="713" spans="1:6" x14ac:dyDescent="0.3">
      <c r="A713" t="s">
        <v>836</v>
      </c>
      <c r="B713" t="s">
        <v>171</v>
      </c>
      <c r="C713" s="2">
        <v>6</v>
      </c>
      <c r="D713" s="2">
        <v>6</v>
      </c>
      <c r="E713" s="2" t="s">
        <v>83</v>
      </c>
      <c r="F713" s="2" t="s">
        <v>83</v>
      </c>
    </row>
    <row r="714" spans="1:6" x14ac:dyDescent="0.3">
      <c r="A714" t="s">
        <v>837</v>
      </c>
      <c r="B714" t="s">
        <v>171</v>
      </c>
      <c r="C714" s="2">
        <v>2</v>
      </c>
      <c r="D714" s="2">
        <v>0</v>
      </c>
      <c r="E714" s="2" t="s">
        <v>83</v>
      </c>
      <c r="F714" s="2" t="s">
        <v>83</v>
      </c>
    </row>
    <row r="715" spans="1:6" x14ac:dyDescent="0.3">
      <c r="A715" t="s">
        <v>838</v>
      </c>
      <c r="B715" t="s">
        <v>839</v>
      </c>
      <c r="C715" s="2">
        <v>4</v>
      </c>
      <c r="D715" s="2">
        <v>6</v>
      </c>
      <c r="E715" s="2" t="s">
        <v>83</v>
      </c>
      <c r="F715" s="2" t="s">
        <v>83</v>
      </c>
    </row>
    <row r="716" spans="1:6" x14ac:dyDescent="0.3">
      <c r="A716" t="s">
        <v>840</v>
      </c>
      <c r="B716" t="s">
        <v>173</v>
      </c>
      <c r="C716" s="2">
        <v>6</v>
      </c>
      <c r="D716" s="2">
        <v>0</v>
      </c>
      <c r="E716" s="2" t="s">
        <v>83</v>
      </c>
      <c r="F716" s="2" t="s">
        <v>83</v>
      </c>
    </row>
    <row r="717" spans="1:6" x14ac:dyDescent="0.3">
      <c r="A717" t="s">
        <v>841</v>
      </c>
      <c r="B717" t="s">
        <v>173</v>
      </c>
      <c r="C717" s="2">
        <v>12</v>
      </c>
      <c r="D717" s="2">
        <v>6</v>
      </c>
      <c r="E717" s="2" t="s">
        <v>83</v>
      </c>
      <c r="F717" s="2" t="s">
        <v>83</v>
      </c>
    </row>
    <row r="718" spans="1:6" x14ac:dyDescent="0.3">
      <c r="A718" t="s">
        <v>842</v>
      </c>
      <c r="B718" t="s">
        <v>173</v>
      </c>
      <c r="C718" s="2">
        <v>12</v>
      </c>
      <c r="D718" s="2">
        <v>0</v>
      </c>
      <c r="E718" s="2" t="s">
        <v>83</v>
      </c>
      <c r="F718" s="2" t="s">
        <v>83</v>
      </c>
    </row>
    <row r="719" spans="1:6" x14ac:dyDescent="0.3">
      <c r="A719" t="s">
        <v>843</v>
      </c>
      <c r="B719" t="s">
        <v>173</v>
      </c>
      <c r="C719" s="2">
        <v>12</v>
      </c>
      <c r="D719" s="2">
        <v>0</v>
      </c>
      <c r="E719" s="2" t="s">
        <v>83</v>
      </c>
      <c r="F719" s="2" t="s">
        <v>83</v>
      </c>
    </row>
    <row r="720" spans="1:6" x14ac:dyDescent="0.3">
      <c r="A720" t="s">
        <v>844</v>
      </c>
      <c r="B720" t="s">
        <v>173</v>
      </c>
      <c r="C720" s="2">
        <v>9</v>
      </c>
      <c r="D720" s="2">
        <v>3</v>
      </c>
      <c r="E720" s="2" t="s">
        <v>83</v>
      </c>
      <c r="F720" s="2" t="s">
        <v>83</v>
      </c>
    </row>
    <row r="721" spans="1:6" x14ac:dyDescent="0.3">
      <c r="A721" t="s">
        <v>845</v>
      </c>
      <c r="B721" t="s">
        <v>173</v>
      </c>
      <c r="C721" s="2">
        <v>12</v>
      </c>
      <c r="D721" s="2">
        <v>0</v>
      </c>
      <c r="E721" s="2" t="s">
        <v>83</v>
      </c>
      <c r="F721" s="2" t="s">
        <v>83</v>
      </c>
    </row>
    <row r="722" spans="1:6" x14ac:dyDescent="0.3">
      <c r="A722" t="s">
        <v>846</v>
      </c>
      <c r="B722" t="s">
        <v>173</v>
      </c>
      <c r="C722" s="2">
        <v>12</v>
      </c>
      <c r="D722" s="2">
        <v>6</v>
      </c>
      <c r="E722" s="2" t="s">
        <v>83</v>
      </c>
      <c r="F722" s="2" t="s">
        <v>83</v>
      </c>
    </row>
    <row r="723" spans="1:6" x14ac:dyDescent="0.3">
      <c r="A723" t="s">
        <v>847</v>
      </c>
      <c r="B723" t="s">
        <v>173</v>
      </c>
      <c r="C723" s="2">
        <v>12</v>
      </c>
      <c r="D723" s="2">
        <v>8</v>
      </c>
      <c r="E723" s="2" t="s">
        <v>83</v>
      </c>
      <c r="F723" s="2" t="s">
        <v>83</v>
      </c>
    </row>
    <row r="724" spans="1:6" x14ac:dyDescent="0.3">
      <c r="A724" t="s">
        <v>848</v>
      </c>
      <c r="B724" t="s">
        <v>173</v>
      </c>
      <c r="C724" s="2">
        <v>12</v>
      </c>
      <c r="D724" s="2">
        <v>0</v>
      </c>
      <c r="E724" s="2" t="s">
        <v>83</v>
      </c>
      <c r="F724" s="2" t="s">
        <v>83</v>
      </c>
    </row>
    <row r="725" spans="1:6" x14ac:dyDescent="0.3">
      <c r="A725" t="s">
        <v>849</v>
      </c>
      <c r="B725" t="s">
        <v>173</v>
      </c>
      <c r="C725" s="2">
        <v>6</v>
      </c>
      <c r="D725" s="2">
        <v>6</v>
      </c>
      <c r="E725" s="2" t="s">
        <v>83</v>
      </c>
      <c r="F725" s="2" t="s">
        <v>83</v>
      </c>
    </row>
    <row r="726" spans="1:6" x14ac:dyDescent="0.3">
      <c r="A726" t="s">
        <v>850</v>
      </c>
      <c r="B726" t="s">
        <v>173</v>
      </c>
      <c r="C726" s="2">
        <v>17</v>
      </c>
      <c r="D726" s="2">
        <v>0</v>
      </c>
      <c r="E726" s="2" t="s">
        <v>83</v>
      </c>
      <c r="F726" s="2" t="s">
        <v>83</v>
      </c>
    </row>
    <row r="727" spans="1:6" x14ac:dyDescent="0.3">
      <c r="A727" t="s">
        <v>851</v>
      </c>
      <c r="B727" t="s">
        <v>173</v>
      </c>
      <c r="C727" s="2">
        <v>4</v>
      </c>
      <c r="D727" s="2">
        <v>0</v>
      </c>
      <c r="E727" s="2" t="s">
        <v>83</v>
      </c>
      <c r="F727" s="2" t="s">
        <v>83</v>
      </c>
    </row>
    <row r="728" spans="1:6" x14ac:dyDescent="0.3">
      <c r="A728" t="s">
        <v>852</v>
      </c>
      <c r="B728" t="s">
        <v>173</v>
      </c>
      <c r="C728" s="2">
        <v>15</v>
      </c>
      <c r="D728" s="2">
        <v>26</v>
      </c>
      <c r="E728" s="2" t="s">
        <v>83</v>
      </c>
      <c r="F728" s="2" t="s">
        <v>83</v>
      </c>
    </row>
    <row r="729" spans="1:6" x14ac:dyDescent="0.3">
      <c r="A729" t="s">
        <v>853</v>
      </c>
      <c r="B729" t="s">
        <v>38</v>
      </c>
      <c r="C729" s="2">
        <v>14</v>
      </c>
      <c r="D729" s="2">
        <v>36</v>
      </c>
      <c r="E729" s="2" t="s">
        <v>83</v>
      </c>
      <c r="F729" s="2" t="s">
        <v>83</v>
      </c>
    </row>
    <row r="730" spans="1:6" x14ac:dyDescent="0.3">
      <c r="A730" t="s">
        <v>854</v>
      </c>
      <c r="B730" t="s">
        <v>38</v>
      </c>
      <c r="C730" s="2">
        <v>8</v>
      </c>
      <c r="D730" s="2">
        <v>4</v>
      </c>
      <c r="E730" s="2" t="s">
        <v>83</v>
      </c>
      <c r="F730" s="2" t="s">
        <v>83</v>
      </c>
    </row>
    <row r="731" spans="1:6" x14ac:dyDescent="0.3">
      <c r="A731" t="s">
        <v>855</v>
      </c>
      <c r="B731" t="s">
        <v>38</v>
      </c>
      <c r="C731" s="2">
        <v>6</v>
      </c>
      <c r="D731" s="2">
        <v>0</v>
      </c>
      <c r="E731" s="2" t="s">
        <v>83</v>
      </c>
      <c r="F731" s="2" t="s">
        <v>83</v>
      </c>
    </row>
    <row r="732" spans="1:6" x14ac:dyDescent="0.3">
      <c r="A732" t="s">
        <v>856</v>
      </c>
      <c r="B732" t="s">
        <v>857</v>
      </c>
      <c r="C732" s="2">
        <v>0</v>
      </c>
      <c r="D732" s="2" t="s">
        <v>83</v>
      </c>
      <c r="E732" s="2">
        <v>0</v>
      </c>
      <c r="F732" s="2" t="s">
        <v>83</v>
      </c>
    </row>
    <row r="733" spans="1:6" x14ac:dyDescent="0.3">
      <c r="A733" t="s">
        <v>858</v>
      </c>
      <c r="B733" t="s">
        <v>857</v>
      </c>
      <c r="C733" s="2">
        <v>12</v>
      </c>
      <c r="D733" s="2">
        <v>6</v>
      </c>
      <c r="E733" s="2" t="s">
        <v>83</v>
      </c>
      <c r="F733" s="2" t="s">
        <v>83</v>
      </c>
    </row>
    <row r="734" spans="1:6" x14ac:dyDescent="0.3">
      <c r="A734" t="s">
        <v>859</v>
      </c>
      <c r="B734" t="s">
        <v>857</v>
      </c>
      <c r="C734" s="2">
        <v>4</v>
      </c>
      <c r="D734" s="2">
        <v>8</v>
      </c>
      <c r="E734" s="2" t="s">
        <v>83</v>
      </c>
      <c r="F734" s="2" t="s">
        <v>83</v>
      </c>
    </row>
    <row r="735" spans="1:6" x14ac:dyDescent="0.3">
      <c r="A735" t="s">
        <v>860</v>
      </c>
      <c r="B735" t="s">
        <v>857</v>
      </c>
      <c r="C735" s="2">
        <v>12</v>
      </c>
      <c r="D735" s="2">
        <v>0</v>
      </c>
      <c r="E735" s="2" t="s">
        <v>83</v>
      </c>
      <c r="F735" s="2" t="s">
        <v>83</v>
      </c>
    </row>
    <row r="736" spans="1:6" x14ac:dyDescent="0.3">
      <c r="A736" t="s">
        <v>861</v>
      </c>
      <c r="B736" t="s">
        <v>40</v>
      </c>
      <c r="C736" s="2">
        <v>8</v>
      </c>
      <c r="D736" s="2">
        <v>0</v>
      </c>
      <c r="E736" s="2" t="s">
        <v>83</v>
      </c>
      <c r="F736" s="2" t="s">
        <v>83</v>
      </c>
    </row>
    <row r="737" spans="1:6" x14ac:dyDescent="0.3">
      <c r="A737" t="s">
        <v>862</v>
      </c>
      <c r="B737" t="s">
        <v>40</v>
      </c>
      <c r="C737" s="2">
        <v>12</v>
      </c>
      <c r="D737" s="2">
        <v>0</v>
      </c>
      <c r="E737" s="2" t="s">
        <v>83</v>
      </c>
      <c r="F737" s="2" t="s">
        <v>83</v>
      </c>
    </row>
    <row r="738" spans="1:6" x14ac:dyDescent="0.3">
      <c r="A738" t="s">
        <v>863</v>
      </c>
      <c r="B738" t="s">
        <v>40</v>
      </c>
      <c r="C738" s="2">
        <v>8</v>
      </c>
      <c r="D738" s="2">
        <v>8</v>
      </c>
      <c r="E738" s="2" t="s">
        <v>83</v>
      </c>
      <c r="F738" s="2" t="s">
        <v>83</v>
      </c>
    </row>
    <row r="739" spans="1:6" x14ac:dyDescent="0.3">
      <c r="A739" t="s">
        <v>864</v>
      </c>
      <c r="B739" t="s">
        <v>40</v>
      </c>
      <c r="C739" s="2">
        <v>12</v>
      </c>
      <c r="D739" s="2">
        <v>0</v>
      </c>
      <c r="E739" s="2" t="s">
        <v>83</v>
      </c>
      <c r="F739" s="2" t="s">
        <v>83</v>
      </c>
    </row>
    <row r="740" spans="1:6" x14ac:dyDescent="0.3">
      <c r="A740" t="s">
        <v>865</v>
      </c>
      <c r="B740" t="s">
        <v>40</v>
      </c>
      <c r="C740" s="2">
        <v>2</v>
      </c>
      <c r="D740" s="2">
        <v>10</v>
      </c>
      <c r="E740" s="2" t="s">
        <v>83</v>
      </c>
      <c r="F740" s="2" t="s">
        <v>83</v>
      </c>
    </row>
    <row r="741" spans="1:6" x14ac:dyDescent="0.3">
      <c r="A741" t="s">
        <v>866</v>
      </c>
      <c r="B741" t="s">
        <v>40</v>
      </c>
      <c r="C741" s="2">
        <v>0</v>
      </c>
      <c r="D741" s="2">
        <v>12</v>
      </c>
      <c r="E741" s="2" t="s">
        <v>83</v>
      </c>
      <c r="F741" s="2" t="s">
        <v>83</v>
      </c>
    </row>
    <row r="742" spans="1:6" x14ac:dyDescent="0.3">
      <c r="A742" t="s">
        <v>867</v>
      </c>
      <c r="B742" t="s">
        <v>40</v>
      </c>
      <c r="C742" s="2">
        <v>6</v>
      </c>
      <c r="D742" s="2">
        <v>6</v>
      </c>
      <c r="E742" s="2" t="s">
        <v>83</v>
      </c>
      <c r="F742" s="2" t="s">
        <v>83</v>
      </c>
    </row>
    <row r="743" spans="1:6" x14ac:dyDescent="0.3">
      <c r="A743" t="s">
        <v>868</v>
      </c>
      <c r="B743" t="s">
        <v>40</v>
      </c>
      <c r="C743" s="2">
        <v>12</v>
      </c>
      <c r="D743" s="2">
        <v>0</v>
      </c>
      <c r="E743" s="2" t="s">
        <v>83</v>
      </c>
      <c r="F743" s="2" t="s">
        <v>83</v>
      </c>
    </row>
    <row r="744" spans="1:6" x14ac:dyDescent="0.3">
      <c r="A744" t="s">
        <v>869</v>
      </c>
      <c r="B744" t="s">
        <v>40</v>
      </c>
      <c r="C744" s="2">
        <v>6</v>
      </c>
      <c r="D744" s="2">
        <v>6</v>
      </c>
      <c r="E744" s="2" t="s">
        <v>83</v>
      </c>
      <c r="F744" s="2" t="s">
        <v>83</v>
      </c>
    </row>
    <row r="745" spans="1:6" x14ac:dyDescent="0.3">
      <c r="A745" t="s">
        <v>870</v>
      </c>
      <c r="B745" t="s">
        <v>40</v>
      </c>
      <c r="C745" s="2">
        <v>12</v>
      </c>
      <c r="D745" s="2">
        <v>0</v>
      </c>
      <c r="E745" s="2" t="s">
        <v>83</v>
      </c>
      <c r="F745" s="2" t="s">
        <v>83</v>
      </c>
    </row>
    <row r="746" spans="1:6" x14ac:dyDescent="0.3">
      <c r="A746" t="s">
        <v>871</v>
      </c>
      <c r="B746" t="s">
        <v>40</v>
      </c>
      <c r="C746" s="2">
        <v>6</v>
      </c>
      <c r="D746" s="2">
        <v>6</v>
      </c>
      <c r="E746" s="2" t="s">
        <v>83</v>
      </c>
      <c r="F746" s="2" t="s">
        <v>83</v>
      </c>
    </row>
    <row r="747" spans="1:6" x14ac:dyDescent="0.3">
      <c r="A747" t="s">
        <v>872</v>
      </c>
      <c r="B747" t="s">
        <v>40</v>
      </c>
      <c r="C747" s="2">
        <v>8</v>
      </c>
      <c r="D747" s="2">
        <v>0</v>
      </c>
      <c r="E747" s="2" t="s">
        <v>83</v>
      </c>
      <c r="F747" s="2" t="s">
        <v>83</v>
      </c>
    </row>
    <row r="748" spans="1:6" x14ac:dyDescent="0.3">
      <c r="A748" t="s">
        <v>873</v>
      </c>
      <c r="B748" t="s">
        <v>40</v>
      </c>
      <c r="C748" s="2">
        <v>0</v>
      </c>
      <c r="D748" s="2">
        <v>6</v>
      </c>
      <c r="E748" s="2" t="s">
        <v>83</v>
      </c>
      <c r="F748" s="2" t="s">
        <v>83</v>
      </c>
    </row>
    <row r="749" spans="1:6" x14ac:dyDescent="0.3">
      <c r="A749" t="s">
        <v>874</v>
      </c>
      <c r="B749" t="s">
        <v>40</v>
      </c>
      <c r="C749" s="2">
        <v>4</v>
      </c>
      <c r="D749" s="2">
        <v>1</v>
      </c>
      <c r="E749" s="2" t="s">
        <v>83</v>
      </c>
      <c r="F749" s="2" t="s">
        <v>83</v>
      </c>
    </row>
    <row r="750" spans="1:6" x14ac:dyDescent="0.3">
      <c r="A750" t="s">
        <v>875</v>
      </c>
      <c r="B750" t="s">
        <v>40</v>
      </c>
      <c r="C750" s="2">
        <v>12</v>
      </c>
      <c r="D750" s="2">
        <v>0</v>
      </c>
      <c r="E750" s="2" t="s">
        <v>83</v>
      </c>
      <c r="F750" s="2" t="s">
        <v>83</v>
      </c>
    </row>
    <row r="751" spans="1:6" x14ac:dyDescent="0.3">
      <c r="A751" t="s">
        <v>876</v>
      </c>
      <c r="B751" t="s">
        <v>40</v>
      </c>
      <c r="C751" s="2">
        <v>6</v>
      </c>
      <c r="D751" s="2">
        <v>0</v>
      </c>
      <c r="E751" s="2" t="s">
        <v>83</v>
      </c>
      <c r="F751" s="2" t="s">
        <v>83</v>
      </c>
    </row>
    <row r="752" spans="1:6" x14ac:dyDescent="0.3">
      <c r="A752" t="s">
        <v>877</v>
      </c>
      <c r="B752" t="s">
        <v>40</v>
      </c>
      <c r="C752" s="2">
        <v>6</v>
      </c>
      <c r="D752" s="2">
        <v>0</v>
      </c>
      <c r="E752" s="2" t="s">
        <v>83</v>
      </c>
      <c r="F752" s="2" t="s">
        <v>83</v>
      </c>
    </row>
    <row r="753" spans="1:6" x14ac:dyDescent="0.3">
      <c r="A753" t="s">
        <v>878</v>
      </c>
      <c r="B753" t="s">
        <v>40</v>
      </c>
      <c r="C753" s="2">
        <v>0</v>
      </c>
      <c r="D753" s="2" t="s">
        <v>83</v>
      </c>
      <c r="E753" s="2">
        <v>0</v>
      </c>
      <c r="F753" s="2" t="s">
        <v>83</v>
      </c>
    </row>
    <row r="754" spans="1:6" x14ac:dyDescent="0.3">
      <c r="A754" t="s">
        <v>879</v>
      </c>
      <c r="B754" t="s">
        <v>40</v>
      </c>
      <c r="C754" s="2">
        <v>0</v>
      </c>
      <c r="D754" s="2" t="s">
        <v>83</v>
      </c>
      <c r="E754" s="2" t="s">
        <v>83</v>
      </c>
      <c r="F754" s="2">
        <v>0</v>
      </c>
    </row>
    <row r="755" spans="1:6" x14ac:dyDescent="0.3">
      <c r="A755" t="s">
        <v>880</v>
      </c>
      <c r="B755" t="s">
        <v>40</v>
      </c>
      <c r="C755" s="2">
        <v>12</v>
      </c>
      <c r="D755" s="2">
        <v>0</v>
      </c>
      <c r="E755" s="2" t="s">
        <v>83</v>
      </c>
      <c r="F755" s="2" t="s">
        <v>83</v>
      </c>
    </row>
    <row r="756" spans="1:6" x14ac:dyDescent="0.3">
      <c r="A756" t="s">
        <v>881</v>
      </c>
      <c r="B756" t="s">
        <v>40</v>
      </c>
      <c r="C756" s="2">
        <v>12</v>
      </c>
      <c r="D756" s="2">
        <v>0</v>
      </c>
      <c r="E756" s="2" t="s">
        <v>83</v>
      </c>
      <c r="F756" s="2" t="s">
        <v>83</v>
      </c>
    </row>
    <row r="757" spans="1:6" x14ac:dyDescent="0.3">
      <c r="A757" t="s">
        <v>882</v>
      </c>
      <c r="B757" t="s">
        <v>40</v>
      </c>
      <c r="C757" s="2">
        <v>0</v>
      </c>
      <c r="D757" s="2">
        <v>12</v>
      </c>
      <c r="E757" s="2" t="s">
        <v>83</v>
      </c>
      <c r="F757" s="2" t="s">
        <v>83</v>
      </c>
    </row>
    <row r="758" spans="1:6" x14ac:dyDescent="0.3">
      <c r="A758" t="s">
        <v>883</v>
      </c>
      <c r="B758" t="s">
        <v>40</v>
      </c>
      <c r="C758" s="2">
        <v>9.5</v>
      </c>
      <c r="D758" s="2">
        <v>6</v>
      </c>
      <c r="E758" s="2" t="s">
        <v>83</v>
      </c>
      <c r="F758" s="2" t="s">
        <v>83</v>
      </c>
    </row>
    <row r="759" spans="1:6" x14ac:dyDescent="0.3">
      <c r="A759" t="s">
        <v>884</v>
      </c>
      <c r="B759" t="s">
        <v>40</v>
      </c>
      <c r="C759" s="2">
        <v>8</v>
      </c>
      <c r="D759" s="2">
        <v>4</v>
      </c>
      <c r="E759" s="2" t="s">
        <v>83</v>
      </c>
      <c r="F759" s="2" t="s">
        <v>83</v>
      </c>
    </row>
    <row r="760" spans="1:6" x14ac:dyDescent="0.3">
      <c r="A760" t="s">
        <v>885</v>
      </c>
      <c r="B760" t="s">
        <v>40</v>
      </c>
      <c r="C760" s="2">
        <v>6</v>
      </c>
      <c r="D760" s="2">
        <v>6</v>
      </c>
      <c r="E760" s="2" t="s">
        <v>83</v>
      </c>
      <c r="F760" s="2" t="s">
        <v>83</v>
      </c>
    </row>
    <row r="761" spans="1:6" x14ac:dyDescent="0.3">
      <c r="A761" t="s">
        <v>886</v>
      </c>
      <c r="B761" t="s">
        <v>40</v>
      </c>
      <c r="C761" s="2">
        <v>8</v>
      </c>
      <c r="D761" s="2">
        <v>12</v>
      </c>
      <c r="E761" s="2" t="s">
        <v>83</v>
      </c>
      <c r="F761" s="2" t="s">
        <v>83</v>
      </c>
    </row>
    <row r="762" spans="1:6" x14ac:dyDescent="0.3">
      <c r="A762" t="s">
        <v>887</v>
      </c>
      <c r="B762" t="s">
        <v>40</v>
      </c>
      <c r="C762" s="2">
        <v>0</v>
      </c>
      <c r="D762" s="2">
        <v>12</v>
      </c>
      <c r="E762" s="2" t="s">
        <v>83</v>
      </c>
      <c r="F762" s="2" t="s">
        <v>83</v>
      </c>
    </row>
    <row r="763" spans="1:6" x14ac:dyDescent="0.3">
      <c r="A763" t="s">
        <v>888</v>
      </c>
      <c r="B763" t="s">
        <v>40</v>
      </c>
      <c r="C763" s="2">
        <v>0</v>
      </c>
      <c r="D763" s="2">
        <v>0</v>
      </c>
      <c r="E763" s="2" t="s">
        <v>83</v>
      </c>
      <c r="F763" s="2" t="s">
        <v>83</v>
      </c>
    </row>
    <row r="764" spans="1:6" x14ac:dyDescent="0.3">
      <c r="A764" t="s">
        <v>889</v>
      </c>
      <c r="B764" t="s">
        <v>182</v>
      </c>
      <c r="C764" s="2">
        <v>6</v>
      </c>
      <c r="D764" s="2">
        <v>12</v>
      </c>
      <c r="E764" s="2" t="s">
        <v>83</v>
      </c>
      <c r="F764" s="2" t="s">
        <v>83</v>
      </c>
    </row>
    <row r="765" spans="1:6" x14ac:dyDescent="0.3">
      <c r="A765" t="s">
        <v>890</v>
      </c>
      <c r="B765" t="s">
        <v>184</v>
      </c>
      <c r="C765" s="2">
        <v>6</v>
      </c>
      <c r="D765" s="2">
        <v>4</v>
      </c>
      <c r="E765" s="2" t="s">
        <v>83</v>
      </c>
      <c r="F765" s="2" t="s">
        <v>83</v>
      </c>
    </row>
    <row r="766" spans="1:6" x14ac:dyDescent="0.3">
      <c r="A766" t="s">
        <v>891</v>
      </c>
      <c r="B766" t="s">
        <v>184</v>
      </c>
      <c r="C766" s="2">
        <v>39</v>
      </c>
      <c r="D766" s="2">
        <v>13</v>
      </c>
      <c r="E766" s="2" t="s">
        <v>83</v>
      </c>
      <c r="F766" s="2" t="s">
        <v>83</v>
      </c>
    </row>
    <row r="767" spans="1:6" x14ac:dyDescent="0.3">
      <c r="A767" t="s">
        <v>892</v>
      </c>
      <c r="B767" t="s">
        <v>184</v>
      </c>
      <c r="C767" s="2">
        <v>12</v>
      </c>
      <c r="D767" s="2">
        <v>4</v>
      </c>
      <c r="E767" s="2" t="s">
        <v>83</v>
      </c>
      <c r="F767" s="2" t="s">
        <v>83</v>
      </c>
    </row>
    <row r="768" spans="1:6" x14ac:dyDescent="0.3">
      <c r="A768" t="s">
        <v>893</v>
      </c>
      <c r="B768" t="s">
        <v>184</v>
      </c>
      <c r="C768" s="2">
        <v>12</v>
      </c>
      <c r="D768" s="2">
        <v>0</v>
      </c>
      <c r="E768" s="2" t="s">
        <v>83</v>
      </c>
      <c r="F768" s="2" t="s">
        <v>83</v>
      </c>
    </row>
    <row r="769" spans="1:6" x14ac:dyDescent="0.3">
      <c r="A769" t="s">
        <v>894</v>
      </c>
      <c r="B769" t="s">
        <v>184</v>
      </c>
      <c r="C769" s="2">
        <v>10</v>
      </c>
      <c r="D769" s="2">
        <v>6</v>
      </c>
      <c r="E769" s="2" t="s">
        <v>83</v>
      </c>
      <c r="F769" s="2" t="s">
        <v>83</v>
      </c>
    </row>
    <row r="770" spans="1:6" x14ac:dyDescent="0.3">
      <c r="A770" t="s">
        <v>895</v>
      </c>
      <c r="B770" t="s">
        <v>184</v>
      </c>
      <c r="C770" s="2">
        <v>12</v>
      </c>
      <c r="D770" s="2">
        <v>4</v>
      </c>
      <c r="E770" s="2" t="s">
        <v>83</v>
      </c>
      <c r="F770" s="2" t="s">
        <v>83</v>
      </c>
    </row>
    <row r="771" spans="1:6" x14ac:dyDescent="0.3">
      <c r="A771" t="s">
        <v>896</v>
      </c>
      <c r="B771" t="s">
        <v>184</v>
      </c>
      <c r="C771" s="2">
        <v>10</v>
      </c>
      <c r="D771" s="2">
        <v>12</v>
      </c>
      <c r="E771" s="2" t="s">
        <v>83</v>
      </c>
      <c r="F771" s="2" t="s">
        <v>83</v>
      </c>
    </row>
    <row r="772" spans="1:6" x14ac:dyDescent="0.3">
      <c r="A772" t="s">
        <v>897</v>
      </c>
      <c r="B772" t="s">
        <v>184</v>
      </c>
      <c r="C772" s="2">
        <v>6</v>
      </c>
      <c r="D772" s="2">
        <v>6</v>
      </c>
      <c r="E772" s="2" t="s">
        <v>83</v>
      </c>
      <c r="F772" s="2" t="s">
        <v>83</v>
      </c>
    </row>
    <row r="773" spans="1:6" x14ac:dyDescent="0.3">
      <c r="A773" t="s">
        <v>898</v>
      </c>
      <c r="B773" t="s">
        <v>184</v>
      </c>
      <c r="C773" s="2">
        <v>12</v>
      </c>
      <c r="D773" s="2">
        <v>0</v>
      </c>
      <c r="E773" s="2" t="s">
        <v>83</v>
      </c>
      <c r="F773" s="2" t="s">
        <v>83</v>
      </c>
    </row>
    <row r="774" spans="1:6" x14ac:dyDescent="0.3">
      <c r="A774" t="s">
        <v>899</v>
      </c>
      <c r="B774" t="s">
        <v>184</v>
      </c>
      <c r="C774" s="2">
        <v>6</v>
      </c>
      <c r="D774" s="2">
        <v>10</v>
      </c>
      <c r="E774" s="2" t="s">
        <v>83</v>
      </c>
      <c r="F774" s="2" t="s">
        <v>83</v>
      </c>
    </row>
    <row r="775" spans="1:6" x14ac:dyDescent="0.3">
      <c r="A775" t="s">
        <v>900</v>
      </c>
      <c r="B775" t="s">
        <v>184</v>
      </c>
      <c r="C775" s="2">
        <v>4</v>
      </c>
      <c r="D775" s="2">
        <v>1</v>
      </c>
      <c r="E775" s="2" t="s">
        <v>83</v>
      </c>
      <c r="F775" s="2" t="s">
        <v>83</v>
      </c>
    </row>
    <row r="776" spans="1:6" x14ac:dyDescent="0.3">
      <c r="A776" t="s">
        <v>901</v>
      </c>
      <c r="B776" t="s">
        <v>184</v>
      </c>
      <c r="C776" s="2">
        <v>14</v>
      </c>
      <c r="D776" s="2">
        <v>0</v>
      </c>
      <c r="E776" s="2" t="s">
        <v>83</v>
      </c>
      <c r="F776" s="2" t="s">
        <v>83</v>
      </c>
    </row>
    <row r="777" spans="1:6" x14ac:dyDescent="0.3">
      <c r="A777" t="s">
        <v>902</v>
      </c>
      <c r="B777" t="s">
        <v>184</v>
      </c>
      <c r="C777" s="2">
        <v>12</v>
      </c>
      <c r="D777" s="2">
        <v>2</v>
      </c>
      <c r="E777" s="2" t="s">
        <v>83</v>
      </c>
      <c r="F777" s="2" t="s">
        <v>83</v>
      </c>
    </row>
    <row r="778" spans="1:6" x14ac:dyDescent="0.3">
      <c r="A778" t="s">
        <v>903</v>
      </c>
      <c r="B778" t="s">
        <v>184</v>
      </c>
      <c r="C778" s="2">
        <v>9</v>
      </c>
      <c r="D778" s="2">
        <v>18</v>
      </c>
      <c r="E778" s="2" t="s">
        <v>83</v>
      </c>
      <c r="F778" s="2" t="s">
        <v>83</v>
      </c>
    </row>
    <row r="779" spans="1:6" x14ac:dyDescent="0.3">
      <c r="A779" t="s">
        <v>904</v>
      </c>
      <c r="B779" t="s">
        <v>905</v>
      </c>
      <c r="C779" s="2">
        <v>8</v>
      </c>
      <c r="D779" s="2">
        <v>0</v>
      </c>
      <c r="E779" s="2" t="s">
        <v>83</v>
      </c>
      <c r="F779" s="2" t="s">
        <v>83</v>
      </c>
    </row>
    <row r="780" spans="1:6" x14ac:dyDescent="0.3">
      <c r="A780" t="s">
        <v>906</v>
      </c>
      <c r="B780" t="s">
        <v>905</v>
      </c>
      <c r="C780" s="2">
        <v>8</v>
      </c>
      <c r="D780" s="2">
        <v>4</v>
      </c>
      <c r="E780" s="2" t="s">
        <v>83</v>
      </c>
      <c r="F780" s="2" t="s">
        <v>83</v>
      </c>
    </row>
    <row r="781" spans="1:6" x14ac:dyDescent="0.3">
      <c r="A781" t="s">
        <v>907</v>
      </c>
      <c r="B781" t="s">
        <v>908</v>
      </c>
      <c r="C781" s="2">
        <v>6</v>
      </c>
      <c r="D781" s="2">
        <v>6</v>
      </c>
      <c r="E781" s="2" t="s">
        <v>83</v>
      </c>
      <c r="F781" s="2" t="s">
        <v>83</v>
      </c>
    </row>
    <row r="782" spans="1:6" x14ac:dyDescent="0.3">
      <c r="A782" t="s">
        <v>909</v>
      </c>
      <c r="B782" t="s">
        <v>908</v>
      </c>
      <c r="C782" s="2">
        <v>4</v>
      </c>
      <c r="D782" s="2">
        <v>9</v>
      </c>
      <c r="E782" s="2" t="s">
        <v>83</v>
      </c>
      <c r="F782" s="2" t="s">
        <v>83</v>
      </c>
    </row>
    <row r="783" spans="1:6" x14ac:dyDescent="0.3">
      <c r="A783" t="s">
        <v>910</v>
      </c>
      <c r="B783" t="s">
        <v>908</v>
      </c>
      <c r="C783" s="2">
        <v>12</v>
      </c>
      <c r="D783" s="2">
        <v>4</v>
      </c>
      <c r="E783" s="2" t="s">
        <v>83</v>
      </c>
      <c r="F783" s="2" t="s">
        <v>83</v>
      </c>
    </row>
    <row r="784" spans="1:6" x14ac:dyDescent="0.3">
      <c r="A784" t="s">
        <v>911</v>
      </c>
      <c r="B784" t="s">
        <v>908</v>
      </c>
      <c r="C784" s="2">
        <v>6</v>
      </c>
      <c r="D784" s="2">
        <v>12</v>
      </c>
      <c r="E784" s="2" t="s">
        <v>83</v>
      </c>
      <c r="F784" s="2" t="s">
        <v>83</v>
      </c>
    </row>
    <row r="785" spans="1:6" x14ac:dyDescent="0.3">
      <c r="A785" t="s">
        <v>912</v>
      </c>
      <c r="B785" t="s">
        <v>908</v>
      </c>
      <c r="C785" s="2">
        <v>6</v>
      </c>
      <c r="D785" s="2">
        <v>0</v>
      </c>
      <c r="E785" s="2" t="s">
        <v>83</v>
      </c>
      <c r="F785" s="2" t="s">
        <v>83</v>
      </c>
    </row>
    <row r="786" spans="1:6" x14ac:dyDescent="0.3">
      <c r="A786" t="s">
        <v>913</v>
      </c>
      <c r="B786" t="s">
        <v>908</v>
      </c>
      <c r="C786" s="2">
        <v>12</v>
      </c>
      <c r="D786" s="2">
        <v>4</v>
      </c>
      <c r="E786" s="2" t="s">
        <v>83</v>
      </c>
      <c r="F786" s="2" t="s">
        <v>83</v>
      </c>
    </row>
    <row r="787" spans="1:6" x14ac:dyDescent="0.3">
      <c r="A787" t="s">
        <v>914</v>
      </c>
      <c r="B787" t="s">
        <v>908</v>
      </c>
      <c r="C787" s="2">
        <v>8</v>
      </c>
      <c r="D787" s="2">
        <v>3</v>
      </c>
      <c r="E787" s="2" t="s">
        <v>83</v>
      </c>
      <c r="F787" s="2" t="s">
        <v>83</v>
      </c>
    </row>
    <row r="788" spans="1:6" x14ac:dyDescent="0.3">
      <c r="A788" t="s">
        <v>915</v>
      </c>
      <c r="B788" t="s">
        <v>916</v>
      </c>
      <c r="C788" s="2">
        <v>12</v>
      </c>
      <c r="D788" s="2">
        <v>12</v>
      </c>
      <c r="E788" s="2" t="s">
        <v>83</v>
      </c>
      <c r="F788" s="2" t="s">
        <v>83</v>
      </c>
    </row>
    <row r="789" spans="1:6" x14ac:dyDescent="0.3">
      <c r="A789" t="s">
        <v>917</v>
      </c>
      <c r="B789" t="s">
        <v>918</v>
      </c>
      <c r="C789" s="2">
        <v>1</v>
      </c>
      <c r="D789" s="2">
        <v>0</v>
      </c>
      <c r="E789" s="2" t="s">
        <v>83</v>
      </c>
      <c r="F789" s="2" t="s">
        <v>83</v>
      </c>
    </row>
    <row r="790" spans="1:6" x14ac:dyDescent="0.3">
      <c r="A790" t="s">
        <v>919</v>
      </c>
      <c r="B790" t="s">
        <v>190</v>
      </c>
      <c r="C790" s="2">
        <v>12</v>
      </c>
      <c r="D790" s="2">
        <v>6</v>
      </c>
      <c r="E790" s="2" t="s">
        <v>83</v>
      </c>
      <c r="F790" s="2" t="s">
        <v>83</v>
      </c>
    </row>
    <row r="791" spans="1:6" x14ac:dyDescent="0.3">
      <c r="A791" t="s">
        <v>920</v>
      </c>
      <c r="B791" t="s">
        <v>190</v>
      </c>
      <c r="C791" s="2">
        <v>8</v>
      </c>
      <c r="D791" s="2">
        <v>0</v>
      </c>
      <c r="E791" s="2" t="s">
        <v>83</v>
      </c>
      <c r="F791" s="2" t="s">
        <v>83</v>
      </c>
    </row>
    <row r="792" spans="1:6" x14ac:dyDescent="0.3">
      <c r="A792" t="s">
        <v>921</v>
      </c>
      <c r="B792" t="s">
        <v>190</v>
      </c>
      <c r="C792" s="2">
        <v>2</v>
      </c>
      <c r="D792" s="2">
        <v>0</v>
      </c>
      <c r="E792" s="2" t="s">
        <v>83</v>
      </c>
      <c r="F792" s="2" t="s">
        <v>83</v>
      </c>
    </row>
    <row r="793" spans="1:6" x14ac:dyDescent="0.3">
      <c r="A793" t="s">
        <v>922</v>
      </c>
      <c r="B793" t="s">
        <v>190</v>
      </c>
      <c r="C793" s="2">
        <v>12</v>
      </c>
      <c r="D793" s="2">
        <v>26</v>
      </c>
      <c r="E793" s="2" t="s">
        <v>83</v>
      </c>
      <c r="F793" s="2" t="s">
        <v>83</v>
      </c>
    </row>
    <row r="794" spans="1:6" x14ac:dyDescent="0.3">
      <c r="A794" t="s">
        <v>923</v>
      </c>
      <c r="B794" t="s">
        <v>924</v>
      </c>
      <c r="C794" s="2">
        <v>12</v>
      </c>
      <c r="D794" s="2">
        <v>0</v>
      </c>
      <c r="E794" s="2" t="s">
        <v>83</v>
      </c>
      <c r="F794" s="2" t="s">
        <v>83</v>
      </c>
    </row>
    <row r="795" spans="1:6" x14ac:dyDescent="0.3">
      <c r="A795" t="s">
        <v>925</v>
      </c>
      <c r="B795" t="s">
        <v>926</v>
      </c>
      <c r="C795" s="2">
        <v>8</v>
      </c>
      <c r="D795" s="2">
        <v>0</v>
      </c>
      <c r="E795" s="2" t="s">
        <v>83</v>
      </c>
      <c r="F795" s="2" t="s">
        <v>83</v>
      </c>
    </row>
    <row r="796" spans="1:6" x14ac:dyDescent="0.3">
      <c r="A796" t="s">
        <v>927</v>
      </c>
      <c r="B796" t="s">
        <v>926</v>
      </c>
      <c r="C796" s="2">
        <v>8</v>
      </c>
      <c r="D796" s="2">
        <v>0</v>
      </c>
      <c r="E796" s="2" t="s">
        <v>83</v>
      </c>
      <c r="F796" s="2" t="s">
        <v>83</v>
      </c>
    </row>
    <row r="797" spans="1:6" x14ac:dyDescent="0.3">
      <c r="A797" t="s">
        <v>928</v>
      </c>
      <c r="B797" t="s">
        <v>926</v>
      </c>
      <c r="C797" s="2">
        <v>8</v>
      </c>
      <c r="D797" s="2">
        <v>8</v>
      </c>
      <c r="E797" s="2" t="s">
        <v>83</v>
      </c>
      <c r="F797" s="2" t="s">
        <v>83</v>
      </c>
    </row>
    <row r="798" spans="1:6" x14ac:dyDescent="0.3">
      <c r="A798" t="s">
        <v>929</v>
      </c>
      <c r="B798" t="s">
        <v>926</v>
      </c>
      <c r="C798" s="2">
        <v>4</v>
      </c>
      <c r="D798" s="2">
        <v>2</v>
      </c>
      <c r="E798" s="2" t="s">
        <v>83</v>
      </c>
      <c r="F798" s="2" t="s">
        <v>83</v>
      </c>
    </row>
    <row r="799" spans="1:6" x14ac:dyDescent="0.3">
      <c r="A799" t="s">
        <v>930</v>
      </c>
      <c r="B799" t="s">
        <v>193</v>
      </c>
      <c r="C799" s="2">
        <v>6</v>
      </c>
      <c r="D799" s="2" t="s">
        <v>83</v>
      </c>
      <c r="E799" s="2">
        <v>2</v>
      </c>
      <c r="F799" s="2" t="s">
        <v>83</v>
      </c>
    </row>
    <row r="800" spans="1:6" x14ac:dyDescent="0.3">
      <c r="A800" t="s">
        <v>931</v>
      </c>
      <c r="B800" t="s">
        <v>193</v>
      </c>
      <c r="C800" s="2">
        <v>12</v>
      </c>
      <c r="D800" s="2">
        <v>0</v>
      </c>
      <c r="E800" s="2" t="s">
        <v>83</v>
      </c>
      <c r="F800" s="2" t="s">
        <v>83</v>
      </c>
    </row>
    <row r="801" spans="1:6" x14ac:dyDescent="0.3">
      <c r="A801" t="s">
        <v>932</v>
      </c>
      <c r="B801" t="s">
        <v>193</v>
      </c>
      <c r="C801" s="2">
        <v>6</v>
      </c>
      <c r="D801" s="2">
        <v>12</v>
      </c>
      <c r="E801" s="2" t="s">
        <v>83</v>
      </c>
      <c r="F801" s="2" t="s">
        <v>83</v>
      </c>
    </row>
    <row r="802" spans="1:6" x14ac:dyDescent="0.3">
      <c r="A802" t="s">
        <v>933</v>
      </c>
      <c r="B802" t="s">
        <v>193</v>
      </c>
      <c r="C802" s="2">
        <v>6</v>
      </c>
      <c r="D802" s="2">
        <v>30</v>
      </c>
      <c r="E802" s="2" t="s">
        <v>83</v>
      </c>
      <c r="F802" s="2" t="s">
        <v>83</v>
      </c>
    </row>
    <row r="803" spans="1:6" x14ac:dyDescent="0.3">
      <c r="A803" t="s">
        <v>934</v>
      </c>
      <c r="B803" t="s">
        <v>193</v>
      </c>
      <c r="C803" s="2">
        <v>4</v>
      </c>
      <c r="D803" s="2">
        <v>8</v>
      </c>
      <c r="E803" s="2" t="s">
        <v>83</v>
      </c>
      <c r="F803" s="2" t="s">
        <v>83</v>
      </c>
    </row>
    <row r="804" spans="1:6" x14ac:dyDescent="0.3">
      <c r="A804" t="s">
        <v>935</v>
      </c>
      <c r="B804" t="s">
        <v>193</v>
      </c>
      <c r="C804" s="2">
        <v>0</v>
      </c>
      <c r="D804" s="2">
        <v>12</v>
      </c>
      <c r="E804" s="2" t="s">
        <v>83</v>
      </c>
      <c r="F804" s="2" t="s">
        <v>83</v>
      </c>
    </row>
    <row r="805" spans="1:6" x14ac:dyDescent="0.3">
      <c r="A805" t="s">
        <v>936</v>
      </c>
      <c r="B805" t="s">
        <v>193</v>
      </c>
      <c r="C805" s="2">
        <v>16</v>
      </c>
      <c r="D805" s="2">
        <v>0</v>
      </c>
      <c r="E805" s="2" t="s">
        <v>83</v>
      </c>
      <c r="F805" s="2" t="s">
        <v>83</v>
      </c>
    </row>
    <row r="806" spans="1:6" x14ac:dyDescent="0.3">
      <c r="A806" t="s">
        <v>937</v>
      </c>
      <c r="B806" t="s">
        <v>193</v>
      </c>
      <c r="C806" s="2">
        <v>6</v>
      </c>
      <c r="D806" s="2">
        <v>11</v>
      </c>
      <c r="E806" s="2" t="s">
        <v>83</v>
      </c>
      <c r="F806" s="2" t="s">
        <v>83</v>
      </c>
    </row>
    <row r="807" spans="1:6" x14ac:dyDescent="0.3">
      <c r="A807" t="s">
        <v>938</v>
      </c>
      <c r="B807" t="s">
        <v>939</v>
      </c>
      <c r="C807" s="2">
        <v>12</v>
      </c>
      <c r="D807" s="2">
        <v>6</v>
      </c>
      <c r="E807" s="2" t="s">
        <v>83</v>
      </c>
      <c r="F807" s="2" t="s">
        <v>83</v>
      </c>
    </row>
    <row r="808" spans="1:6" x14ac:dyDescent="0.3">
      <c r="A808" t="s">
        <v>940</v>
      </c>
      <c r="B808" t="s">
        <v>939</v>
      </c>
      <c r="C808" s="2">
        <v>2</v>
      </c>
      <c r="D808" s="2">
        <v>16</v>
      </c>
      <c r="E808" s="2" t="s">
        <v>83</v>
      </c>
      <c r="F808" s="2" t="s">
        <v>83</v>
      </c>
    </row>
    <row r="809" spans="1:6" x14ac:dyDescent="0.3">
      <c r="A809" t="s">
        <v>941</v>
      </c>
      <c r="B809" t="s">
        <v>939</v>
      </c>
      <c r="C809" s="2">
        <v>10.5</v>
      </c>
      <c r="D809" s="2">
        <v>27.5</v>
      </c>
      <c r="E809" s="2" t="s">
        <v>83</v>
      </c>
      <c r="F809" s="2" t="s">
        <v>83</v>
      </c>
    </row>
    <row r="810" spans="1:6" x14ac:dyDescent="0.3">
      <c r="A810" t="s">
        <v>942</v>
      </c>
      <c r="B810" t="s">
        <v>939</v>
      </c>
      <c r="C810" s="2">
        <v>12</v>
      </c>
      <c r="D810" s="2">
        <v>4</v>
      </c>
      <c r="E810" s="2" t="s">
        <v>83</v>
      </c>
      <c r="F810" s="2" t="s">
        <v>83</v>
      </c>
    </row>
    <row r="811" spans="1:6" x14ac:dyDescent="0.3">
      <c r="A811" t="s">
        <v>943</v>
      </c>
      <c r="B811" t="s">
        <v>196</v>
      </c>
      <c r="C811" s="2">
        <v>6</v>
      </c>
      <c r="D811" s="2">
        <v>4</v>
      </c>
      <c r="E811" s="2" t="s">
        <v>83</v>
      </c>
      <c r="F811" s="2" t="s">
        <v>83</v>
      </c>
    </row>
    <row r="812" spans="1:6" x14ac:dyDescent="0.3">
      <c r="A812" t="s">
        <v>944</v>
      </c>
      <c r="B812" t="s">
        <v>196</v>
      </c>
      <c r="C812" s="2">
        <v>5</v>
      </c>
      <c r="D812" s="2">
        <v>10</v>
      </c>
      <c r="E812" s="2" t="s">
        <v>83</v>
      </c>
      <c r="F812" s="2" t="s">
        <v>83</v>
      </c>
    </row>
    <row r="813" spans="1:6" x14ac:dyDescent="0.3">
      <c r="A813" t="s">
        <v>945</v>
      </c>
      <c r="B813" t="s">
        <v>196</v>
      </c>
      <c r="C813" s="2">
        <v>12</v>
      </c>
      <c r="D813" s="2">
        <v>8</v>
      </c>
      <c r="E813" s="2" t="s">
        <v>83</v>
      </c>
      <c r="F813" s="2" t="s">
        <v>83</v>
      </c>
    </row>
    <row r="814" spans="1:6" x14ac:dyDescent="0.3">
      <c r="A814" t="s">
        <v>946</v>
      </c>
      <c r="B814" t="s">
        <v>196</v>
      </c>
      <c r="C814" s="2">
        <v>6</v>
      </c>
      <c r="D814" s="2" t="s">
        <v>83</v>
      </c>
      <c r="E814" s="2">
        <v>2</v>
      </c>
      <c r="F814" s="2" t="s">
        <v>83</v>
      </c>
    </row>
    <row r="815" spans="1:6" x14ac:dyDescent="0.3">
      <c r="A815" t="s">
        <v>947</v>
      </c>
      <c r="B815" t="s">
        <v>196</v>
      </c>
      <c r="C815" s="2">
        <v>6</v>
      </c>
      <c r="D815" s="2">
        <v>6</v>
      </c>
      <c r="E815" s="2" t="s">
        <v>83</v>
      </c>
      <c r="F815" s="2" t="s">
        <v>83</v>
      </c>
    </row>
    <row r="816" spans="1:6" x14ac:dyDescent="0.3">
      <c r="A816" t="s">
        <v>948</v>
      </c>
      <c r="B816" t="s">
        <v>198</v>
      </c>
      <c r="C816" s="2">
        <v>12</v>
      </c>
      <c r="D816" s="2">
        <v>12</v>
      </c>
      <c r="E816" s="2" t="s">
        <v>83</v>
      </c>
      <c r="F816" s="2" t="s">
        <v>83</v>
      </c>
    </row>
    <row r="817" spans="1:6" x14ac:dyDescent="0.3">
      <c r="A817" t="s">
        <v>949</v>
      </c>
      <c r="B817" t="s">
        <v>198</v>
      </c>
      <c r="C817" s="2">
        <v>6</v>
      </c>
      <c r="D817" s="2">
        <v>12</v>
      </c>
      <c r="E817" s="2" t="s">
        <v>83</v>
      </c>
      <c r="F817" s="2" t="s">
        <v>83</v>
      </c>
    </row>
    <row r="818" spans="1:6" x14ac:dyDescent="0.3">
      <c r="A818" t="s">
        <v>950</v>
      </c>
      <c r="B818" t="s">
        <v>198</v>
      </c>
      <c r="C818" s="2">
        <v>0</v>
      </c>
      <c r="D818" s="2">
        <v>12</v>
      </c>
      <c r="E818" s="2" t="s">
        <v>83</v>
      </c>
      <c r="F818" s="2" t="s">
        <v>83</v>
      </c>
    </row>
    <row r="819" spans="1:6" x14ac:dyDescent="0.3">
      <c r="A819" t="s">
        <v>951</v>
      </c>
      <c r="B819" t="s">
        <v>198</v>
      </c>
      <c r="C819" s="2">
        <v>6</v>
      </c>
      <c r="D819" s="2">
        <v>12</v>
      </c>
      <c r="E819" s="2" t="s">
        <v>83</v>
      </c>
      <c r="F819" s="2" t="s">
        <v>83</v>
      </c>
    </row>
    <row r="820" spans="1:6" x14ac:dyDescent="0.3">
      <c r="A820" t="s">
        <v>952</v>
      </c>
      <c r="B820" t="s">
        <v>198</v>
      </c>
      <c r="C820" s="2">
        <v>6</v>
      </c>
      <c r="D820" s="2">
        <v>6</v>
      </c>
      <c r="E820" s="2" t="s">
        <v>83</v>
      </c>
      <c r="F820" s="2" t="s">
        <v>83</v>
      </c>
    </row>
    <row r="821" spans="1:6" x14ac:dyDescent="0.3">
      <c r="A821" t="s">
        <v>953</v>
      </c>
      <c r="B821" t="s">
        <v>198</v>
      </c>
      <c r="C821" s="2">
        <v>8</v>
      </c>
      <c r="D821" s="2">
        <v>4</v>
      </c>
      <c r="E821" s="2" t="s">
        <v>83</v>
      </c>
      <c r="F821" s="2" t="s">
        <v>83</v>
      </c>
    </row>
    <row r="822" spans="1:6" x14ac:dyDescent="0.3">
      <c r="A822" t="s">
        <v>954</v>
      </c>
      <c r="B822" t="s">
        <v>198</v>
      </c>
      <c r="C822" s="2">
        <v>6</v>
      </c>
      <c r="D822" s="2">
        <v>12</v>
      </c>
      <c r="E822" s="2" t="s">
        <v>83</v>
      </c>
      <c r="F822" s="2" t="s">
        <v>83</v>
      </c>
    </row>
    <row r="823" spans="1:6" x14ac:dyDescent="0.3">
      <c r="A823" t="s">
        <v>955</v>
      </c>
      <c r="B823" t="s">
        <v>200</v>
      </c>
      <c r="C823" s="2">
        <v>12</v>
      </c>
      <c r="D823" s="2">
        <v>52</v>
      </c>
      <c r="E823" s="2" t="s">
        <v>83</v>
      </c>
      <c r="F823" s="2" t="s">
        <v>83</v>
      </c>
    </row>
    <row r="824" spans="1:6" x14ac:dyDescent="0.3">
      <c r="A824" t="s">
        <v>956</v>
      </c>
      <c r="B824" t="s">
        <v>202</v>
      </c>
      <c r="C824" s="2">
        <v>12</v>
      </c>
      <c r="D824" s="2">
        <v>12</v>
      </c>
      <c r="E824" s="2" t="s">
        <v>83</v>
      </c>
      <c r="F824" s="2" t="s">
        <v>83</v>
      </c>
    </row>
    <row r="825" spans="1:6" x14ac:dyDescent="0.3">
      <c r="A825" t="s">
        <v>957</v>
      </c>
      <c r="B825" t="s">
        <v>202</v>
      </c>
      <c r="C825" s="2">
        <v>8</v>
      </c>
      <c r="D825" s="2">
        <v>6</v>
      </c>
      <c r="E825" s="2" t="s">
        <v>83</v>
      </c>
      <c r="F825" s="2" t="s">
        <v>83</v>
      </c>
    </row>
    <row r="826" spans="1:6" x14ac:dyDescent="0.3">
      <c r="A826" t="s">
        <v>958</v>
      </c>
      <c r="B826" t="s">
        <v>202</v>
      </c>
      <c r="C826" s="2">
        <v>12</v>
      </c>
      <c r="D826" s="2">
        <v>0</v>
      </c>
      <c r="E826" s="2" t="s">
        <v>83</v>
      </c>
      <c r="F826" s="2" t="s">
        <v>83</v>
      </c>
    </row>
    <row r="827" spans="1:6" x14ac:dyDescent="0.3">
      <c r="A827" t="s">
        <v>959</v>
      </c>
      <c r="B827" t="s">
        <v>202</v>
      </c>
      <c r="C827" s="2">
        <v>8</v>
      </c>
      <c r="D827" s="2">
        <v>4</v>
      </c>
      <c r="E827" s="2" t="s">
        <v>83</v>
      </c>
      <c r="F827" s="2" t="s">
        <v>83</v>
      </c>
    </row>
    <row r="828" spans="1:6" x14ac:dyDescent="0.3">
      <c r="A828" t="s">
        <v>960</v>
      </c>
      <c r="B828" t="s">
        <v>202</v>
      </c>
      <c r="C828" s="2">
        <v>2</v>
      </c>
      <c r="D828" s="2">
        <v>8</v>
      </c>
      <c r="E828" s="2" t="s">
        <v>83</v>
      </c>
      <c r="F828" s="2" t="s">
        <v>83</v>
      </c>
    </row>
    <row r="829" spans="1:6" x14ac:dyDescent="0.3">
      <c r="A829" t="s">
        <v>961</v>
      </c>
      <c r="B829" t="s">
        <v>202</v>
      </c>
      <c r="C829" s="2">
        <v>4</v>
      </c>
      <c r="D829" s="2">
        <v>12</v>
      </c>
      <c r="E829" s="2" t="s">
        <v>83</v>
      </c>
      <c r="F829" s="2" t="s">
        <v>83</v>
      </c>
    </row>
    <row r="830" spans="1:6" x14ac:dyDescent="0.3">
      <c r="A830" t="s">
        <v>962</v>
      </c>
      <c r="B830" t="s">
        <v>202</v>
      </c>
      <c r="C830" s="2">
        <v>1</v>
      </c>
      <c r="D830" s="2">
        <v>8</v>
      </c>
      <c r="E830" s="2" t="s">
        <v>83</v>
      </c>
      <c r="F830" s="2" t="s">
        <v>83</v>
      </c>
    </row>
    <row r="831" spans="1:6" x14ac:dyDescent="0.3">
      <c r="A831" t="s">
        <v>963</v>
      </c>
      <c r="B831" t="s">
        <v>202</v>
      </c>
      <c r="C831" s="2">
        <v>12</v>
      </c>
      <c r="D831" s="2">
        <v>0</v>
      </c>
      <c r="E831" s="2" t="s">
        <v>83</v>
      </c>
      <c r="F831" s="2" t="s">
        <v>83</v>
      </c>
    </row>
    <row r="832" spans="1:6" x14ac:dyDescent="0.3">
      <c r="A832" t="s">
        <v>964</v>
      </c>
      <c r="B832" t="s">
        <v>965</v>
      </c>
      <c r="C832" s="2">
        <v>12</v>
      </c>
      <c r="D832" s="2">
        <v>0</v>
      </c>
      <c r="E832" s="2" t="s">
        <v>83</v>
      </c>
      <c r="F832" s="2" t="s">
        <v>83</v>
      </c>
    </row>
    <row r="833" spans="1:6" x14ac:dyDescent="0.3">
      <c r="A833" t="s">
        <v>966</v>
      </c>
      <c r="B833" t="s">
        <v>965</v>
      </c>
      <c r="C833" s="2">
        <v>12</v>
      </c>
      <c r="D833" s="2">
        <v>0</v>
      </c>
      <c r="E833" s="2" t="s">
        <v>83</v>
      </c>
      <c r="F833" s="2" t="s">
        <v>83</v>
      </c>
    </row>
    <row r="834" spans="1:6" x14ac:dyDescent="0.3">
      <c r="A834" t="s">
        <v>967</v>
      </c>
      <c r="B834" t="s">
        <v>965</v>
      </c>
      <c r="C834" s="2">
        <v>16</v>
      </c>
      <c r="D834" s="2">
        <v>2</v>
      </c>
      <c r="E834" s="2" t="s">
        <v>83</v>
      </c>
      <c r="F834" s="2" t="s">
        <v>83</v>
      </c>
    </row>
    <row r="835" spans="1:6" x14ac:dyDescent="0.3">
      <c r="A835" t="s">
        <v>968</v>
      </c>
      <c r="B835" t="s">
        <v>965</v>
      </c>
      <c r="C835" s="2">
        <v>4</v>
      </c>
      <c r="D835" s="2">
        <v>0</v>
      </c>
      <c r="E835" s="2" t="s">
        <v>83</v>
      </c>
      <c r="F835" s="2" t="s">
        <v>83</v>
      </c>
    </row>
    <row r="836" spans="1:6" x14ac:dyDescent="0.3">
      <c r="A836" t="s">
        <v>969</v>
      </c>
      <c r="B836" t="s">
        <v>965</v>
      </c>
      <c r="C836" s="2">
        <v>10</v>
      </c>
      <c r="D836" s="2">
        <v>0</v>
      </c>
      <c r="E836" s="2" t="s">
        <v>83</v>
      </c>
      <c r="F836" s="2" t="s">
        <v>83</v>
      </c>
    </row>
    <row r="837" spans="1:6" x14ac:dyDescent="0.3">
      <c r="A837" t="s">
        <v>970</v>
      </c>
      <c r="B837" t="s">
        <v>965</v>
      </c>
      <c r="C837" s="2">
        <v>2</v>
      </c>
      <c r="D837" s="2">
        <v>6</v>
      </c>
      <c r="E837" s="2" t="s">
        <v>83</v>
      </c>
      <c r="F837" s="2" t="s">
        <v>83</v>
      </c>
    </row>
    <row r="838" spans="1:6" x14ac:dyDescent="0.3">
      <c r="A838" t="s">
        <v>971</v>
      </c>
      <c r="B838" t="s">
        <v>965</v>
      </c>
      <c r="C838" s="2">
        <v>6</v>
      </c>
      <c r="D838" s="2">
        <v>12</v>
      </c>
      <c r="E838" s="2" t="s">
        <v>83</v>
      </c>
      <c r="F838" s="2" t="s">
        <v>83</v>
      </c>
    </row>
    <row r="839" spans="1:6" x14ac:dyDescent="0.3">
      <c r="A839" t="s">
        <v>972</v>
      </c>
      <c r="B839" t="s">
        <v>965</v>
      </c>
      <c r="C839" s="2">
        <v>12</v>
      </c>
      <c r="D839" s="2">
        <v>0</v>
      </c>
      <c r="E839" s="2" t="s">
        <v>83</v>
      </c>
      <c r="F839" s="2" t="s">
        <v>83</v>
      </c>
    </row>
    <row r="840" spans="1:6" x14ac:dyDescent="0.3">
      <c r="A840" t="s">
        <v>973</v>
      </c>
      <c r="B840" t="s">
        <v>965</v>
      </c>
      <c r="C840" s="2">
        <v>2</v>
      </c>
      <c r="D840" s="2">
        <v>12</v>
      </c>
      <c r="E840" s="2" t="s">
        <v>83</v>
      </c>
      <c r="F840" s="2" t="s">
        <v>83</v>
      </c>
    </row>
    <row r="841" spans="1:6" x14ac:dyDescent="0.3">
      <c r="A841" t="s">
        <v>974</v>
      </c>
      <c r="B841" t="s">
        <v>965</v>
      </c>
      <c r="C841" s="2">
        <v>4</v>
      </c>
      <c r="D841" s="2">
        <v>0</v>
      </c>
      <c r="E841" s="2" t="s">
        <v>83</v>
      </c>
      <c r="F841" s="2" t="s">
        <v>83</v>
      </c>
    </row>
    <row r="842" spans="1:6" x14ac:dyDescent="0.3">
      <c r="A842" t="s">
        <v>975</v>
      </c>
      <c r="B842" t="s">
        <v>42</v>
      </c>
      <c r="C842" s="2">
        <v>6</v>
      </c>
      <c r="D842" s="2">
        <v>6</v>
      </c>
      <c r="E842" s="2" t="s">
        <v>83</v>
      </c>
      <c r="F842" s="2" t="s">
        <v>83</v>
      </c>
    </row>
    <row r="843" spans="1:6" x14ac:dyDescent="0.3">
      <c r="A843" t="s">
        <v>976</v>
      </c>
      <c r="B843" t="s">
        <v>42</v>
      </c>
      <c r="C843" s="2">
        <v>6</v>
      </c>
      <c r="D843" s="2">
        <v>6</v>
      </c>
      <c r="E843" s="2" t="s">
        <v>83</v>
      </c>
      <c r="F843" s="2" t="s">
        <v>83</v>
      </c>
    </row>
    <row r="844" spans="1:6" x14ac:dyDescent="0.3">
      <c r="A844" t="s">
        <v>977</v>
      </c>
      <c r="B844" t="s">
        <v>42</v>
      </c>
      <c r="C844" s="2">
        <v>6</v>
      </c>
      <c r="D844" s="2">
        <v>6</v>
      </c>
      <c r="E844" s="2" t="s">
        <v>83</v>
      </c>
      <c r="F844" s="2" t="s">
        <v>83</v>
      </c>
    </row>
    <row r="845" spans="1:6" x14ac:dyDescent="0.3">
      <c r="A845" t="s">
        <v>978</v>
      </c>
      <c r="B845" t="s">
        <v>42</v>
      </c>
      <c r="C845" s="2">
        <v>12</v>
      </c>
      <c r="D845" s="2" t="s">
        <v>83</v>
      </c>
      <c r="E845" s="2">
        <v>2</v>
      </c>
      <c r="F845" s="2" t="s">
        <v>83</v>
      </c>
    </row>
    <row r="846" spans="1:6" x14ac:dyDescent="0.3">
      <c r="A846" t="s">
        <v>979</v>
      </c>
      <c r="B846" t="s">
        <v>42</v>
      </c>
      <c r="C846" s="2">
        <v>12</v>
      </c>
      <c r="D846" s="2">
        <v>12</v>
      </c>
      <c r="E846" s="2" t="s">
        <v>83</v>
      </c>
      <c r="F846" s="2" t="s">
        <v>83</v>
      </c>
    </row>
    <row r="847" spans="1:6" x14ac:dyDescent="0.3">
      <c r="A847" t="s">
        <v>980</v>
      </c>
      <c r="B847" t="s">
        <v>42</v>
      </c>
      <c r="C847" s="2">
        <v>7</v>
      </c>
      <c r="D847" s="2">
        <v>0</v>
      </c>
      <c r="E847" s="2" t="s">
        <v>83</v>
      </c>
      <c r="F847" s="2" t="s">
        <v>83</v>
      </c>
    </row>
    <row r="848" spans="1:6" x14ac:dyDescent="0.3">
      <c r="A848" t="s">
        <v>981</v>
      </c>
      <c r="B848" t="s">
        <v>42</v>
      </c>
      <c r="C848" s="2">
        <v>9</v>
      </c>
      <c r="D848" s="2">
        <v>0</v>
      </c>
      <c r="E848" s="2" t="s">
        <v>83</v>
      </c>
      <c r="F848" s="2" t="s">
        <v>83</v>
      </c>
    </row>
    <row r="849" spans="1:6" x14ac:dyDescent="0.3">
      <c r="A849" t="s">
        <v>982</v>
      </c>
      <c r="B849" t="s">
        <v>42</v>
      </c>
      <c r="C849" s="2">
        <v>10</v>
      </c>
      <c r="D849" s="2">
        <v>2</v>
      </c>
      <c r="E849" s="2" t="s">
        <v>83</v>
      </c>
      <c r="F849" s="2" t="s">
        <v>83</v>
      </c>
    </row>
    <row r="850" spans="1:6" x14ac:dyDescent="0.3">
      <c r="A850" t="s">
        <v>983</v>
      </c>
      <c r="B850" t="s">
        <v>42</v>
      </c>
      <c r="C850" s="2">
        <v>1</v>
      </c>
      <c r="D850" s="2">
        <v>12</v>
      </c>
      <c r="E850" s="2" t="s">
        <v>83</v>
      </c>
      <c r="F850" s="2" t="s">
        <v>83</v>
      </c>
    </row>
    <row r="851" spans="1:6" x14ac:dyDescent="0.3">
      <c r="A851" t="s">
        <v>984</v>
      </c>
      <c r="B851" t="s">
        <v>42</v>
      </c>
      <c r="C851" s="2">
        <v>12</v>
      </c>
      <c r="D851" s="2">
        <v>0</v>
      </c>
      <c r="E851" s="2" t="s">
        <v>83</v>
      </c>
      <c r="F851" s="2" t="s">
        <v>83</v>
      </c>
    </row>
    <row r="852" spans="1:6" x14ac:dyDescent="0.3">
      <c r="A852" t="s">
        <v>985</v>
      </c>
      <c r="B852" t="s">
        <v>986</v>
      </c>
      <c r="C852" s="2">
        <v>4</v>
      </c>
      <c r="D852" s="2">
        <v>0</v>
      </c>
      <c r="E852" s="2" t="s">
        <v>83</v>
      </c>
      <c r="F852" s="2" t="s">
        <v>83</v>
      </c>
    </row>
    <row r="853" spans="1:6" x14ac:dyDescent="0.3">
      <c r="A853" t="s">
        <v>987</v>
      </c>
      <c r="B853" t="s">
        <v>986</v>
      </c>
      <c r="C853" s="2">
        <v>4</v>
      </c>
      <c r="D853" s="2">
        <v>0</v>
      </c>
      <c r="E853" s="2" t="s">
        <v>83</v>
      </c>
      <c r="F853" s="2" t="s">
        <v>83</v>
      </c>
    </row>
    <row r="854" spans="1:6" x14ac:dyDescent="0.3">
      <c r="A854" t="s">
        <v>988</v>
      </c>
      <c r="B854" t="s">
        <v>986</v>
      </c>
      <c r="C854" s="2">
        <v>6</v>
      </c>
      <c r="D854" s="2">
        <v>6</v>
      </c>
      <c r="E854" s="2" t="s">
        <v>83</v>
      </c>
      <c r="F854" s="2" t="s">
        <v>83</v>
      </c>
    </row>
    <row r="855" spans="1:6" x14ac:dyDescent="0.3">
      <c r="A855" t="s">
        <v>989</v>
      </c>
      <c r="B855" t="s">
        <v>986</v>
      </c>
      <c r="C855" s="2">
        <v>12</v>
      </c>
      <c r="D855" s="2">
        <v>0</v>
      </c>
      <c r="E855" s="2" t="s">
        <v>83</v>
      </c>
      <c r="F855" s="2" t="s">
        <v>83</v>
      </c>
    </row>
    <row r="856" spans="1:6" x14ac:dyDescent="0.3">
      <c r="A856" t="s">
        <v>990</v>
      </c>
      <c r="B856" t="s">
        <v>986</v>
      </c>
      <c r="C856" s="2">
        <v>12</v>
      </c>
      <c r="D856" s="2">
        <v>12</v>
      </c>
      <c r="E856" s="2" t="s">
        <v>83</v>
      </c>
      <c r="F856" s="2" t="s">
        <v>83</v>
      </c>
    </row>
    <row r="857" spans="1:6" x14ac:dyDescent="0.3">
      <c r="A857" t="s">
        <v>991</v>
      </c>
      <c r="B857" t="s">
        <v>212</v>
      </c>
      <c r="C857" s="2">
        <v>9</v>
      </c>
      <c r="D857" s="2">
        <v>6</v>
      </c>
      <c r="E857" s="2" t="s">
        <v>83</v>
      </c>
      <c r="F857" s="2" t="s">
        <v>83</v>
      </c>
    </row>
    <row r="858" spans="1:6" x14ac:dyDescent="0.3">
      <c r="A858" t="s">
        <v>992</v>
      </c>
      <c r="B858" t="s">
        <v>212</v>
      </c>
      <c r="C858" s="2">
        <v>6</v>
      </c>
      <c r="D858" s="2">
        <v>6</v>
      </c>
      <c r="E858" s="2" t="s">
        <v>83</v>
      </c>
      <c r="F858" s="2" t="s">
        <v>83</v>
      </c>
    </row>
    <row r="859" spans="1:6" x14ac:dyDescent="0.3">
      <c r="A859" t="s">
        <v>993</v>
      </c>
      <c r="B859" t="s">
        <v>212</v>
      </c>
      <c r="C859" s="2">
        <v>6</v>
      </c>
      <c r="D859" s="2">
        <v>7.5</v>
      </c>
      <c r="E859" s="2" t="s">
        <v>83</v>
      </c>
      <c r="F859" s="2" t="s">
        <v>83</v>
      </c>
    </row>
    <row r="860" spans="1:6" x14ac:dyDescent="0.3">
      <c r="A860" t="s">
        <v>994</v>
      </c>
      <c r="B860" t="s">
        <v>214</v>
      </c>
      <c r="C860" s="2">
        <v>26</v>
      </c>
      <c r="D860" s="2">
        <v>0</v>
      </c>
      <c r="E860" s="2" t="s">
        <v>83</v>
      </c>
      <c r="F860" s="2" t="s">
        <v>83</v>
      </c>
    </row>
    <row r="861" spans="1:6" x14ac:dyDescent="0.3">
      <c r="A861" t="s">
        <v>995</v>
      </c>
      <c r="B861" t="s">
        <v>214</v>
      </c>
      <c r="C861" s="2">
        <v>9</v>
      </c>
      <c r="D861" s="2">
        <v>3</v>
      </c>
      <c r="E861" s="2" t="s">
        <v>83</v>
      </c>
      <c r="F861" s="2" t="s">
        <v>83</v>
      </c>
    </row>
    <row r="862" spans="1:6" x14ac:dyDescent="0.3">
      <c r="A862" t="s">
        <v>996</v>
      </c>
      <c r="B862" t="s">
        <v>214</v>
      </c>
      <c r="C862" s="2">
        <v>13</v>
      </c>
      <c r="D862" s="2">
        <v>20</v>
      </c>
      <c r="E862" s="2" t="s">
        <v>83</v>
      </c>
      <c r="F862" s="2" t="s">
        <v>83</v>
      </c>
    </row>
    <row r="863" spans="1:6" x14ac:dyDescent="0.3">
      <c r="A863" t="s">
        <v>997</v>
      </c>
      <c r="B863" t="s">
        <v>214</v>
      </c>
      <c r="C863" s="2">
        <v>16</v>
      </c>
      <c r="D863" s="2">
        <v>0</v>
      </c>
      <c r="E863" s="2" t="s">
        <v>83</v>
      </c>
      <c r="F863" s="2" t="s">
        <v>83</v>
      </c>
    </row>
    <row r="864" spans="1:6" x14ac:dyDescent="0.3">
      <c r="A864" t="s">
        <v>998</v>
      </c>
      <c r="B864" t="s">
        <v>214</v>
      </c>
      <c r="C864" s="2">
        <v>2</v>
      </c>
      <c r="D864" s="2">
        <v>6</v>
      </c>
      <c r="E864" s="2" t="s">
        <v>83</v>
      </c>
      <c r="F864" s="2" t="s">
        <v>83</v>
      </c>
    </row>
    <row r="865" spans="1:6" x14ac:dyDescent="0.3">
      <c r="A865" t="s">
        <v>999</v>
      </c>
      <c r="B865" t="s">
        <v>217</v>
      </c>
      <c r="C865" s="2">
        <v>15</v>
      </c>
      <c r="D865" s="2">
        <v>20</v>
      </c>
      <c r="E865" s="2" t="s">
        <v>83</v>
      </c>
      <c r="F865" s="2" t="s">
        <v>83</v>
      </c>
    </row>
    <row r="866" spans="1:6" x14ac:dyDescent="0.3">
      <c r="A866" t="s">
        <v>1000</v>
      </c>
      <c r="B866" t="s">
        <v>217</v>
      </c>
      <c r="C866" s="2">
        <v>15</v>
      </c>
      <c r="D866" s="2">
        <v>2.5</v>
      </c>
      <c r="E866" s="2" t="s">
        <v>83</v>
      </c>
      <c r="F866" s="2" t="s">
        <v>83</v>
      </c>
    </row>
    <row r="867" spans="1:6" x14ac:dyDescent="0.3">
      <c r="A867" t="s">
        <v>1001</v>
      </c>
      <c r="B867" t="s">
        <v>217</v>
      </c>
      <c r="C867" s="2">
        <v>12</v>
      </c>
      <c r="D867" s="2">
        <v>0</v>
      </c>
      <c r="E867" s="2" t="s">
        <v>83</v>
      </c>
      <c r="F867" s="2" t="s">
        <v>83</v>
      </c>
    </row>
    <row r="868" spans="1:6" x14ac:dyDescent="0.3">
      <c r="A868" t="s">
        <v>1002</v>
      </c>
      <c r="B868" t="s">
        <v>217</v>
      </c>
      <c r="C868" s="2">
        <v>24</v>
      </c>
      <c r="D868" s="2">
        <v>8</v>
      </c>
      <c r="E868" s="2" t="s">
        <v>83</v>
      </c>
      <c r="F868" s="2" t="s">
        <v>83</v>
      </c>
    </row>
    <row r="869" spans="1:6" x14ac:dyDescent="0.3">
      <c r="A869" t="s">
        <v>1003</v>
      </c>
      <c r="B869" t="s">
        <v>217</v>
      </c>
      <c r="C869" s="2">
        <v>15</v>
      </c>
      <c r="D869" s="2">
        <v>0</v>
      </c>
      <c r="E869" s="2" t="s">
        <v>83</v>
      </c>
      <c r="F869" s="2" t="s">
        <v>83</v>
      </c>
    </row>
    <row r="870" spans="1:6" x14ac:dyDescent="0.3">
      <c r="A870" t="s">
        <v>1004</v>
      </c>
      <c r="B870" t="s">
        <v>217</v>
      </c>
      <c r="C870" s="2">
        <v>17</v>
      </c>
      <c r="D870" s="2">
        <v>0</v>
      </c>
      <c r="E870" s="2" t="s">
        <v>83</v>
      </c>
      <c r="F870" s="2" t="s">
        <v>83</v>
      </c>
    </row>
    <row r="871" spans="1:6" x14ac:dyDescent="0.3">
      <c r="A871" t="s">
        <v>1005</v>
      </c>
      <c r="B871" t="s">
        <v>1006</v>
      </c>
      <c r="C871" s="2">
        <v>12</v>
      </c>
      <c r="D871" s="2">
        <v>10</v>
      </c>
      <c r="E871" s="2" t="s">
        <v>83</v>
      </c>
      <c r="F871" s="2" t="s">
        <v>83</v>
      </c>
    </row>
    <row r="872" spans="1:6" x14ac:dyDescent="0.3">
      <c r="A872" t="s">
        <v>1007</v>
      </c>
      <c r="B872" t="s">
        <v>219</v>
      </c>
      <c r="C872" s="2">
        <v>12</v>
      </c>
      <c r="D872" s="2">
        <v>8</v>
      </c>
      <c r="E872" s="2" t="s">
        <v>83</v>
      </c>
      <c r="F872" s="2" t="s">
        <v>83</v>
      </c>
    </row>
    <row r="873" spans="1:6" x14ac:dyDescent="0.3">
      <c r="A873" t="s">
        <v>1008</v>
      </c>
      <c r="B873" t="s">
        <v>219</v>
      </c>
      <c r="C873" s="2">
        <v>16</v>
      </c>
      <c r="D873" s="2">
        <v>1.5</v>
      </c>
      <c r="E873" s="2" t="s">
        <v>83</v>
      </c>
      <c r="F873" s="2" t="s">
        <v>83</v>
      </c>
    </row>
    <row r="874" spans="1:6" x14ac:dyDescent="0.3">
      <c r="A874" t="s">
        <v>1009</v>
      </c>
      <c r="B874" t="s">
        <v>219</v>
      </c>
      <c r="C874" s="2">
        <v>12</v>
      </c>
      <c r="D874" s="2">
        <v>0</v>
      </c>
      <c r="E874" s="2" t="s">
        <v>83</v>
      </c>
      <c r="F874" s="2" t="s">
        <v>83</v>
      </c>
    </row>
    <row r="875" spans="1:6" x14ac:dyDescent="0.3">
      <c r="A875" t="s">
        <v>1010</v>
      </c>
      <c r="B875" t="s">
        <v>219</v>
      </c>
      <c r="C875" s="2">
        <v>16</v>
      </c>
      <c r="D875" s="2">
        <v>0</v>
      </c>
      <c r="E875" s="2" t="s">
        <v>83</v>
      </c>
      <c r="F875" s="2" t="s">
        <v>83</v>
      </c>
    </row>
    <row r="876" spans="1:6" x14ac:dyDescent="0.3">
      <c r="A876" t="s">
        <v>1011</v>
      </c>
      <c r="B876" t="s">
        <v>219</v>
      </c>
      <c r="C876" s="2">
        <v>12</v>
      </c>
      <c r="D876" s="2" t="s">
        <v>83</v>
      </c>
      <c r="E876" s="2">
        <v>12</v>
      </c>
      <c r="F876" s="2" t="s">
        <v>83</v>
      </c>
    </row>
    <row r="877" spans="1:6" x14ac:dyDescent="0.3">
      <c r="A877" t="s">
        <v>1012</v>
      </c>
      <c r="B877" t="s">
        <v>219</v>
      </c>
      <c r="C877" s="2">
        <v>10</v>
      </c>
      <c r="D877" s="2">
        <v>8</v>
      </c>
      <c r="E877" s="2" t="s">
        <v>83</v>
      </c>
      <c r="F877" s="2" t="s">
        <v>83</v>
      </c>
    </row>
    <row r="878" spans="1:6" x14ac:dyDescent="0.3">
      <c r="A878" t="s">
        <v>1013</v>
      </c>
      <c r="B878" t="s">
        <v>219</v>
      </c>
      <c r="C878" s="2">
        <v>5</v>
      </c>
      <c r="D878" s="2">
        <v>0</v>
      </c>
      <c r="E878" s="2" t="s">
        <v>83</v>
      </c>
      <c r="F878" s="2" t="s">
        <v>83</v>
      </c>
    </row>
    <row r="879" spans="1:6" x14ac:dyDescent="0.3">
      <c r="A879" t="s">
        <v>1014</v>
      </c>
      <c r="B879" t="s">
        <v>219</v>
      </c>
      <c r="C879" s="2">
        <v>3</v>
      </c>
      <c r="D879" s="2">
        <v>3</v>
      </c>
      <c r="E879" s="2" t="s">
        <v>83</v>
      </c>
      <c r="F879" s="2" t="s">
        <v>83</v>
      </c>
    </row>
    <row r="880" spans="1:6" x14ac:dyDescent="0.3">
      <c r="A880" t="s">
        <v>1015</v>
      </c>
      <c r="B880" t="s">
        <v>219</v>
      </c>
      <c r="C880" s="2">
        <v>26</v>
      </c>
      <c r="D880" s="2">
        <v>0</v>
      </c>
      <c r="E880" s="2" t="s">
        <v>83</v>
      </c>
      <c r="F880" s="2" t="s">
        <v>83</v>
      </c>
    </row>
    <row r="881" spans="1:6" x14ac:dyDescent="0.3">
      <c r="A881" t="s">
        <v>1016</v>
      </c>
      <c r="B881" t="s">
        <v>219</v>
      </c>
      <c r="C881" s="2">
        <v>12</v>
      </c>
      <c r="D881" s="2">
        <v>0</v>
      </c>
      <c r="E881" s="2" t="s">
        <v>83</v>
      </c>
      <c r="F881" s="2" t="s">
        <v>83</v>
      </c>
    </row>
    <row r="882" spans="1:6" x14ac:dyDescent="0.3">
      <c r="A882" t="s">
        <v>1017</v>
      </c>
      <c r="B882" t="s">
        <v>219</v>
      </c>
      <c r="C882" s="2">
        <v>18.5</v>
      </c>
      <c r="D882" s="2">
        <v>32.5</v>
      </c>
      <c r="E882" s="2" t="s">
        <v>83</v>
      </c>
      <c r="F882" s="2" t="s">
        <v>83</v>
      </c>
    </row>
    <row r="883" spans="1:6" x14ac:dyDescent="0.3">
      <c r="A883" t="s">
        <v>1018</v>
      </c>
      <c r="B883" t="s">
        <v>219</v>
      </c>
      <c r="C883" s="2">
        <v>6</v>
      </c>
      <c r="D883" s="2">
        <v>12</v>
      </c>
      <c r="E883" s="2" t="s">
        <v>83</v>
      </c>
      <c r="F883" s="2" t="s">
        <v>83</v>
      </c>
    </row>
    <row r="884" spans="1:6" x14ac:dyDescent="0.3">
      <c r="A884" t="s">
        <v>1019</v>
      </c>
      <c r="B884" t="s">
        <v>219</v>
      </c>
      <c r="C884" s="2">
        <v>12</v>
      </c>
      <c r="D884" s="2">
        <v>0</v>
      </c>
      <c r="E884" s="2" t="s">
        <v>83</v>
      </c>
      <c r="F884" s="2" t="s">
        <v>83</v>
      </c>
    </row>
    <row r="885" spans="1:6" x14ac:dyDescent="0.3">
      <c r="A885" t="s">
        <v>1020</v>
      </c>
      <c r="B885" t="s">
        <v>219</v>
      </c>
      <c r="C885" s="2">
        <v>12</v>
      </c>
      <c r="D885" s="2">
        <v>0</v>
      </c>
      <c r="E885" s="2" t="s">
        <v>83</v>
      </c>
      <c r="F885" s="2" t="s">
        <v>83</v>
      </c>
    </row>
    <row r="886" spans="1:6" x14ac:dyDescent="0.3">
      <c r="A886" t="s">
        <v>1021</v>
      </c>
      <c r="B886" t="s">
        <v>219</v>
      </c>
      <c r="C886" s="2">
        <v>1.5</v>
      </c>
      <c r="D886" s="2">
        <v>1</v>
      </c>
      <c r="E886" s="2" t="s">
        <v>83</v>
      </c>
      <c r="F886" s="2" t="s">
        <v>83</v>
      </c>
    </row>
    <row r="887" spans="1:6" x14ac:dyDescent="0.3">
      <c r="A887" t="s">
        <v>1022</v>
      </c>
      <c r="B887" t="s">
        <v>219</v>
      </c>
      <c r="C887" s="2">
        <v>16</v>
      </c>
      <c r="D887" s="2">
        <v>0</v>
      </c>
      <c r="E887" s="2" t="s">
        <v>83</v>
      </c>
      <c r="F887" s="2" t="s">
        <v>83</v>
      </c>
    </row>
    <row r="888" spans="1:6" x14ac:dyDescent="0.3">
      <c r="A888" t="s">
        <v>1023</v>
      </c>
      <c r="B888" t="s">
        <v>219</v>
      </c>
      <c r="C888" s="2">
        <v>52</v>
      </c>
      <c r="D888" s="2">
        <v>0</v>
      </c>
      <c r="E888" s="2" t="s">
        <v>83</v>
      </c>
      <c r="F888" s="2" t="s">
        <v>83</v>
      </c>
    </row>
    <row r="889" spans="1:6" x14ac:dyDescent="0.3">
      <c r="A889" t="s">
        <v>1024</v>
      </c>
      <c r="B889" t="s">
        <v>219</v>
      </c>
      <c r="C889" s="2">
        <v>14</v>
      </c>
      <c r="D889" s="2">
        <v>0</v>
      </c>
      <c r="E889" s="2" t="s">
        <v>83</v>
      </c>
      <c r="F889" s="2" t="s">
        <v>83</v>
      </c>
    </row>
    <row r="890" spans="1:6" x14ac:dyDescent="0.3">
      <c r="A890" t="s">
        <v>1025</v>
      </c>
      <c r="B890" t="s">
        <v>219</v>
      </c>
      <c r="C890" s="2">
        <v>3</v>
      </c>
      <c r="D890" s="2">
        <v>0</v>
      </c>
      <c r="E890" s="2" t="s">
        <v>83</v>
      </c>
      <c r="F890" s="2" t="s">
        <v>83</v>
      </c>
    </row>
    <row r="891" spans="1:6" x14ac:dyDescent="0.3">
      <c r="A891" t="s">
        <v>1026</v>
      </c>
      <c r="B891" t="s">
        <v>219</v>
      </c>
      <c r="C891" s="2">
        <v>12</v>
      </c>
      <c r="D891" s="2">
        <v>0</v>
      </c>
      <c r="E891" s="2" t="s">
        <v>83</v>
      </c>
      <c r="F891" s="2" t="s">
        <v>83</v>
      </c>
    </row>
    <row r="892" spans="1:6" x14ac:dyDescent="0.3">
      <c r="A892" t="s">
        <v>1027</v>
      </c>
      <c r="B892" t="s">
        <v>219</v>
      </c>
      <c r="C892" s="2">
        <v>16</v>
      </c>
      <c r="D892" s="2">
        <v>4</v>
      </c>
      <c r="E892" s="2" t="s">
        <v>83</v>
      </c>
      <c r="F892" s="2" t="s">
        <v>83</v>
      </c>
    </row>
    <row r="893" spans="1:6" x14ac:dyDescent="0.3">
      <c r="A893" t="s">
        <v>1028</v>
      </c>
      <c r="B893" t="s">
        <v>219</v>
      </c>
      <c r="C893" s="2">
        <v>4</v>
      </c>
      <c r="D893" s="2">
        <v>12</v>
      </c>
      <c r="E893" s="2" t="s">
        <v>83</v>
      </c>
      <c r="F893" s="2" t="s">
        <v>83</v>
      </c>
    </row>
    <row r="894" spans="1:6" x14ac:dyDescent="0.3">
      <c r="A894" t="s">
        <v>1029</v>
      </c>
      <c r="B894" t="s">
        <v>219</v>
      </c>
      <c r="C894" s="2">
        <v>12</v>
      </c>
      <c r="D894" s="2">
        <v>12</v>
      </c>
      <c r="E894" s="2" t="s">
        <v>83</v>
      </c>
      <c r="F894" s="2" t="s">
        <v>83</v>
      </c>
    </row>
    <row r="895" spans="1:6" x14ac:dyDescent="0.3">
      <c r="A895" t="s">
        <v>1030</v>
      </c>
      <c r="B895" t="s">
        <v>219</v>
      </c>
      <c r="C895" s="2">
        <v>4</v>
      </c>
      <c r="D895" s="2">
        <v>12</v>
      </c>
      <c r="E895" s="2" t="s">
        <v>83</v>
      </c>
      <c r="F895" s="2" t="s">
        <v>83</v>
      </c>
    </row>
    <row r="896" spans="1:6" x14ac:dyDescent="0.3">
      <c r="A896" t="s">
        <v>1031</v>
      </c>
      <c r="B896" t="s">
        <v>219</v>
      </c>
      <c r="C896" s="2">
        <v>20</v>
      </c>
      <c r="D896" s="2">
        <v>0</v>
      </c>
      <c r="E896" s="2" t="s">
        <v>83</v>
      </c>
      <c r="F896" s="2" t="s">
        <v>83</v>
      </c>
    </row>
    <row r="897" spans="1:6" x14ac:dyDescent="0.3">
      <c r="A897" t="s">
        <v>1032</v>
      </c>
      <c r="B897" t="s">
        <v>219</v>
      </c>
      <c r="C897" s="2">
        <v>4</v>
      </c>
      <c r="D897" s="2">
        <v>0</v>
      </c>
      <c r="E897" s="2" t="s">
        <v>83</v>
      </c>
      <c r="F897" s="2" t="s">
        <v>83</v>
      </c>
    </row>
    <row r="898" spans="1:6" x14ac:dyDescent="0.3">
      <c r="A898" t="s">
        <v>1033</v>
      </c>
      <c r="B898" t="s">
        <v>219</v>
      </c>
      <c r="C898" s="2">
        <v>4</v>
      </c>
      <c r="D898" s="2">
        <v>8</v>
      </c>
      <c r="E898" s="2" t="s">
        <v>83</v>
      </c>
      <c r="F898" s="2" t="s">
        <v>83</v>
      </c>
    </row>
    <row r="899" spans="1:6" x14ac:dyDescent="0.3">
      <c r="A899" t="s">
        <v>1034</v>
      </c>
      <c r="B899" t="s">
        <v>219</v>
      </c>
      <c r="C899" s="2">
        <v>12</v>
      </c>
      <c r="D899" s="2">
        <v>12</v>
      </c>
      <c r="E899" s="2" t="s">
        <v>83</v>
      </c>
      <c r="F899" s="2" t="s">
        <v>83</v>
      </c>
    </row>
    <row r="900" spans="1:6" x14ac:dyDescent="0.3">
      <c r="A900" t="s">
        <v>1035</v>
      </c>
      <c r="B900" t="s">
        <v>219</v>
      </c>
      <c r="C900" s="2">
        <v>12</v>
      </c>
      <c r="D900" s="2">
        <v>4</v>
      </c>
      <c r="E900" s="2" t="s">
        <v>83</v>
      </c>
      <c r="F900" s="2" t="s">
        <v>83</v>
      </c>
    </row>
    <row r="901" spans="1:6" x14ac:dyDescent="0.3">
      <c r="A901" t="s">
        <v>1036</v>
      </c>
      <c r="B901" t="s">
        <v>219</v>
      </c>
      <c r="C901" s="2">
        <v>16</v>
      </c>
      <c r="D901" s="2">
        <v>0</v>
      </c>
      <c r="E901" s="2" t="s">
        <v>83</v>
      </c>
      <c r="F901" s="2" t="s">
        <v>83</v>
      </c>
    </row>
    <row r="902" spans="1:6" x14ac:dyDescent="0.3">
      <c r="A902" t="s">
        <v>1037</v>
      </c>
      <c r="B902" t="s">
        <v>219</v>
      </c>
      <c r="C902" s="2">
        <v>6</v>
      </c>
      <c r="D902" s="2">
        <v>6</v>
      </c>
      <c r="E902" s="2" t="s">
        <v>83</v>
      </c>
      <c r="F902" s="2" t="s">
        <v>83</v>
      </c>
    </row>
    <row r="903" spans="1:6" x14ac:dyDescent="0.3">
      <c r="A903" t="s">
        <v>1038</v>
      </c>
      <c r="B903" t="s">
        <v>219</v>
      </c>
      <c r="C903" s="2">
        <v>12</v>
      </c>
      <c r="D903" s="2">
        <v>0</v>
      </c>
      <c r="E903" s="2" t="s">
        <v>83</v>
      </c>
      <c r="F903" s="2" t="s">
        <v>83</v>
      </c>
    </row>
    <row r="904" spans="1:6" x14ac:dyDescent="0.3">
      <c r="A904" t="s">
        <v>1039</v>
      </c>
      <c r="B904" t="s">
        <v>219</v>
      </c>
      <c r="C904" s="2">
        <v>2</v>
      </c>
      <c r="D904" s="2">
        <v>4</v>
      </c>
      <c r="E904" s="2" t="s">
        <v>83</v>
      </c>
      <c r="F904" s="2" t="s">
        <v>83</v>
      </c>
    </row>
    <row r="905" spans="1:6" x14ac:dyDescent="0.3">
      <c r="A905" t="s">
        <v>1040</v>
      </c>
      <c r="B905" t="s">
        <v>219</v>
      </c>
      <c r="C905" s="2">
        <v>9</v>
      </c>
      <c r="D905" s="2">
        <v>6</v>
      </c>
      <c r="E905" s="2" t="s">
        <v>83</v>
      </c>
      <c r="F905" s="2" t="s">
        <v>83</v>
      </c>
    </row>
    <row r="906" spans="1:6" x14ac:dyDescent="0.3">
      <c r="A906" t="s">
        <v>1041</v>
      </c>
      <c r="B906" t="s">
        <v>219</v>
      </c>
      <c r="C906" s="2">
        <v>10</v>
      </c>
      <c r="D906" s="2">
        <v>2</v>
      </c>
      <c r="E906" s="2" t="s">
        <v>83</v>
      </c>
      <c r="F906" s="2" t="s">
        <v>83</v>
      </c>
    </row>
    <row r="907" spans="1:6" x14ac:dyDescent="0.3">
      <c r="A907" t="s">
        <v>1042</v>
      </c>
      <c r="B907" t="s">
        <v>219</v>
      </c>
      <c r="C907" s="2">
        <v>8</v>
      </c>
      <c r="D907" s="2">
        <v>12</v>
      </c>
      <c r="E907" s="2" t="s">
        <v>83</v>
      </c>
      <c r="F907" s="2" t="s">
        <v>83</v>
      </c>
    </row>
    <row r="908" spans="1:6" x14ac:dyDescent="0.3">
      <c r="A908" t="s">
        <v>1043</v>
      </c>
      <c r="B908" t="s">
        <v>219</v>
      </c>
      <c r="C908" s="2">
        <v>12</v>
      </c>
      <c r="D908" s="2">
        <v>4</v>
      </c>
      <c r="E908" s="2" t="s">
        <v>83</v>
      </c>
      <c r="F908" s="2" t="s">
        <v>83</v>
      </c>
    </row>
    <row r="909" spans="1:6" x14ac:dyDescent="0.3">
      <c r="A909" t="s">
        <v>1044</v>
      </c>
      <c r="B909" t="s">
        <v>219</v>
      </c>
      <c r="C909" s="2">
        <v>10</v>
      </c>
      <c r="D909" s="2">
        <v>4</v>
      </c>
      <c r="E909" s="2" t="s">
        <v>83</v>
      </c>
      <c r="F909" s="2" t="s">
        <v>83</v>
      </c>
    </row>
    <row r="910" spans="1:6" x14ac:dyDescent="0.3">
      <c r="A910" t="s">
        <v>1045</v>
      </c>
      <c r="B910" t="s">
        <v>219</v>
      </c>
      <c r="C910" s="2">
        <v>18</v>
      </c>
      <c r="D910" s="2">
        <v>0</v>
      </c>
      <c r="E910" s="2" t="s">
        <v>83</v>
      </c>
      <c r="F910" s="2" t="s">
        <v>83</v>
      </c>
    </row>
    <row r="911" spans="1:6" x14ac:dyDescent="0.3">
      <c r="A911" t="s">
        <v>1046</v>
      </c>
      <c r="B911" t="s">
        <v>219</v>
      </c>
      <c r="C911" s="2">
        <v>16</v>
      </c>
      <c r="D911" s="2">
        <v>0</v>
      </c>
      <c r="E911" s="2" t="s">
        <v>83</v>
      </c>
      <c r="F911" s="2" t="s">
        <v>83</v>
      </c>
    </row>
    <row r="912" spans="1:6" x14ac:dyDescent="0.3">
      <c r="A912" t="s">
        <v>1047</v>
      </c>
      <c r="B912" t="s">
        <v>219</v>
      </c>
      <c r="C912" s="2">
        <v>12</v>
      </c>
      <c r="D912" s="2">
        <v>0</v>
      </c>
      <c r="E912" s="2" t="s">
        <v>83</v>
      </c>
      <c r="F912" s="2" t="s">
        <v>83</v>
      </c>
    </row>
    <row r="913" spans="1:6" x14ac:dyDescent="0.3">
      <c r="A913" t="s">
        <v>1048</v>
      </c>
      <c r="B913" t="s">
        <v>1049</v>
      </c>
      <c r="C913" s="2">
        <v>2</v>
      </c>
      <c r="D913" s="2">
        <v>10</v>
      </c>
      <c r="E913" s="2" t="s">
        <v>83</v>
      </c>
      <c r="F913" s="2" t="s">
        <v>83</v>
      </c>
    </row>
    <row r="914" spans="1:6" x14ac:dyDescent="0.3">
      <c r="A914" t="s">
        <v>1050</v>
      </c>
      <c r="B914" t="s">
        <v>1051</v>
      </c>
      <c r="C914" s="2">
        <v>6</v>
      </c>
      <c r="D914" s="2">
        <v>4</v>
      </c>
      <c r="E914" s="2" t="s">
        <v>83</v>
      </c>
      <c r="F914" s="2" t="s">
        <v>83</v>
      </c>
    </row>
    <row r="915" spans="1:6" x14ac:dyDescent="0.3">
      <c r="A915" t="s">
        <v>1052</v>
      </c>
      <c r="B915" t="s">
        <v>1051</v>
      </c>
      <c r="C915" s="2">
        <v>2</v>
      </c>
      <c r="D915" s="2">
        <v>10</v>
      </c>
      <c r="E915" s="2" t="s">
        <v>83</v>
      </c>
      <c r="F915" s="2" t="s">
        <v>83</v>
      </c>
    </row>
    <row r="916" spans="1:6" x14ac:dyDescent="0.3">
      <c r="A916" t="s">
        <v>1053</v>
      </c>
      <c r="B916" t="s">
        <v>1051</v>
      </c>
      <c r="C916" s="2">
        <v>4</v>
      </c>
      <c r="D916" s="2">
        <v>12.5</v>
      </c>
      <c r="E916" s="2" t="s">
        <v>83</v>
      </c>
      <c r="F916" s="2" t="s">
        <v>83</v>
      </c>
    </row>
    <row r="917" spans="1:6" x14ac:dyDescent="0.3">
      <c r="A917" t="s">
        <v>1054</v>
      </c>
      <c r="B917" t="s">
        <v>223</v>
      </c>
      <c r="C917" s="2">
        <v>4</v>
      </c>
      <c r="D917" s="2">
        <v>8</v>
      </c>
      <c r="E917" s="2" t="s">
        <v>83</v>
      </c>
      <c r="F917" s="2" t="s">
        <v>83</v>
      </c>
    </row>
    <row r="918" spans="1:6" x14ac:dyDescent="0.3">
      <c r="A918" t="s">
        <v>1055</v>
      </c>
      <c r="B918" t="s">
        <v>223</v>
      </c>
      <c r="C918" s="2">
        <v>16</v>
      </c>
      <c r="D918" s="2">
        <v>0</v>
      </c>
      <c r="E918" s="2" t="s">
        <v>83</v>
      </c>
      <c r="F918" s="2" t="s">
        <v>83</v>
      </c>
    </row>
    <row r="919" spans="1:6" x14ac:dyDescent="0.3">
      <c r="A919" t="s">
        <v>1056</v>
      </c>
      <c r="B919" t="s">
        <v>223</v>
      </c>
      <c r="C919" s="2">
        <v>8</v>
      </c>
      <c r="D919" s="2" t="s">
        <v>83</v>
      </c>
      <c r="E919" s="2">
        <v>12</v>
      </c>
      <c r="F919" s="2" t="s">
        <v>83</v>
      </c>
    </row>
    <row r="920" spans="1:6" x14ac:dyDescent="0.3">
      <c r="A920" t="s">
        <v>1057</v>
      </c>
      <c r="B920" t="s">
        <v>223</v>
      </c>
      <c r="C920" s="2">
        <v>6</v>
      </c>
      <c r="D920" s="2">
        <v>12</v>
      </c>
      <c r="E920" s="2" t="s">
        <v>83</v>
      </c>
      <c r="F920" s="2" t="s">
        <v>83</v>
      </c>
    </row>
    <row r="921" spans="1:6" x14ac:dyDescent="0.3">
      <c r="A921" t="s">
        <v>1058</v>
      </c>
      <c r="B921" t="s">
        <v>223</v>
      </c>
      <c r="C921" s="2">
        <v>12</v>
      </c>
      <c r="D921" s="2">
        <v>0</v>
      </c>
      <c r="E921" s="2" t="s">
        <v>83</v>
      </c>
      <c r="F921" s="2" t="s">
        <v>83</v>
      </c>
    </row>
    <row r="922" spans="1:6" x14ac:dyDescent="0.3">
      <c r="A922" t="s">
        <v>1059</v>
      </c>
      <c r="B922" t="s">
        <v>223</v>
      </c>
      <c r="C922" s="2">
        <v>12</v>
      </c>
      <c r="D922" s="2">
        <v>40</v>
      </c>
      <c r="E922" s="2" t="s">
        <v>83</v>
      </c>
      <c r="F922" s="2" t="s">
        <v>83</v>
      </c>
    </row>
    <row r="923" spans="1:6" x14ac:dyDescent="0.3">
      <c r="A923" t="s">
        <v>1060</v>
      </c>
      <c r="B923" t="s">
        <v>223</v>
      </c>
      <c r="C923" s="2">
        <v>12</v>
      </c>
      <c r="D923" s="2">
        <v>0</v>
      </c>
      <c r="E923" s="2" t="s">
        <v>83</v>
      </c>
      <c r="F923" s="2" t="s">
        <v>83</v>
      </c>
    </row>
    <row r="924" spans="1:6" x14ac:dyDescent="0.3">
      <c r="A924" t="s">
        <v>1061</v>
      </c>
      <c r="B924" t="s">
        <v>223</v>
      </c>
      <c r="C924" s="2">
        <v>8</v>
      </c>
      <c r="D924" s="2">
        <v>12</v>
      </c>
      <c r="E924" s="2" t="s">
        <v>83</v>
      </c>
      <c r="F924" s="2" t="s">
        <v>83</v>
      </c>
    </row>
    <row r="925" spans="1:6" x14ac:dyDescent="0.3">
      <c r="A925" t="s">
        <v>1062</v>
      </c>
      <c r="B925" t="s">
        <v>223</v>
      </c>
      <c r="C925" s="2">
        <v>2</v>
      </c>
      <c r="D925" s="2">
        <v>10</v>
      </c>
      <c r="E925" s="2" t="s">
        <v>83</v>
      </c>
      <c r="F925" s="2" t="s">
        <v>83</v>
      </c>
    </row>
    <row r="926" spans="1:6" x14ac:dyDescent="0.3">
      <c r="A926" t="s">
        <v>1063</v>
      </c>
      <c r="B926" t="s">
        <v>223</v>
      </c>
      <c r="C926" s="2">
        <v>13</v>
      </c>
      <c r="D926" s="2">
        <v>13</v>
      </c>
      <c r="E926" s="2" t="s">
        <v>83</v>
      </c>
      <c r="F926" s="2" t="s">
        <v>83</v>
      </c>
    </row>
    <row r="927" spans="1:6" x14ac:dyDescent="0.3">
      <c r="A927" t="s">
        <v>1064</v>
      </c>
      <c r="B927" t="s">
        <v>223</v>
      </c>
      <c r="C927" s="2">
        <v>16</v>
      </c>
      <c r="D927" s="2">
        <v>0</v>
      </c>
      <c r="E927" s="2" t="s">
        <v>83</v>
      </c>
      <c r="F927" s="2" t="s">
        <v>83</v>
      </c>
    </row>
    <row r="928" spans="1:6" x14ac:dyDescent="0.3">
      <c r="A928" t="s">
        <v>1065</v>
      </c>
      <c r="B928" t="s">
        <v>223</v>
      </c>
      <c r="C928" s="2">
        <v>12</v>
      </c>
      <c r="D928" s="2">
        <v>12</v>
      </c>
      <c r="E928" s="2" t="s">
        <v>83</v>
      </c>
      <c r="F928" s="2" t="s">
        <v>83</v>
      </c>
    </row>
    <row r="929" spans="1:6" x14ac:dyDescent="0.3">
      <c r="A929" t="s">
        <v>1066</v>
      </c>
      <c r="B929" t="s">
        <v>223</v>
      </c>
      <c r="C929" s="2">
        <v>6</v>
      </c>
      <c r="D929" s="2">
        <v>6</v>
      </c>
      <c r="E929" s="2" t="s">
        <v>83</v>
      </c>
      <c r="F929" s="2" t="s">
        <v>83</v>
      </c>
    </row>
    <row r="930" spans="1:6" x14ac:dyDescent="0.3">
      <c r="A930" t="s">
        <v>1067</v>
      </c>
      <c r="B930" t="s">
        <v>44</v>
      </c>
      <c r="C930" s="2">
        <v>0</v>
      </c>
      <c r="D930" s="2">
        <v>6</v>
      </c>
      <c r="E930" s="2" t="s">
        <v>83</v>
      </c>
      <c r="F930" s="2" t="s">
        <v>83</v>
      </c>
    </row>
    <row r="931" spans="1:6" x14ac:dyDescent="0.3">
      <c r="A931" t="s">
        <v>1068</v>
      </c>
      <c r="B931" t="s">
        <v>44</v>
      </c>
      <c r="C931" s="2">
        <v>6</v>
      </c>
      <c r="D931" s="2">
        <v>0</v>
      </c>
      <c r="E931" s="2" t="s">
        <v>83</v>
      </c>
      <c r="F931" s="2" t="s">
        <v>83</v>
      </c>
    </row>
    <row r="932" spans="1:6" x14ac:dyDescent="0.3">
      <c r="A932" t="s">
        <v>1069</v>
      </c>
      <c r="B932" t="s">
        <v>44</v>
      </c>
      <c r="C932" s="2">
        <v>6</v>
      </c>
      <c r="D932" s="2">
        <v>6</v>
      </c>
      <c r="E932" s="2" t="s">
        <v>83</v>
      </c>
      <c r="F932" s="2" t="s">
        <v>83</v>
      </c>
    </row>
    <row r="933" spans="1:6" x14ac:dyDescent="0.3">
      <c r="A933" t="s">
        <v>1070</v>
      </c>
      <c r="B933" t="s">
        <v>44</v>
      </c>
      <c r="C933" s="2">
        <v>12</v>
      </c>
      <c r="D933" s="2">
        <v>0</v>
      </c>
      <c r="E933" s="2" t="s">
        <v>83</v>
      </c>
      <c r="F933" s="2" t="s">
        <v>83</v>
      </c>
    </row>
    <row r="934" spans="1:6" x14ac:dyDescent="0.3">
      <c r="A934" t="s">
        <v>1071</v>
      </c>
      <c r="B934" t="s">
        <v>44</v>
      </c>
      <c r="C934" s="2">
        <v>6</v>
      </c>
      <c r="D934" s="2">
        <v>5</v>
      </c>
      <c r="E934" s="2" t="s">
        <v>83</v>
      </c>
      <c r="F934" s="2" t="s">
        <v>83</v>
      </c>
    </row>
    <row r="935" spans="1:6" x14ac:dyDescent="0.3">
      <c r="A935" t="s">
        <v>1072</v>
      </c>
      <c r="B935" t="s">
        <v>44</v>
      </c>
      <c r="C935" s="2">
        <v>12</v>
      </c>
      <c r="D935" s="2">
        <v>0</v>
      </c>
      <c r="E935" s="2" t="s">
        <v>83</v>
      </c>
      <c r="F935" s="2" t="s">
        <v>83</v>
      </c>
    </row>
    <row r="936" spans="1:6" x14ac:dyDescent="0.3">
      <c r="A936" t="s">
        <v>1073</v>
      </c>
      <c r="B936" t="s">
        <v>44</v>
      </c>
      <c r="C936" s="2">
        <v>3</v>
      </c>
      <c r="D936" s="2">
        <v>7.5</v>
      </c>
      <c r="E936" s="2" t="s">
        <v>83</v>
      </c>
      <c r="F936" s="2" t="s">
        <v>83</v>
      </c>
    </row>
    <row r="937" spans="1:6" x14ac:dyDescent="0.3">
      <c r="A937" t="s">
        <v>1074</v>
      </c>
      <c r="B937" t="s">
        <v>44</v>
      </c>
      <c r="C937" s="2">
        <v>6</v>
      </c>
      <c r="D937" s="2">
        <v>4</v>
      </c>
      <c r="E937" s="2" t="s">
        <v>83</v>
      </c>
      <c r="F937" s="2" t="s">
        <v>83</v>
      </c>
    </row>
    <row r="938" spans="1:6" x14ac:dyDescent="0.3">
      <c r="A938" t="s">
        <v>1075</v>
      </c>
      <c r="B938" t="s">
        <v>44</v>
      </c>
      <c r="C938" s="2">
        <v>6</v>
      </c>
      <c r="D938" s="2">
        <v>8</v>
      </c>
      <c r="E938" s="2" t="s">
        <v>83</v>
      </c>
      <c r="F938" s="2" t="s">
        <v>83</v>
      </c>
    </row>
    <row r="939" spans="1:6" x14ac:dyDescent="0.3">
      <c r="A939" t="s">
        <v>1076</v>
      </c>
      <c r="B939" t="s">
        <v>44</v>
      </c>
      <c r="C939" s="2">
        <v>6</v>
      </c>
      <c r="D939" s="2">
        <v>8</v>
      </c>
      <c r="E939" s="2" t="s">
        <v>83</v>
      </c>
      <c r="F939" s="2" t="s">
        <v>83</v>
      </c>
    </row>
    <row r="940" spans="1:6" x14ac:dyDescent="0.3">
      <c r="A940" t="s">
        <v>1077</v>
      </c>
      <c r="B940" t="s">
        <v>44</v>
      </c>
      <c r="C940" s="2">
        <v>6</v>
      </c>
      <c r="D940" s="2">
        <v>6</v>
      </c>
      <c r="E940" s="2" t="s">
        <v>83</v>
      </c>
      <c r="F940" s="2" t="s">
        <v>83</v>
      </c>
    </row>
    <row r="941" spans="1:6" x14ac:dyDescent="0.3">
      <c r="A941" t="s">
        <v>1078</v>
      </c>
      <c r="B941" t="s">
        <v>44</v>
      </c>
      <c r="C941" s="2">
        <v>12</v>
      </c>
      <c r="D941" s="2">
        <v>7</v>
      </c>
      <c r="E941" s="2" t="s">
        <v>83</v>
      </c>
      <c r="F941" s="2" t="s">
        <v>83</v>
      </c>
    </row>
    <row r="942" spans="1:6" x14ac:dyDescent="0.3">
      <c r="A942" t="s">
        <v>1079</v>
      </c>
      <c r="B942" t="s">
        <v>44</v>
      </c>
      <c r="C942" s="2">
        <v>16</v>
      </c>
      <c r="D942" s="2">
        <v>0</v>
      </c>
      <c r="E942" s="2" t="s">
        <v>83</v>
      </c>
      <c r="F942" s="2" t="s">
        <v>83</v>
      </c>
    </row>
    <row r="943" spans="1:6" x14ac:dyDescent="0.3">
      <c r="A943" t="s">
        <v>1080</v>
      </c>
      <c r="B943" t="s">
        <v>44</v>
      </c>
      <c r="C943" s="2">
        <v>12</v>
      </c>
      <c r="D943" s="2">
        <v>0</v>
      </c>
      <c r="E943" s="2" t="s">
        <v>83</v>
      </c>
      <c r="F943" s="2" t="s">
        <v>83</v>
      </c>
    </row>
    <row r="944" spans="1:6" x14ac:dyDescent="0.3">
      <c r="A944" t="s">
        <v>1081</v>
      </c>
      <c r="B944" t="s">
        <v>44</v>
      </c>
      <c r="C944" s="2">
        <v>12</v>
      </c>
      <c r="D944" s="2">
        <v>5</v>
      </c>
      <c r="E944" s="2" t="s">
        <v>83</v>
      </c>
      <c r="F944" s="2" t="s">
        <v>83</v>
      </c>
    </row>
    <row r="945" spans="1:6" x14ac:dyDescent="0.3">
      <c r="A945" t="s">
        <v>1082</v>
      </c>
      <c r="B945" t="s">
        <v>44</v>
      </c>
      <c r="C945" s="2">
        <v>4</v>
      </c>
      <c r="D945" s="2">
        <v>4</v>
      </c>
      <c r="E945" s="2" t="s">
        <v>83</v>
      </c>
      <c r="F945" s="2" t="s">
        <v>83</v>
      </c>
    </row>
    <row r="946" spans="1:6" x14ac:dyDescent="0.3">
      <c r="A946" t="s">
        <v>1083</v>
      </c>
      <c r="B946" t="s">
        <v>44</v>
      </c>
      <c r="C946" s="2">
        <v>6</v>
      </c>
      <c r="D946" s="2">
        <v>6</v>
      </c>
      <c r="E946" s="2" t="s">
        <v>83</v>
      </c>
      <c r="F946" s="2" t="s">
        <v>83</v>
      </c>
    </row>
    <row r="947" spans="1:6" x14ac:dyDescent="0.3">
      <c r="A947" t="s">
        <v>1084</v>
      </c>
      <c r="B947" t="s">
        <v>230</v>
      </c>
      <c r="C947" s="2">
        <v>52</v>
      </c>
      <c r="D947" s="2">
        <v>0</v>
      </c>
      <c r="E947" s="2" t="s">
        <v>83</v>
      </c>
      <c r="F947" s="2" t="s">
        <v>83</v>
      </c>
    </row>
    <row r="948" spans="1:6" x14ac:dyDescent="0.3">
      <c r="A948" t="s">
        <v>1085</v>
      </c>
      <c r="B948" t="s">
        <v>230</v>
      </c>
      <c r="C948" s="2">
        <v>12</v>
      </c>
      <c r="D948" s="2">
        <v>0</v>
      </c>
      <c r="E948" s="2" t="s">
        <v>83</v>
      </c>
      <c r="F948" s="2" t="s">
        <v>83</v>
      </c>
    </row>
    <row r="949" spans="1:6" x14ac:dyDescent="0.3">
      <c r="A949" t="s">
        <v>1086</v>
      </c>
      <c r="B949" t="s">
        <v>230</v>
      </c>
      <c r="C949" s="2">
        <v>7</v>
      </c>
      <c r="D949" s="2">
        <v>7</v>
      </c>
      <c r="E949" s="2" t="s">
        <v>83</v>
      </c>
      <c r="F949" s="2" t="s">
        <v>83</v>
      </c>
    </row>
    <row r="950" spans="1:6" x14ac:dyDescent="0.3">
      <c r="A950" t="s">
        <v>1087</v>
      </c>
      <c r="B950" t="s">
        <v>230</v>
      </c>
      <c r="C950" s="2">
        <v>5</v>
      </c>
      <c r="D950" s="2">
        <v>0</v>
      </c>
      <c r="E950" s="2" t="s">
        <v>83</v>
      </c>
      <c r="F950" s="2" t="s">
        <v>83</v>
      </c>
    </row>
    <row r="951" spans="1:6" x14ac:dyDescent="0.3">
      <c r="A951" t="s">
        <v>1088</v>
      </c>
      <c r="B951" t="s">
        <v>230</v>
      </c>
      <c r="C951" s="2">
        <v>13</v>
      </c>
      <c r="D951" s="2">
        <v>15</v>
      </c>
      <c r="E951" s="2" t="s">
        <v>83</v>
      </c>
      <c r="F951" s="2" t="s">
        <v>83</v>
      </c>
    </row>
    <row r="952" spans="1:6" x14ac:dyDescent="0.3">
      <c r="A952" t="s">
        <v>1089</v>
      </c>
      <c r="B952" t="s">
        <v>230</v>
      </c>
      <c r="C952" s="2">
        <v>12</v>
      </c>
      <c r="D952" s="2">
        <v>12</v>
      </c>
      <c r="E952" s="2" t="s">
        <v>83</v>
      </c>
      <c r="F952" s="2" t="s">
        <v>83</v>
      </c>
    </row>
    <row r="953" spans="1:6" x14ac:dyDescent="0.3">
      <c r="A953" t="s">
        <v>1090</v>
      </c>
      <c r="B953" t="s">
        <v>230</v>
      </c>
      <c r="C953" s="2">
        <v>10</v>
      </c>
      <c r="D953" s="2">
        <v>16</v>
      </c>
      <c r="E953" s="2" t="s">
        <v>83</v>
      </c>
      <c r="F953" s="2" t="s">
        <v>83</v>
      </c>
    </row>
    <row r="954" spans="1:6" x14ac:dyDescent="0.3">
      <c r="A954" t="s">
        <v>1091</v>
      </c>
      <c r="B954" t="s">
        <v>230</v>
      </c>
      <c r="C954" s="2">
        <v>6</v>
      </c>
      <c r="D954" s="2">
        <v>23</v>
      </c>
      <c r="E954" s="2" t="s">
        <v>83</v>
      </c>
      <c r="F954" s="2" t="s">
        <v>83</v>
      </c>
    </row>
    <row r="955" spans="1:6" x14ac:dyDescent="0.3">
      <c r="A955" t="s">
        <v>1092</v>
      </c>
      <c r="B955" t="s">
        <v>232</v>
      </c>
      <c r="C955" s="2">
        <v>6</v>
      </c>
      <c r="D955" s="2">
        <v>0</v>
      </c>
      <c r="E955" s="2" t="s">
        <v>83</v>
      </c>
      <c r="F955" s="2" t="s">
        <v>83</v>
      </c>
    </row>
    <row r="956" spans="1:6" x14ac:dyDescent="0.3">
      <c r="A956" t="s">
        <v>1093</v>
      </c>
      <c r="B956" t="s">
        <v>232</v>
      </c>
      <c r="C956" s="2">
        <v>12</v>
      </c>
      <c r="D956" s="2">
        <v>2</v>
      </c>
      <c r="E956" s="2" t="s">
        <v>83</v>
      </c>
      <c r="F956" s="2" t="s">
        <v>83</v>
      </c>
    </row>
    <row r="957" spans="1:6" x14ac:dyDescent="0.3">
      <c r="A957" t="s">
        <v>1094</v>
      </c>
      <c r="B957" t="s">
        <v>232</v>
      </c>
      <c r="C957" s="2">
        <v>4</v>
      </c>
      <c r="D957" s="2">
        <v>2</v>
      </c>
      <c r="E957" s="2" t="s">
        <v>83</v>
      </c>
      <c r="F957" s="2" t="s">
        <v>83</v>
      </c>
    </row>
    <row r="958" spans="1:6" x14ac:dyDescent="0.3">
      <c r="A958" t="s">
        <v>1095</v>
      </c>
      <c r="B958" t="s">
        <v>232</v>
      </c>
      <c r="C958" s="2">
        <v>12</v>
      </c>
      <c r="D958" s="2">
        <v>16</v>
      </c>
      <c r="E958" s="2" t="s">
        <v>83</v>
      </c>
      <c r="F958" s="2" t="s">
        <v>83</v>
      </c>
    </row>
    <row r="959" spans="1:6" x14ac:dyDescent="0.3">
      <c r="A959" t="s">
        <v>1096</v>
      </c>
      <c r="B959" t="s">
        <v>232</v>
      </c>
      <c r="C959" s="2">
        <v>4</v>
      </c>
      <c r="D959" s="2">
        <v>2</v>
      </c>
      <c r="E959" s="2" t="s">
        <v>83</v>
      </c>
      <c r="F959" s="2" t="s">
        <v>83</v>
      </c>
    </row>
    <row r="960" spans="1:6" x14ac:dyDescent="0.3">
      <c r="A960" t="s">
        <v>1097</v>
      </c>
      <c r="B960" t="s">
        <v>232</v>
      </c>
      <c r="C960" s="2">
        <v>10</v>
      </c>
      <c r="D960" s="2">
        <v>0</v>
      </c>
      <c r="E960" s="2" t="s">
        <v>83</v>
      </c>
      <c r="F960" s="2" t="s">
        <v>83</v>
      </c>
    </row>
    <row r="961" spans="1:6" x14ac:dyDescent="0.3">
      <c r="A961" t="s">
        <v>1098</v>
      </c>
      <c r="B961" t="s">
        <v>232</v>
      </c>
      <c r="C961" s="2">
        <v>2</v>
      </c>
      <c r="D961" s="2">
        <v>12</v>
      </c>
      <c r="E961" s="2" t="s">
        <v>83</v>
      </c>
      <c r="F961" s="2" t="s">
        <v>83</v>
      </c>
    </row>
    <row r="962" spans="1:6" x14ac:dyDescent="0.3">
      <c r="A962" t="s">
        <v>1099</v>
      </c>
      <c r="B962" t="s">
        <v>232</v>
      </c>
      <c r="C962" s="2">
        <v>52</v>
      </c>
      <c r="D962" s="2">
        <v>0</v>
      </c>
      <c r="E962" s="2" t="s">
        <v>83</v>
      </c>
      <c r="F962" s="2" t="s">
        <v>83</v>
      </c>
    </row>
    <row r="963" spans="1:6" x14ac:dyDescent="0.3">
      <c r="A963" t="s">
        <v>1100</v>
      </c>
      <c r="B963" t="s">
        <v>232</v>
      </c>
      <c r="C963" s="2">
        <v>16</v>
      </c>
      <c r="D963" s="2">
        <v>0</v>
      </c>
      <c r="E963" s="2" t="s">
        <v>83</v>
      </c>
      <c r="F963" s="2" t="s">
        <v>83</v>
      </c>
    </row>
    <row r="964" spans="1:6" x14ac:dyDescent="0.3">
      <c r="A964" t="s">
        <v>1101</v>
      </c>
      <c r="B964" t="s">
        <v>232</v>
      </c>
      <c r="C964" s="2">
        <v>7.5</v>
      </c>
      <c r="D964" s="2">
        <v>16</v>
      </c>
      <c r="E964" s="2" t="s">
        <v>83</v>
      </c>
      <c r="F964" s="2" t="s">
        <v>83</v>
      </c>
    </row>
    <row r="965" spans="1:6" x14ac:dyDescent="0.3">
      <c r="A965" t="s">
        <v>1102</v>
      </c>
      <c r="B965" t="s">
        <v>232</v>
      </c>
      <c r="C965" s="2">
        <v>2</v>
      </c>
      <c r="D965" s="2">
        <v>12</v>
      </c>
      <c r="E965" s="2" t="s">
        <v>83</v>
      </c>
      <c r="F965" s="2" t="s">
        <v>83</v>
      </c>
    </row>
    <row r="966" spans="1:6" x14ac:dyDescent="0.3">
      <c r="A966" t="s">
        <v>1103</v>
      </c>
      <c r="B966" t="s">
        <v>232</v>
      </c>
      <c r="C966" s="2">
        <v>4.5</v>
      </c>
      <c r="D966" s="2">
        <v>6</v>
      </c>
      <c r="E966" s="2" t="s">
        <v>83</v>
      </c>
      <c r="F966" s="2" t="s">
        <v>83</v>
      </c>
    </row>
    <row r="967" spans="1:6" x14ac:dyDescent="0.3">
      <c r="A967" t="s">
        <v>1104</v>
      </c>
      <c r="B967" t="s">
        <v>232</v>
      </c>
      <c r="C967" s="2">
        <v>2</v>
      </c>
      <c r="D967" s="2">
        <v>8</v>
      </c>
      <c r="E967" s="2" t="s">
        <v>83</v>
      </c>
      <c r="F967" s="2" t="s">
        <v>83</v>
      </c>
    </row>
    <row r="968" spans="1:6" x14ac:dyDescent="0.3">
      <c r="A968" t="s">
        <v>1105</v>
      </c>
      <c r="B968" t="s">
        <v>1106</v>
      </c>
      <c r="C968" s="2">
        <v>8</v>
      </c>
      <c r="D968" s="2">
        <v>12</v>
      </c>
      <c r="E968" s="2" t="s">
        <v>83</v>
      </c>
      <c r="F968" s="2" t="s">
        <v>83</v>
      </c>
    </row>
    <row r="969" spans="1:6" x14ac:dyDescent="0.3">
      <c r="A969" t="s">
        <v>1107</v>
      </c>
      <c r="B969" t="s">
        <v>236</v>
      </c>
      <c r="C969" s="2">
        <v>4</v>
      </c>
      <c r="D969" s="2">
        <v>4</v>
      </c>
      <c r="E969" s="2" t="s">
        <v>83</v>
      </c>
      <c r="F969" s="2" t="s">
        <v>83</v>
      </c>
    </row>
    <row r="970" spans="1:6" x14ac:dyDescent="0.3">
      <c r="A970" t="s">
        <v>1108</v>
      </c>
      <c r="B970" t="s">
        <v>236</v>
      </c>
      <c r="C970" s="2">
        <v>16</v>
      </c>
      <c r="D970" s="2">
        <v>26</v>
      </c>
      <c r="E970" s="2" t="s">
        <v>83</v>
      </c>
      <c r="F970" s="2" t="s">
        <v>83</v>
      </c>
    </row>
    <row r="971" spans="1:6" x14ac:dyDescent="0.3">
      <c r="A971" t="s">
        <v>1109</v>
      </c>
      <c r="B971" t="s">
        <v>236</v>
      </c>
      <c r="C971" s="2">
        <v>24</v>
      </c>
      <c r="D971" s="2">
        <v>12</v>
      </c>
      <c r="E971" s="2" t="s">
        <v>83</v>
      </c>
      <c r="F971" s="2" t="s">
        <v>83</v>
      </c>
    </row>
    <row r="972" spans="1:6" x14ac:dyDescent="0.3">
      <c r="A972" t="s">
        <v>1110</v>
      </c>
      <c r="B972" t="s">
        <v>236</v>
      </c>
      <c r="C972" s="2">
        <v>6</v>
      </c>
      <c r="D972" s="2">
        <v>10</v>
      </c>
      <c r="E972" s="2" t="s">
        <v>83</v>
      </c>
      <c r="F972" s="2" t="s">
        <v>83</v>
      </c>
    </row>
    <row r="973" spans="1:6" x14ac:dyDescent="0.3">
      <c r="A973" t="s">
        <v>1111</v>
      </c>
      <c r="B973" t="s">
        <v>236</v>
      </c>
      <c r="C973" s="2">
        <v>16</v>
      </c>
      <c r="D973" s="2">
        <v>0</v>
      </c>
      <c r="E973" s="2" t="s">
        <v>83</v>
      </c>
      <c r="F973" s="2" t="s">
        <v>83</v>
      </c>
    </row>
    <row r="974" spans="1:6" x14ac:dyDescent="0.3">
      <c r="A974" t="s">
        <v>1112</v>
      </c>
      <c r="B974" t="s">
        <v>236</v>
      </c>
      <c r="C974" s="2">
        <v>4</v>
      </c>
      <c r="D974" s="2">
        <v>0</v>
      </c>
      <c r="E974" s="2" t="s">
        <v>83</v>
      </c>
      <c r="F974" s="2" t="s">
        <v>83</v>
      </c>
    </row>
    <row r="975" spans="1:6" x14ac:dyDescent="0.3">
      <c r="A975" t="s">
        <v>1113</v>
      </c>
      <c r="B975" t="s">
        <v>236</v>
      </c>
      <c r="C975" s="2">
        <v>3</v>
      </c>
      <c r="D975" s="2">
        <v>2</v>
      </c>
      <c r="E975" s="2" t="s">
        <v>83</v>
      </c>
      <c r="F975" s="2" t="s">
        <v>83</v>
      </c>
    </row>
    <row r="976" spans="1:6" x14ac:dyDescent="0.3">
      <c r="A976" t="s">
        <v>1114</v>
      </c>
      <c r="B976" t="s">
        <v>236</v>
      </c>
      <c r="C976" s="2">
        <v>12</v>
      </c>
      <c r="D976" s="2">
        <v>0</v>
      </c>
      <c r="E976" s="2" t="s">
        <v>83</v>
      </c>
      <c r="F976" s="2" t="s">
        <v>83</v>
      </c>
    </row>
    <row r="977" spans="1:6" x14ac:dyDescent="0.3">
      <c r="A977" t="s">
        <v>1115</v>
      </c>
      <c r="B977" t="s">
        <v>236</v>
      </c>
      <c r="C977" s="2">
        <v>8</v>
      </c>
      <c r="D977" s="2">
        <v>10</v>
      </c>
      <c r="E977" s="2" t="s">
        <v>83</v>
      </c>
      <c r="F977" s="2" t="s">
        <v>83</v>
      </c>
    </row>
    <row r="978" spans="1:6" x14ac:dyDescent="0.3">
      <c r="A978" t="s">
        <v>1116</v>
      </c>
      <c r="B978" t="s">
        <v>236</v>
      </c>
      <c r="C978" s="2">
        <v>12</v>
      </c>
      <c r="D978" s="2">
        <v>0</v>
      </c>
      <c r="E978" s="2" t="s">
        <v>83</v>
      </c>
      <c r="F978" s="2" t="s">
        <v>83</v>
      </c>
    </row>
    <row r="979" spans="1:6" x14ac:dyDescent="0.3">
      <c r="A979" t="s">
        <v>1117</v>
      </c>
      <c r="B979" t="s">
        <v>236</v>
      </c>
      <c r="C979" s="2">
        <v>6</v>
      </c>
      <c r="D979" s="2">
        <v>6</v>
      </c>
      <c r="E979" s="2" t="s">
        <v>83</v>
      </c>
      <c r="F979" s="2" t="s">
        <v>83</v>
      </c>
    </row>
    <row r="980" spans="1:6" x14ac:dyDescent="0.3">
      <c r="A980" t="s">
        <v>1118</v>
      </c>
      <c r="B980" t="s">
        <v>236</v>
      </c>
      <c r="C980" s="2">
        <v>20</v>
      </c>
      <c r="D980" s="2">
        <v>6</v>
      </c>
      <c r="E980" s="2" t="s">
        <v>83</v>
      </c>
      <c r="F980" s="2" t="s">
        <v>83</v>
      </c>
    </row>
    <row r="981" spans="1:6" x14ac:dyDescent="0.3">
      <c r="A981" t="s">
        <v>1119</v>
      </c>
      <c r="B981" t="s">
        <v>236</v>
      </c>
      <c r="C981" s="2">
        <v>6</v>
      </c>
      <c r="D981" s="2">
        <v>0</v>
      </c>
      <c r="E981" s="2" t="s">
        <v>83</v>
      </c>
      <c r="F981" s="2" t="s">
        <v>83</v>
      </c>
    </row>
    <row r="982" spans="1:6" x14ac:dyDescent="0.3">
      <c r="A982" t="s">
        <v>1120</v>
      </c>
      <c r="B982" t="s">
        <v>236</v>
      </c>
      <c r="C982" s="2">
        <v>18</v>
      </c>
      <c r="D982" s="2">
        <v>0</v>
      </c>
      <c r="E982" s="2" t="s">
        <v>83</v>
      </c>
      <c r="F982" s="2" t="s">
        <v>83</v>
      </c>
    </row>
    <row r="983" spans="1:6" x14ac:dyDescent="0.3">
      <c r="A983" t="s">
        <v>1121</v>
      </c>
      <c r="B983" t="s">
        <v>236</v>
      </c>
      <c r="C983" s="2">
        <v>12</v>
      </c>
      <c r="D983" s="2">
        <v>0</v>
      </c>
      <c r="E983" s="2" t="s">
        <v>83</v>
      </c>
      <c r="F983" s="2" t="s">
        <v>83</v>
      </c>
    </row>
    <row r="984" spans="1:6" x14ac:dyDescent="0.3">
      <c r="A984" t="s">
        <v>1122</v>
      </c>
      <c r="B984" t="s">
        <v>236</v>
      </c>
      <c r="C984" s="2">
        <v>16</v>
      </c>
      <c r="D984" s="2">
        <v>0</v>
      </c>
      <c r="E984" s="2" t="s">
        <v>83</v>
      </c>
      <c r="F984" s="2" t="s">
        <v>83</v>
      </c>
    </row>
    <row r="985" spans="1:6" x14ac:dyDescent="0.3">
      <c r="A985" t="s">
        <v>1123</v>
      </c>
      <c r="B985" t="s">
        <v>236</v>
      </c>
      <c r="C985" s="2">
        <v>18</v>
      </c>
      <c r="D985" s="2">
        <v>0</v>
      </c>
      <c r="E985" s="2" t="s">
        <v>83</v>
      </c>
      <c r="F985" s="2" t="s">
        <v>83</v>
      </c>
    </row>
    <row r="986" spans="1:6" x14ac:dyDescent="0.3">
      <c r="A986" t="s">
        <v>1124</v>
      </c>
      <c r="B986" t="s">
        <v>236</v>
      </c>
      <c r="C986" s="2">
        <v>12</v>
      </c>
      <c r="D986" s="2">
        <v>0</v>
      </c>
      <c r="E986" s="2" t="s">
        <v>83</v>
      </c>
      <c r="F986" s="2" t="s">
        <v>83</v>
      </c>
    </row>
    <row r="987" spans="1:6" x14ac:dyDescent="0.3">
      <c r="A987" t="s">
        <v>1125</v>
      </c>
      <c r="B987" t="s">
        <v>236</v>
      </c>
      <c r="C987" s="2">
        <v>12</v>
      </c>
      <c r="D987" s="2">
        <v>29</v>
      </c>
      <c r="E987" s="2" t="s">
        <v>83</v>
      </c>
      <c r="F987" s="2" t="s">
        <v>83</v>
      </c>
    </row>
    <row r="988" spans="1:6" x14ac:dyDescent="0.3">
      <c r="A988" t="s">
        <v>1126</v>
      </c>
      <c r="B988" t="s">
        <v>236</v>
      </c>
      <c r="C988" s="2">
        <v>0</v>
      </c>
      <c r="D988" s="2" t="s">
        <v>83</v>
      </c>
      <c r="E988" s="2">
        <v>0</v>
      </c>
      <c r="F988" s="2" t="s">
        <v>83</v>
      </c>
    </row>
    <row r="989" spans="1:6" x14ac:dyDescent="0.3">
      <c r="A989" t="s">
        <v>1127</v>
      </c>
      <c r="B989" t="s">
        <v>236</v>
      </c>
      <c r="C989" s="2">
        <v>6</v>
      </c>
      <c r="D989" s="2">
        <v>6</v>
      </c>
      <c r="E989" s="2" t="s">
        <v>83</v>
      </c>
      <c r="F989" s="2" t="s">
        <v>83</v>
      </c>
    </row>
    <row r="990" spans="1:6" x14ac:dyDescent="0.3">
      <c r="A990" t="s">
        <v>1128</v>
      </c>
      <c r="B990" t="s">
        <v>236</v>
      </c>
      <c r="C990" s="2">
        <v>17</v>
      </c>
      <c r="D990" s="2">
        <v>0</v>
      </c>
      <c r="E990" s="2" t="s">
        <v>83</v>
      </c>
      <c r="F990" s="2" t="s">
        <v>83</v>
      </c>
    </row>
    <row r="991" spans="1:6" x14ac:dyDescent="0.3">
      <c r="A991" t="s">
        <v>1129</v>
      </c>
      <c r="B991" t="s">
        <v>236</v>
      </c>
      <c r="C991" s="2">
        <v>12</v>
      </c>
      <c r="D991" s="2">
        <v>4</v>
      </c>
      <c r="E991" s="2" t="s">
        <v>83</v>
      </c>
      <c r="F991" s="2" t="s">
        <v>83</v>
      </c>
    </row>
    <row r="992" spans="1:6" x14ac:dyDescent="0.3">
      <c r="A992" t="s">
        <v>1130</v>
      </c>
      <c r="B992" t="s">
        <v>236</v>
      </c>
      <c r="C992" s="2">
        <v>16</v>
      </c>
      <c r="D992" s="2">
        <v>10</v>
      </c>
      <c r="E992" s="2" t="s">
        <v>83</v>
      </c>
      <c r="F992" s="2" t="s">
        <v>83</v>
      </c>
    </row>
    <row r="993" spans="1:6" x14ac:dyDescent="0.3">
      <c r="A993" t="s">
        <v>1131</v>
      </c>
      <c r="B993" t="s">
        <v>236</v>
      </c>
      <c r="C993" s="2">
        <v>52</v>
      </c>
      <c r="D993" s="2">
        <v>0</v>
      </c>
      <c r="E993" s="2" t="s">
        <v>83</v>
      </c>
      <c r="F993" s="2" t="s">
        <v>83</v>
      </c>
    </row>
    <row r="994" spans="1:6" x14ac:dyDescent="0.3">
      <c r="A994" t="s">
        <v>1132</v>
      </c>
      <c r="B994" t="s">
        <v>236</v>
      </c>
      <c r="C994" s="2">
        <v>26</v>
      </c>
      <c r="D994" s="2">
        <v>52</v>
      </c>
      <c r="E994" s="2" t="s">
        <v>83</v>
      </c>
      <c r="F994" s="2" t="s">
        <v>83</v>
      </c>
    </row>
    <row r="995" spans="1:6" x14ac:dyDescent="0.3">
      <c r="A995" t="s">
        <v>1133</v>
      </c>
      <c r="B995" t="s">
        <v>1134</v>
      </c>
      <c r="C995" s="2">
        <v>4</v>
      </c>
      <c r="D995" s="2">
        <v>3</v>
      </c>
      <c r="E995" s="2" t="s">
        <v>83</v>
      </c>
      <c r="F995" s="2" t="s">
        <v>83</v>
      </c>
    </row>
    <row r="996" spans="1:6" x14ac:dyDescent="0.3">
      <c r="A996" t="s">
        <v>1135</v>
      </c>
      <c r="B996" t="s">
        <v>239</v>
      </c>
      <c r="C996" s="2">
        <v>3</v>
      </c>
      <c r="D996" s="2">
        <v>0</v>
      </c>
      <c r="E996" s="2" t="s">
        <v>83</v>
      </c>
      <c r="F996" s="2" t="s">
        <v>83</v>
      </c>
    </row>
    <row r="997" spans="1:6" x14ac:dyDescent="0.3">
      <c r="A997" t="s">
        <v>1136</v>
      </c>
      <c r="B997" t="s">
        <v>239</v>
      </c>
      <c r="C997" s="2">
        <v>4</v>
      </c>
      <c r="D997" s="2">
        <v>2</v>
      </c>
      <c r="E997" s="2" t="s">
        <v>83</v>
      </c>
      <c r="F997" s="2" t="s">
        <v>83</v>
      </c>
    </row>
    <row r="998" spans="1:6" x14ac:dyDescent="0.3">
      <c r="A998" t="s">
        <v>1137</v>
      </c>
      <c r="B998" t="s">
        <v>239</v>
      </c>
      <c r="C998" s="2">
        <v>18</v>
      </c>
      <c r="D998" s="2">
        <v>0</v>
      </c>
      <c r="E998" s="2" t="s">
        <v>83</v>
      </c>
      <c r="F998" s="2" t="s">
        <v>83</v>
      </c>
    </row>
    <row r="999" spans="1:6" x14ac:dyDescent="0.3">
      <c r="A999" t="s">
        <v>1138</v>
      </c>
      <c r="B999" t="s">
        <v>1139</v>
      </c>
      <c r="C999" s="2">
        <v>12</v>
      </c>
      <c r="D999" s="2">
        <v>12</v>
      </c>
      <c r="E999" s="2" t="s">
        <v>83</v>
      </c>
      <c r="F999" s="2" t="s">
        <v>83</v>
      </c>
    </row>
    <row r="1000" spans="1:6" x14ac:dyDescent="0.3">
      <c r="A1000" t="s">
        <v>1140</v>
      </c>
      <c r="B1000" t="s">
        <v>241</v>
      </c>
      <c r="C1000" s="2">
        <v>4</v>
      </c>
      <c r="D1000" s="2">
        <v>0</v>
      </c>
      <c r="E1000" s="2" t="s">
        <v>83</v>
      </c>
      <c r="F1000" s="2" t="s">
        <v>83</v>
      </c>
    </row>
    <row r="1001" spans="1:6" x14ac:dyDescent="0.3">
      <c r="A1001" t="s">
        <v>1141</v>
      </c>
      <c r="B1001" t="s">
        <v>241</v>
      </c>
      <c r="C1001" s="2">
        <v>12</v>
      </c>
      <c r="D1001" s="2">
        <v>12</v>
      </c>
      <c r="E1001" s="2" t="s">
        <v>83</v>
      </c>
      <c r="F1001" s="2" t="s">
        <v>83</v>
      </c>
    </row>
    <row r="1002" spans="1:6" x14ac:dyDescent="0.3">
      <c r="A1002" t="s">
        <v>1142</v>
      </c>
      <c r="B1002" t="s">
        <v>241</v>
      </c>
      <c r="C1002" s="2">
        <v>16</v>
      </c>
      <c r="D1002" s="2">
        <v>4</v>
      </c>
      <c r="E1002" s="2" t="s">
        <v>83</v>
      </c>
      <c r="F1002" s="2" t="s">
        <v>83</v>
      </c>
    </row>
    <row r="1003" spans="1:6" x14ac:dyDescent="0.3">
      <c r="A1003" t="s">
        <v>1143</v>
      </c>
      <c r="B1003" t="s">
        <v>241</v>
      </c>
      <c r="C1003" s="2">
        <v>2</v>
      </c>
      <c r="D1003" s="2">
        <v>0</v>
      </c>
      <c r="E1003" s="2" t="s">
        <v>83</v>
      </c>
      <c r="F1003" s="2" t="s">
        <v>83</v>
      </c>
    </row>
    <row r="1004" spans="1:6" x14ac:dyDescent="0.3">
      <c r="A1004" t="s">
        <v>1144</v>
      </c>
      <c r="B1004" t="s">
        <v>241</v>
      </c>
      <c r="C1004" s="2">
        <v>26</v>
      </c>
      <c r="D1004" s="2" t="s">
        <v>83</v>
      </c>
      <c r="E1004" s="2">
        <v>6</v>
      </c>
      <c r="F1004" s="2" t="s">
        <v>83</v>
      </c>
    </row>
    <row r="1005" spans="1:6" x14ac:dyDescent="0.3">
      <c r="A1005" t="s">
        <v>1145</v>
      </c>
      <c r="B1005" t="s">
        <v>241</v>
      </c>
      <c r="C1005" s="2">
        <v>12</v>
      </c>
      <c r="D1005" s="2">
        <v>10</v>
      </c>
      <c r="E1005" s="2" t="s">
        <v>83</v>
      </c>
      <c r="F1005" s="2" t="s">
        <v>83</v>
      </c>
    </row>
    <row r="1006" spans="1:6" x14ac:dyDescent="0.3">
      <c r="A1006" t="s">
        <v>1146</v>
      </c>
      <c r="B1006" t="s">
        <v>241</v>
      </c>
      <c r="C1006" s="2">
        <v>12</v>
      </c>
      <c r="D1006" s="2">
        <v>0</v>
      </c>
      <c r="E1006" s="2" t="s">
        <v>83</v>
      </c>
      <c r="F1006" s="2" t="s">
        <v>83</v>
      </c>
    </row>
    <row r="1007" spans="1:6" x14ac:dyDescent="0.3">
      <c r="A1007" t="s">
        <v>1147</v>
      </c>
      <c r="B1007" t="s">
        <v>241</v>
      </c>
      <c r="C1007" s="2">
        <v>10</v>
      </c>
      <c r="D1007" s="2">
        <v>2.5</v>
      </c>
      <c r="E1007" s="2" t="s">
        <v>83</v>
      </c>
      <c r="F1007" s="2" t="s">
        <v>83</v>
      </c>
    </row>
    <row r="1008" spans="1:6" x14ac:dyDescent="0.3">
      <c r="A1008" t="s">
        <v>1148</v>
      </c>
      <c r="B1008" t="s">
        <v>241</v>
      </c>
      <c r="C1008" s="2">
        <v>4</v>
      </c>
      <c r="D1008" s="2">
        <v>6</v>
      </c>
      <c r="E1008" s="2" t="s">
        <v>83</v>
      </c>
      <c r="F1008" s="2" t="s">
        <v>83</v>
      </c>
    </row>
    <row r="1009" spans="1:6" x14ac:dyDescent="0.3">
      <c r="A1009" t="s">
        <v>1149</v>
      </c>
      <c r="B1009" t="s">
        <v>241</v>
      </c>
      <c r="C1009" s="2">
        <v>4</v>
      </c>
      <c r="D1009" s="2">
        <v>12</v>
      </c>
      <c r="E1009" s="2" t="s">
        <v>83</v>
      </c>
      <c r="F1009" s="2" t="s">
        <v>83</v>
      </c>
    </row>
    <row r="1010" spans="1:6" x14ac:dyDescent="0.3">
      <c r="A1010" t="s">
        <v>1150</v>
      </c>
      <c r="B1010" t="s">
        <v>1151</v>
      </c>
      <c r="C1010" s="2">
        <v>1</v>
      </c>
      <c r="D1010" s="2">
        <v>12</v>
      </c>
      <c r="E1010" s="2" t="s">
        <v>83</v>
      </c>
      <c r="F1010" s="2" t="s">
        <v>83</v>
      </c>
    </row>
    <row r="1011" spans="1:6" x14ac:dyDescent="0.3">
      <c r="A1011" t="s">
        <v>1152</v>
      </c>
      <c r="B1011" t="s">
        <v>1151</v>
      </c>
      <c r="C1011" s="2">
        <v>20</v>
      </c>
      <c r="D1011" s="2">
        <v>0</v>
      </c>
      <c r="E1011" s="2" t="s">
        <v>83</v>
      </c>
      <c r="F1011" s="2" t="s">
        <v>83</v>
      </c>
    </row>
    <row r="1012" spans="1:6" x14ac:dyDescent="0.3">
      <c r="A1012" t="s">
        <v>1153</v>
      </c>
      <c r="B1012" t="s">
        <v>1151</v>
      </c>
      <c r="C1012" s="2">
        <v>12</v>
      </c>
      <c r="D1012" s="2">
        <v>0</v>
      </c>
      <c r="E1012" s="2" t="s">
        <v>83</v>
      </c>
      <c r="F1012" s="2" t="s">
        <v>83</v>
      </c>
    </row>
    <row r="1013" spans="1:6" x14ac:dyDescent="0.3">
      <c r="A1013" t="s">
        <v>1154</v>
      </c>
      <c r="B1013" t="s">
        <v>1151</v>
      </c>
      <c r="C1013" s="2">
        <v>12</v>
      </c>
      <c r="D1013" s="2">
        <v>3</v>
      </c>
      <c r="E1013" s="2" t="s">
        <v>83</v>
      </c>
      <c r="F1013" s="2" t="s">
        <v>83</v>
      </c>
    </row>
    <row r="1014" spans="1:6" x14ac:dyDescent="0.3">
      <c r="A1014" t="s">
        <v>1155</v>
      </c>
      <c r="B1014" t="s">
        <v>1156</v>
      </c>
      <c r="C1014" s="2">
        <v>6</v>
      </c>
      <c r="D1014" s="2">
        <v>0</v>
      </c>
      <c r="E1014" s="2" t="s">
        <v>83</v>
      </c>
      <c r="F1014" s="2" t="s">
        <v>83</v>
      </c>
    </row>
    <row r="1015" spans="1:6" x14ac:dyDescent="0.3">
      <c r="A1015" t="s">
        <v>1157</v>
      </c>
      <c r="B1015" t="s">
        <v>1156</v>
      </c>
      <c r="C1015" s="2">
        <v>12</v>
      </c>
      <c r="D1015" s="2">
        <v>4</v>
      </c>
      <c r="E1015" s="2" t="s">
        <v>83</v>
      </c>
      <c r="F1015" s="2" t="s">
        <v>83</v>
      </c>
    </row>
    <row r="1016" spans="1:6" x14ac:dyDescent="0.3">
      <c r="A1016" t="s">
        <v>1158</v>
      </c>
      <c r="B1016" t="s">
        <v>1159</v>
      </c>
      <c r="C1016" s="2">
        <v>12</v>
      </c>
      <c r="D1016" s="2">
        <v>0</v>
      </c>
      <c r="E1016" s="2" t="s">
        <v>83</v>
      </c>
      <c r="F1016" s="2" t="s">
        <v>83</v>
      </c>
    </row>
    <row r="1017" spans="1:6" x14ac:dyDescent="0.3">
      <c r="A1017" t="s">
        <v>1160</v>
      </c>
      <c r="B1017" t="s">
        <v>1159</v>
      </c>
      <c r="C1017" s="2">
        <v>20</v>
      </c>
      <c r="D1017" s="2">
        <v>12</v>
      </c>
      <c r="E1017" s="2" t="s">
        <v>83</v>
      </c>
      <c r="F1017" s="2" t="s">
        <v>83</v>
      </c>
    </row>
    <row r="1018" spans="1:6" x14ac:dyDescent="0.3">
      <c r="A1018" t="s">
        <v>1161</v>
      </c>
      <c r="B1018" t="s">
        <v>1159</v>
      </c>
      <c r="C1018" s="2">
        <v>12</v>
      </c>
      <c r="D1018" s="2">
        <v>0</v>
      </c>
      <c r="E1018" s="2" t="s">
        <v>83</v>
      </c>
      <c r="F1018" s="2" t="s">
        <v>83</v>
      </c>
    </row>
    <row r="1019" spans="1:6" x14ac:dyDescent="0.3">
      <c r="A1019" t="s">
        <v>1162</v>
      </c>
      <c r="B1019" t="s">
        <v>1159</v>
      </c>
      <c r="C1019" s="2">
        <v>2</v>
      </c>
      <c r="D1019" s="2">
        <v>12</v>
      </c>
      <c r="E1019" s="2" t="s">
        <v>83</v>
      </c>
      <c r="F1019" s="2" t="s">
        <v>83</v>
      </c>
    </row>
    <row r="1020" spans="1:6" x14ac:dyDescent="0.3">
      <c r="A1020" t="s">
        <v>1163</v>
      </c>
      <c r="B1020" t="s">
        <v>1159</v>
      </c>
      <c r="C1020" s="2">
        <v>16</v>
      </c>
      <c r="D1020" s="2">
        <v>16</v>
      </c>
      <c r="E1020" s="2" t="s">
        <v>83</v>
      </c>
      <c r="F1020" s="2" t="s">
        <v>83</v>
      </c>
    </row>
    <row r="1021" spans="1:6" x14ac:dyDescent="0.3">
      <c r="A1021" t="s">
        <v>1164</v>
      </c>
      <c r="B1021" t="s">
        <v>1159</v>
      </c>
      <c r="C1021" s="2">
        <v>20</v>
      </c>
      <c r="D1021" s="2">
        <v>20</v>
      </c>
      <c r="E1021" s="2" t="s">
        <v>83</v>
      </c>
      <c r="F1021" s="2" t="s">
        <v>83</v>
      </c>
    </row>
    <row r="1022" spans="1:6" x14ac:dyDescent="0.3">
      <c r="A1022" t="s">
        <v>1165</v>
      </c>
      <c r="B1022" t="s">
        <v>1159</v>
      </c>
      <c r="C1022" s="2">
        <v>18</v>
      </c>
      <c r="D1022" s="2">
        <v>0</v>
      </c>
      <c r="E1022" s="2" t="s">
        <v>83</v>
      </c>
      <c r="F1022" s="2" t="s">
        <v>83</v>
      </c>
    </row>
    <row r="1023" spans="1:6" x14ac:dyDescent="0.3">
      <c r="A1023" t="s">
        <v>1166</v>
      </c>
      <c r="B1023" t="s">
        <v>46</v>
      </c>
      <c r="C1023" s="2">
        <v>12</v>
      </c>
      <c r="D1023" s="2">
        <v>0</v>
      </c>
      <c r="E1023" s="2" t="s">
        <v>83</v>
      </c>
      <c r="F1023" s="2" t="s">
        <v>83</v>
      </c>
    </row>
    <row r="1024" spans="1:6" x14ac:dyDescent="0.3">
      <c r="A1024" t="s">
        <v>1167</v>
      </c>
      <c r="B1024" t="s">
        <v>46</v>
      </c>
      <c r="C1024" s="2">
        <v>6</v>
      </c>
      <c r="D1024" s="2">
        <v>0</v>
      </c>
      <c r="E1024" s="2" t="s">
        <v>83</v>
      </c>
      <c r="F1024" s="2" t="s">
        <v>83</v>
      </c>
    </row>
    <row r="1025" spans="1:6" x14ac:dyDescent="0.3">
      <c r="A1025" t="s">
        <v>1168</v>
      </c>
      <c r="B1025" t="s">
        <v>83</v>
      </c>
      <c r="C1025" s="2">
        <v>52</v>
      </c>
      <c r="D1025" s="2">
        <v>40</v>
      </c>
      <c r="E1025" s="2" t="s">
        <v>83</v>
      </c>
      <c r="F1025" s="2" t="s">
        <v>83</v>
      </c>
    </row>
    <row r="1026" spans="1:6" x14ac:dyDescent="0.3">
      <c r="A1026" t="s">
        <v>1169</v>
      </c>
      <c r="B1026" t="s">
        <v>83</v>
      </c>
      <c r="C1026" s="2">
        <v>10</v>
      </c>
      <c r="D1026" s="2">
        <v>2</v>
      </c>
      <c r="E1026" s="2" t="s">
        <v>83</v>
      </c>
      <c r="F1026" s="2" t="s">
        <v>83</v>
      </c>
    </row>
    <row r="1027" spans="1:6" x14ac:dyDescent="0.3">
      <c r="A1027" t="s">
        <v>1170</v>
      </c>
      <c r="B1027" t="s">
        <v>83</v>
      </c>
      <c r="C1027" s="2">
        <v>15</v>
      </c>
      <c r="D1027" s="2">
        <v>0</v>
      </c>
      <c r="E1027" s="2" t="s">
        <v>83</v>
      </c>
      <c r="F1027" s="2" t="s">
        <v>83</v>
      </c>
    </row>
    <row r="1028" spans="1:6" x14ac:dyDescent="0.3">
      <c r="A1028" t="s">
        <v>1171</v>
      </c>
      <c r="B1028" t="s">
        <v>243</v>
      </c>
      <c r="C1028" s="2">
        <v>0</v>
      </c>
      <c r="D1028" s="2">
        <v>6</v>
      </c>
      <c r="E1028" s="2" t="s">
        <v>83</v>
      </c>
      <c r="F1028" s="2" t="s">
        <v>83</v>
      </c>
    </row>
    <row r="1029" spans="1:6" x14ac:dyDescent="0.3">
      <c r="A1029" t="s">
        <v>1172</v>
      </c>
      <c r="B1029" t="s">
        <v>243</v>
      </c>
      <c r="C1029" s="2">
        <v>6</v>
      </c>
      <c r="D1029" s="2">
        <v>0</v>
      </c>
      <c r="E1029" s="2" t="s">
        <v>83</v>
      </c>
      <c r="F1029" s="2" t="s">
        <v>83</v>
      </c>
    </row>
    <row r="1030" spans="1:6" x14ac:dyDescent="0.3">
      <c r="A1030" t="s">
        <v>1173</v>
      </c>
      <c r="B1030" t="s">
        <v>243</v>
      </c>
      <c r="C1030" s="2">
        <v>20.5</v>
      </c>
      <c r="D1030" s="2">
        <v>13</v>
      </c>
      <c r="E1030" s="2" t="s">
        <v>83</v>
      </c>
      <c r="F1030" s="2" t="s">
        <v>83</v>
      </c>
    </row>
    <row r="1031" spans="1:6" x14ac:dyDescent="0.3">
      <c r="A1031" t="s">
        <v>1174</v>
      </c>
      <c r="B1031" t="s">
        <v>1175</v>
      </c>
      <c r="C1031" s="2">
        <v>0</v>
      </c>
      <c r="D1031" s="2">
        <v>16</v>
      </c>
      <c r="E1031" s="2" t="s">
        <v>83</v>
      </c>
      <c r="F1031" s="2" t="s">
        <v>83</v>
      </c>
    </row>
    <row r="1032" spans="1:6" x14ac:dyDescent="0.3">
      <c r="A1032" t="s">
        <v>1176</v>
      </c>
      <c r="B1032" t="s">
        <v>245</v>
      </c>
      <c r="C1032" s="2">
        <v>4</v>
      </c>
      <c r="D1032" s="2">
        <v>8</v>
      </c>
      <c r="E1032" s="2" t="s">
        <v>83</v>
      </c>
      <c r="F1032" s="2" t="s">
        <v>83</v>
      </c>
    </row>
    <row r="1033" spans="1:6" x14ac:dyDescent="0.3">
      <c r="A1033" t="s">
        <v>1177</v>
      </c>
      <c r="B1033" t="s">
        <v>245</v>
      </c>
      <c r="C1033" s="2">
        <v>12</v>
      </c>
      <c r="D1033" s="2">
        <v>12</v>
      </c>
      <c r="E1033" s="2" t="s">
        <v>83</v>
      </c>
      <c r="F1033" s="2" t="s">
        <v>83</v>
      </c>
    </row>
    <row r="1034" spans="1:6" x14ac:dyDescent="0.3">
      <c r="A1034" t="s">
        <v>1178</v>
      </c>
      <c r="B1034" t="s">
        <v>245</v>
      </c>
      <c r="C1034" s="2">
        <v>7</v>
      </c>
      <c r="D1034" s="2">
        <v>5</v>
      </c>
      <c r="E1034" s="2" t="s">
        <v>83</v>
      </c>
      <c r="F1034" s="2" t="s">
        <v>83</v>
      </c>
    </row>
    <row r="1035" spans="1:6" x14ac:dyDescent="0.3">
      <c r="A1035" t="s">
        <v>1179</v>
      </c>
      <c r="B1035" t="s">
        <v>245</v>
      </c>
      <c r="C1035" s="2">
        <v>6</v>
      </c>
      <c r="D1035" s="2">
        <v>18</v>
      </c>
      <c r="E1035" s="2" t="s">
        <v>83</v>
      </c>
      <c r="F1035" s="2" t="s">
        <v>83</v>
      </c>
    </row>
    <row r="1036" spans="1:6" x14ac:dyDescent="0.3">
      <c r="A1036" t="s">
        <v>1180</v>
      </c>
      <c r="B1036" t="s">
        <v>245</v>
      </c>
      <c r="C1036" s="2">
        <v>16</v>
      </c>
      <c r="D1036" s="2">
        <v>12</v>
      </c>
      <c r="E1036" s="2" t="s">
        <v>83</v>
      </c>
      <c r="F1036" s="2" t="s">
        <v>83</v>
      </c>
    </row>
    <row r="1037" spans="1:6" x14ac:dyDescent="0.3">
      <c r="A1037" t="s">
        <v>1181</v>
      </c>
      <c r="B1037" t="s">
        <v>245</v>
      </c>
      <c r="C1037" s="2">
        <v>4</v>
      </c>
      <c r="D1037" s="2">
        <v>6</v>
      </c>
      <c r="E1037" s="2" t="s">
        <v>83</v>
      </c>
      <c r="F1037" s="2" t="s">
        <v>83</v>
      </c>
    </row>
    <row r="1038" spans="1:6" x14ac:dyDescent="0.3">
      <c r="A1038" t="s">
        <v>1182</v>
      </c>
      <c r="B1038" t="s">
        <v>245</v>
      </c>
      <c r="C1038" s="2">
        <v>0</v>
      </c>
      <c r="D1038" s="2">
        <v>12</v>
      </c>
      <c r="E1038" s="2" t="s">
        <v>83</v>
      </c>
      <c r="F1038" s="2" t="s">
        <v>83</v>
      </c>
    </row>
    <row r="1039" spans="1:6" x14ac:dyDescent="0.3">
      <c r="A1039" t="s">
        <v>1183</v>
      </c>
      <c r="B1039" t="s">
        <v>245</v>
      </c>
      <c r="C1039" s="2">
        <v>24</v>
      </c>
      <c r="D1039" s="2">
        <v>0</v>
      </c>
      <c r="E1039" s="2" t="s">
        <v>83</v>
      </c>
      <c r="F1039" s="2" t="s">
        <v>83</v>
      </c>
    </row>
    <row r="1040" spans="1:6" x14ac:dyDescent="0.3">
      <c r="A1040" t="s">
        <v>1184</v>
      </c>
      <c r="B1040" t="s">
        <v>245</v>
      </c>
      <c r="C1040" s="2">
        <v>12</v>
      </c>
      <c r="D1040" s="2">
        <v>26</v>
      </c>
      <c r="E1040" s="2" t="s">
        <v>83</v>
      </c>
      <c r="F1040" s="2" t="s">
        <v>83</v>
      </c>
    </row>
    <row r="1041" spans="1:6" x14ac:dyDescent="0.3">
      <c r="A1041" t="s">
        <v>1185</v>
      </c>
      <c r="B1041" t="s">
        <v>245</v>
      </c>
      <c r="C1041" s="2">
        <v>16</v>
      </c>
      <c r="D1041" s="2">
        <v>12</v>
      </c>
      <c r="E1041" s="2" t="s">
        <v>83</v>
      </c>
      <c r="F1041" s="2" t="s">
        <v>83</v>
      </c>
    </row>
    <row r="1042" spans="1:6" x14ac:dyDescent="0.3">
      <c r="A1042" t="s">
        <v>1186</v>
      </c>
      <c r="B1042" t="s">
        <v>245</v>
      </c>
      <c r="C1042" s="2">
        <v>6</v>
      </c>
      <c r="D1042" s="2">
        <v>0</v>
      </c>
      <c r="E1042" s="2" t="s">
        <v>83</v>
      </c>
      <c r="F1042" s="2" t="s">
        <v>83</v>
      </c>
    </row>
    <row r="1043" spans="1:6" x14ac:dyDescent="0.3">
      <c r="A1043" t="s">
        <v>1187</v>
      </c>
      <c r="B1043" t="s">
        <v>1188</v>
      </c>
      <c r="C1043" s="2">
        <v>2</v>
      </c>
      <c r="D1043" s="2">
        <v>10</v>
      </c>
      <c r="E1043" s="2" t="s">
        <v>83</v>
      </c>
      <c r="F1043" s="2" t="s">
        <v>83</v>
      </c>
    </row>
    <row r="1044" spans="1:6" x14ac:dyDescent="0.3">
      <c r="A1044" t="s">
        <v>1189</v>
      </c>
      <c r="B1044" t="s">
        <v>1188</v>
      </c>
      <c r="C1044" s="2">
        <v>10</v>
      </c>
      <c r="D1044" s="2">
        <v>16</v>
      </c>
      <c r="E1044" s="2" t="s">
        <v>83</v>
      </c>
      <c r="F1044" s="2" t="s">
        <v>83</v>
      </c>
    </row>
    <row r="1045" spans="1:6" x14ac:dyDescent="0.3">
      <c r="A1045" t="s">
        <v>1190</v>
      </c>
      <c r="B1045" t="s">
        <v>1188</v>
      </c>
      <c r="C1045" s="2">
        <v>6</v>
      </c>
      <c r="D1045" s="2">
        <v>0</v>
      </c>
      <c r="E1045" s="2" t="s">
        <v>83</v>
      </c>
      <c r="F1045" s="2" t="s">
        <v>83</v>
      </c>
    </row>
    <row r="1046" spans="1:6" x14ac:dyDescent="0.3">
      <c r="A1046" t="s">
        <v>1191</v>
      </c>
      <c r="B1046" t="s">
        <v>1188</v>
      </c>
      <c r="C1046" s="2">
        <v>6</v>
      </c>
      <c r="D1046" s="2">
        <v>6</v>
      </c>
      <c r="E1046" s="2" t="s">
        <v>83</v>
      </c>
      <c r="F1046" s="2" t="s">
        <v>83</v>
      </c>
    </row>
    <row r="1047" spans="1:6" x14ac:dyDescent="0.3">
      <c r="A1047" t="s">
        <v>1192</v>
      </c>
      <c r="B1047" t="s">
        <v>251</v>
      </c>
      <c r="C1047" s="2">
        <v>8</v>
      </c>
      <c r="D1047" s="2">
        <v>4</v>
      </c>
      <c r="E1047" s="2" t="s">
        <v>83</v>
      </c>
      <c r="F1047" s="2" t="s">
        <v>83</v>
      </c>
    </row>
    <row r="1048" spans="1:6" x14ac:dyDescent="0.3">
      <c r="A1048" t="s">
        <v>1193</v>
      </c>
      <c r="B1048" t="s">
        <v>251</v>
      </c>
      <c r="C1048" s="2">
        <v>24</v>
      </c>
      <c r="D1048" s="2">
        <v>20</v>
      </c>
      <c r="E1048" s="2" t="s">
        <v>83</v>
      </c>
      <c r="F1048" s="2" t="s">
        <v>83</v>
      </c>
    </row>
    <row r="1049" spans="1:6" x14ac:dyDescent="0.3">
      <c r="A1049" t="s">
        <v>1194</v>
      </c>
      <c r="B1049" t="s">
        <v>251</v>
      </c>
      <c r="C1049" s="2">
        <v>26</v>
      </c>
      <c r="D1049" s="2">
        <v>13</v>
      </c>
      <c r="E1049" s="2" t="s">
        <v>83</v>
      </c>
      <c r="F1049" s="2" t="s">
        <v>83</v>
      </c>
    </row>
    <row r="1050" spans="1:6" x14ac:dyDescent="0.3">
      <c r="A1050" t="s">
        <v>1195</v>
      </c>
      <c r="B1050" t="s">
        <v>251</v>
      </c>
      <c r="C1050" s="2">
        <v>26</v>
      </c>
      <c r="D1050" s="2">
        <v>26</v>
      </c>
      <c r="E1050" s="2" t="s">
        <v>83</v>
      </c>
      <c r="F1050" s="2" t="s">
        <v>83</v>
      </c>
    </row>
    <row r="1051" spans="1:6" x14ac:dyDescent="0.3">
      <c r="A1051" t="s">
        <v>1196</v>
      </c>
      <c r="B1051" t="s">
        <v>251</v>
      </c>
      <c r="C1051" s="2">
        <v>12</v>
      </c>
      <c r="D1051" s="2">
        <v>0</v>
      </c>
      <c r="E1051" s="2" t="s">
        <v>83</v>
      </c>
      <c r="F1051" s="2" t="s">
        <v>83</v>
      </c>
    </row>
    <row r="1052" spans="1:6" x14ac:dyDescent="0.3">
      <c r="A1052" t="s">
        <v>1197</v>
      </c>
      <c r="B1052" t="s">
        <v>251</v>
      </c>
      <c r="C1052" s="2">
        <v>10.5</v>
      </c>
      <c r="D1052" s="2">
        <v>0</v>
      </c>
      <c r="E1052" s="2" t="s">
        <v>83</v>
      </c>
      <c r="F1052" s="2" t="s">
        <v>83</v>
      </c>
    </row>
    <row r="1053" spans="1:6" x14ac:dyDescent="0.3">
      <c r="A1053" t="s">
        <v>1198</v>
      </c>
      <c r="B1053" t="s">
        <v>253</v>
      </c>
      <c r="C1053" s="2">
        <v>8</v>
      </c>
      <c r="D1053" s="2" t="s">
        <v>83</v>
      </c>
      <c r="E1053" s="2">
        <v>2</v>
      </c>
      <c r="F1053" s="2" t="s">
        <v>83</v>
      </c>
    </row>
    <row r="1054" spans="1:6" x14ac:dyDescent="0.3">
      <c r="A1054" t="s">
        <v>1199</v>
      </c>
      <c r="B1054" t="s">
        <v>253</v>
      </c>
      <c r="C1054" s="2">
        <v>13</v>
      </c>
      <c r="D1054" s="2">
        <v>1.5</v>
      </c>
      <c r="E1054" s="2" t="s">
        <v>83</v>
      </c>
      <c r="F1054" s="2" t="s">
        <v>83</v>
      </c>
    </row>
    <row r="1055" spans="1:6" x14ac:dyDescent="0.3">
      <c r="A1055" t="s">
        <v>1200</v>
      </c>
      <c r="B1055" t="s">
        <v>253</v>
      </c>
      <c r="C1055" s="2">
        <v>16</v>
      </c>
      <c r="D1055" s="2">
        <v>24</v>
      </c>
      <c r="E1055" s="2" t="s">
        <v>83</v>
      </c>
      <c r="F1055" s="2" t="s">
        <v>83</v>
      </c>
    </row>
    <row r="1056" spans="1:6" x14ac:dyDescent="0.3">
      <c r="A1056" t="s">
        <v>1201</v>
      </c>
      <c r="B1056" t="s">
        <v>253</v>
      </c>
      <c r="C1056" s="2">
        <v>12</v>
      </c>
      <c r="D1056" s="2">
        <v>26</v>
      </c>
      <c r="E1056" s="2" t="s">
        <v>83</v>
      </c>
      <c r="F1056" s="2" t="s">
        <v>83</v>
      </c>
    </row>
    <row r="1057" spans="1:6" x14ac:dyDescent="0.3">
      <c r="A1057" t="s">
        <v>1202</v>
      </c>
      <c r="B1057" t="s">
        <v>253</v>
      </c>
      <c r="C1057" s="2">
        <v>8</v>
      </c>
      <c r="D1057" s="2">
        <v>12</v>
      </c>
      <c r="E1057" s="2" t="s">
        <v>83</v>
      </c>
      <c r="F1057" s="2" t="s">
        <v>83</v>
      </c>
    </row>
    <row r="1058" spans="1:6" x14ac:dyDescent="0.3">
      <c r="A1058" t="s">
        <v>1203</v>
      </c>
      <c r="B1058" t="s">
        <v>48</v>
      </c>
      <c r="C1058" s="2">
        <v>26</v>
      </c>
      <c r="D1058" s="2">
        <v>0</v>
      </c>
      <c r="E1058" s="2" t="s">
        <v>83</v>
      </c>
      <c r="F1058" s="2" t="s">
        <v>83</v>
      </c>
    </row>
    <row r="1059" spans="1:6" x14ac:dyDescent="0.3">
      <c r="A1059" t="s">
        <v>1204</v>
      </c>
      <c r="B1059" t="s">
        <v>48</v>
      </c>
      <c r="C1059" s="2">
        <v>8</v>
      </c>
      <c r="D1059" s="2">
        <v>0</v>
      </c>
      <c r="E1059" s="2" t="s">
        <v>83</v>
      </c>
      <c r="F1059" s="2" t="s">
        <v>83</v>
      </c>
    </row>
    <row r="1060" spans="1:6" x14ac:dyDescent="0.3">
      <c r="A1060" t="s">
        <v>1205</v>
      </c>
      <c r="B1060" t="s">
        <v>255</v>
      </c>
      <c r="C1060" s="2">
        <v>6</v>
      </c>
      <c r="D1060" s="2">
        <v>12</v>
      </c>
      <c r="E1060" s="2" t="s">
        <v>83</v>
      </c>
      <c r="F1060" s="2" t="s">
        <v>83</v>
      </c>
    </row>
    <row r="1061" spans="1:6" x14ac:dyDescent="0.3">
      <c r="A1061" t="s">
        <v>1206</v>
      </c>
      <c r="B1061" t="s">
        <v>255</v>
      </c>
      <c r="C1061" s="2">
        <v>8</v>
      </c>
      <c r="D1061" s="2">
        <v>0</v>
      </c>
      <c r="E1061" s="2" t="s">
        <v>83</v>
      </c>
      <c r="F1061" s="2" t="s">
        <v>83</v>
      </c>
    </row>
    <row r="1062" spans="1:6" x14ac:dyDescent="0.3">
      <c r="A1062" t="s">
        <v>1207</v>
      </c>
      <c r="B1062" t="s">
        <v>255</v>
      </c>
      <c r="C1062" s="2">
        <v>8</v>
      </c>
      <c r="D1062" s="2">
        <v>0</v>
      </c>
      <c r="E1062" s="2" t="s">
        <v>83</v>
      </c>
      <c r="F1062" s="2" t="s">
        <v>83</v>
      </c>
    </row>
    <row r="1063" spans="1:6" x14ac:dyDescent="0.3">
      <c r="A1063" t="s">
        <v>1208</v>
      </c>
      <c r="B1063" t="s">
        <v>255</v>
      </c>
      <c r="C1063" s="2">
        <v>16</v>
      </c>
      <c r="D1063" s="2">
        <v>4</v>
      </c>
      <c r="E1063" s="2" t="s">
        <v>83</v>
      </c>
      <c r="F1063" s="2" t="s">
        <v>83</v>
      </c>
    </row>
    <row r="1064" spans="1:6" x14ac:dyDescent="0.3">
      <c r="A1064" t="s">
        <v>1209</v>
      </c>
      <c r="B1064" t="s">
        <v>255</v>
      </c>
      <c r="C1064" s="2">
        <v>6</v>
      </c>
      <c r="D1064" s="2">
        <v>6</v>
      </c>
      <c r="E1064" s="2" t="s">
        <v>83</v>
      </c>
      <c r="F1064" s="2" t="s">
        <v>83</v>
      </c>
    </row>
    <row r="1065" spans="1:6" x14ac:dyDescent="0.3">
      <c r="A1065" t="s">
        <v>1210</v>
      </c>
      <c r="B1065" t="s">
        <v>1211</v>
      </c>
      <c r="C1065" s="2">
        <v>12</v>
      </c>
      <c r="D1065" s="2">
        <v>0</v>
      </c>
      <c r="E1065" s="2" t="s">
        <v>83</v>
      </c>
      <c r="F1065" s="2" t="s">
        <v>83</v>
      </c>
    </row>
    <row r="1066" spans="1:6" x14ac:dyDescent="0.3">
      <c r="A1066" t="s">
        <v>1212</v>
      </c>
      <c r="B1066" t="s">
        <v>1211</v>
      </c>
      <c r="C1066" s="2">
        <v>8</v>
      </c>
      <c r="D1066" s="2">
        <v>0</v>
      </c>
      <c r="E1066" s="2" t="s">
        <v>83</v>
      </c>
      <c r="F1066" s="2" t="s">
        <v>83</v>
      </c>
    </row>
    <row r="1067" spans="1:6" x14ac:dyDescent="0.3">
      <c r="A1067" t="s">
        <v>1213</v>
      </c>
      <c r="B1067" t="s">
        <v>1211</v>
      </c>
      <c r="C1067" s="2">
        <v>11</v>
      </c>
      <c r="D1067" s="2">
        <v>12</v>
      </c>
      <c r="E1067" s="2" t="s">
        <v>83</v>
      </c>
      <c r="F1067" s="2" t="s">
        <v>83</v>
      </c>
    </row>
    <row r="1068" spans="1:6" x14ac:dyDescent="0.3">
      <c r="A1068" t="s">
        <v>1214</v>
      </c>
      <c r="B1068" t="s">
        <v>261</v>
      </c>
      <c r="C1068" s="2">
        <v>5</v>
      </c>
      <c r="D1068" s="2">
        <v>0</v>
      </c>
      <c r="E1068" s="2" t="s">
        <v>83</v>
      </c>
      <c r="F1068" s="2" t="s">
        <v>83</v>
      </c>
    </row>
    <row r="1069" spans="1:6" x14ac:dyDescent="0.3">
      <c r="A1069" t="s">
        <v>1215</v>
      </c>
      <c r="B1069" t="s">
        <v>261</v>
      </c>
      <c r="C1069" s="2">
        <v>6</v>
      </c>
      <c r="D1069" s="2">
        <v>6</v>
      </c>
      <c r="E1069" s="2" t="s">
        <v>83</v>
      </c>
      <c r="F1069" s="2" t="s">
        <v>83</v>
      </c>
    </row>
    <row r="1070" spans="1:6" x14ac:dyDescent="0.3">
      <c r="A1070" t="s">
        <v>1216</v>
      </c>
      <c r="B1070" t="s">
        <v>261</v>
      </c>
      <c r="C1070" s="2">
        <v>52</v>
      </c>
      <c r="D1070" s="2">
        <v>0</v>
      </c>
      <c r="E1070" s="2" t="s">
        <v>83</v>
      </c>
      <c r="F1070" s="2" t="s">
        <v>83</v>
      </c>
    </row>
    <row r="1071" spans="1:6" x14ac:dyDescent="0.3">
      <c r="A1071" t="s">
        <v>1217</v>
      </c>
      <c r="B1071" t="s">
        <v>1218</v>
      </c>
      <c r="C1071" s="2">
        <v>6</v>
      </c>
      <c r="D1071" s="2">
        <v>6</v>
      </c>
      <c r="E1071" s="2" t="s">
        <v>83</v>
      </c>
      <c r="F1071" s="2" t="s">
        <v>83</v>
      </c>
    </row>
    <row r="1072" spans="1:6" x14ac:dyDescent="0.3">
      <c r="A1072" t="s">
        <v>1219</v>
      </c>
      <c r="B1072" t="s">
        <v>1218</v>
      </c>
      <c r="C1072" s="2">
        <v>26</v>
      </c>
      <c r="D1072" s="2">
        <v>26</v>
      </c>
      <c r="E1072" s="2" t="s">
        <v>83</v>
      </c>
      <c r="F1072" s="2" t="s">
        <v>83</v>
      </c>
    </row>
    <row r="1073" spans="1:6" x14ac:dyDescent="0.3">
      <c r="A1073" t="s">
        <v>1220</v>
      </c>
      <c r="B1073" t="s">
        <v>1218</v>
      </c>
      <c r="C1073" s="2">
        <v>12</v>
      </c>
      <c r="D1073" s="2">
        <v>0</v>
      </c>
      <c r="E1073" s="2" t="s">
        <v>83</v>
      </c>
      <c r="F1073" s="2" t="s">
        <v>83</v>
      </c>
    </row>
    <row r="1074" spans="1:6" x14ac:dyDescent="0.3">
      <c r="A1074" t="s">
        <v>1221</v>
      </c>
      <c r="B1074" t="s">
        <v>1218</v>
      </c>
      <c r="C1074" s="2">
        <v>12</v>
      </c>
      <c r="D1074" s="2">
        <v>12</v>
      </c>
      <c r="E1074" s="2" t="s">
        <v>83</v>
      </c>
      <c r="F1074" s="2" t="s">
        <v>83</v>
      </c>
    </row>
    <row r="1075" spans="1:6" x14ac:dyDescent="0.3">
      <c r="A1075" t="s">
        <v>1222</v>
      </c>
      <c r="B1075" t="s">
        <v>1218</v>
      </c>
      <c r="C1075" s="2">
        <v>15</v>
      </c>
      <c r="D1075" s="2">
        <v>0</v>
      </c>
      <c r="E1075" s="2" t="s">
        <v>83</v>
      </c>
      <c r="F1075" s="2" t="s">
        <v>83</v>
      </c>
    </row>
    <row r="1076" spans="1:6" x14ac:dyDescent="0.3">
      <c r="A1076" t="s">
        <v>1223</v>
      </c>
      <c r="B1076" t="s">
        <v>1218</v>
      </c>
      <c r="C1076" s="2">
        <v>0</v>
      </c>
      <c r="D1076" s="2">
        <v>0</v>
      </c>
      <c r="E1076" s="2" t="s">
        <v>83</v>
      </c>
      <c r="F1076" s="2" t="s">
        <v>83</v>
      </c>
    </row>
    <row r="1077" spans="1:6" x14ac:dyDescent="0.3">
      <c r="A1077" t="s">
        <v>1224</v>
      </c>
      <c r="B1077" t="s">
        <v>1218</v>
      </c>
      <c r="C1077" s="2">
        <v>2</v>
      </c>
      <c r="D1077" s="2">
        <v>20</v>
      </c>
      <c r="E1077" s="2" t="s">
        <v>83</v>
      </c>
      <c r="F1077" s="2" t="s">
        <v>83</v>
      </c>
    </row>
    <row r="1078" spans="1:6" x14ac:dyDescent="0.3">
      <c r="A1078" t="s">
        <v>1225</v>
      </c>
      <c r="B1078" t="s">
        <v>1218</v>
      </c>
      <c r="C1078" s="2">
        <v>52</v>
      </c>
      <c r="D1078" s="2">
        <v>2</v>
      </c>
      <c r="E1078" s="2" t="s">
        <v>83</v>
      </c>
      <c r="F1078" s="2" t="s">
        <v>83</v>
      </c>
    </row>
    <row r="1079" spans="1:6" x14ac:dyDescent="0.3">
      <c r="A1079" t="s">
        <v>1226</v>
      </c>
      <c r="B1079" t="s">
        <v>1227</v>
      </c>
      <c r="C1079" s="2">
        <v>16</v>
      </c>
      <c r="D1079" s="2">
        <v>0</v>
      </c>
      <c r="E1079" s="2" t="s">
        <v>83</v>
      </c>
      <c r="F1079" s="2" t="s">
        <v>83</v>
      </c>
    </row>
    <row r="1080" spans="1:6" x14ac:dyDescent="0.3">
      <c r="A1080" t="s">
        <v>1228</v>
      </c>
      <c r="B1080" t="s">
        <v>263</v>
      </c>
      <c r="C1080" s="2">
        <v>12</v>
      </c>
      <c r="D1080" s="2">
        <v>4</v>
      </c>
      <c r="E1080" s="2" t="s">
        <v>83</v>
      </c>
      <c r="F1080" s="2" t="s">
        <v>83</v>
      </c>
    </row>
    <row r="1081" spans="1:6" x14ac:dyDescent="0.3">
      <c r="A1081" t="s">
        <v>1229</v>
      </c>
      <c r="B1081" t="s">
        <v>263</v>
      </c>
      <c r="C1081" s="2">
        <v>24</v>
      </c>
      <c r="D1081" s="2" t="s">
        <v>83</v>
      </c>
      <c r="E1081" s="2">
        <v>24</v>
      </c>
      <c r="F1081" s="2" t="s">
        <v>83</v>
      </c>
    </row>
    <row r="1082" spans="1:6" x14ac:dyDescent="0.3">
      <c r="A1082" t="s">
        <v>1230</v>
      </c>
      <c r="B1082" t="s">
        <v>263</v>
      </c>
      <c r="C1082" s="2">
        <v>12</v>
      </c>
      <c r="D1082" s="2">
        <v>0</v>
      </c>
      <c r="E1082" s="2" t="s">
        <v>83</v>
      </c>
      <c r="F1082" s="2" t="s">
        <v>83</v>
      </c>
    </row>
    <row r="1083" spans="1:6" x14ac:dyDescent="0.3">
      <c r="A1083" t="s">
        <v>1231</v>
      </c>
      <c r="B1083" t="s">
        <v>263</v>
      </c>
      <c r="C1083" s="2">
        <v>12</v>
      </c>
      <c r="D1083" s="2">
        <v>0</v>
      </c>
      <c r="E1083" s="2" t="s">
        <v>83</v>
      </c>
      <c r="F1083" s="2" t="s">
        <v>83</v>
      </c>
    </row>
    <row r="1084" spans="1:6" x14ac:dyDescent="0.3">
      <c r="A1084" t="s">
        <v>1232</v>
      </c>
      <c r="B1084" t="s">
        <v>1233</v>
      </c>
      <c r="C1084" s="2">
        <v>8</v>
      </c>
      <c r="D1084" s="2">
        <v>16</v>
      </c>
      <c r="E1084" s="2" t="s">
        <v>83</v>
      </c>
      <c r="F1084" s="2" t="s">
        <v>83</v>
      </c>
    </row>
    <row r="1085" spans="1:6" x14ac:dyDescent="0.3">
      <c r="A1085" t="s">
        <v>1234</v>
      </c>
      <c r="B1085" t="s">
        <v>1233</v>
      </c>
      <c r="C1085" s="2">
        <v>15</v>
      </c>
      <c r="D1085" s="2">
        <v>9</v>
      </c>
      <c r="E1085" s="2" t="s">
        <v>83</v>
      </c>
      <c r="F1085" s="2" t="s">
        <v>83</v>
      </c>
    </row>
    <row r="1086" spans="1:6" x14ac:dyDescent="0.3">
      <c r="A1086" t="s">
        <v>1235</v>
      </c>
      <c r="B1086" t="s">
        <v>1233</v>
      </c>
      <c r="C1086" s="2">
        <v>6</v>
      </c>
      <c r="D1086" s="2">
        <v>6</v>
      </c>
      <c r="E1086" s="2" t="s">
        <v>83</v>
      </c>
      <c r="F1086" s="2" t="s">
        <v>83</v>
      </c>
    </row>
    <row r="1087" spans="1:6" x14ac:dyDescent="0.3">
      <c r="A1087" t="s">
        <v>1236</v>
      </c>
      <c r="B1087" t="s">
        <v>1237</v>
      </c>
      <c r="C1087" s="2">
        <v>12</v>
      </c>
      <c r="D1087" s="2">
        <v>0</v>
      </c>
      <c r="E1087" s="2" t="s">
        <v>83</v>
      </c>
      <c r="F1087" s="2" t="s">
        <v>83</v>
      </c>
    </row>
    <row r="1088" spans="1:6" x14ac:dyDescent="0.3">
      <c r="A1088" t="s">
        <v>1238</v>
      </c>
      <c r="B1088" t="s">
        <v>1237</v>
      </c>
      <c r="C1088" s="2">
        <v>26</v>
      </c>
      <c r="D1088" s="2">
        <v>12</v>
      </c>
      <c r="E1088" s="2" t="s">
        <v>83</v>
      </c>
      <c r="F1088" s="2" t="s">
        <v>83</v>
      </c>
    </row>
    <row r="1089" spans="1:6" x14ac:dyDescent="0.3">
      <c r="A1089" t="s">
        <v>1239</v>
      </c>
      <c r="B1089" t="s">
        <v>1240</v>
      </c>
      <c r="C1089" s="2">
        <v>4</v>
      </c>
      <c r="D1089" s="2">
        <v>0</v>
      </c>
      <c r="E1089" s="2" t="s">
        <v>83</v>
      </c>
      <c r="F1089" s="2" t="s">
        <v>83</v>
      </c>
    </row>
    <row r="1090" spans="1:6" x14ac:dyDescent="0.3">
      <c r="A1090" t="s">
        <v>1241</v>
      </c>
      <c r="B1090" t="s">
        <v>1240</v>
      </c>
      <c r="C1090" s="2">
        <v>12</v>
      </c>
      <c r="D1090" s="2">
        <v>0</v>
      </c>
      <c r="E1090" s="2" t="s">
        <v>83</v>
      </c>
      <c r="F1090" s="2" t="s">
        <v>83</v>
      </c>
    </row>
    <row r="1091" spans="1:6" x14ac:dyDescent="0.3">
      <c r="A1091" t="s">
        <v>1242</v>
      </c>
      <c r="B1091" t="s">
        <v>1240</v>
      </c>
      <c r="C1091" s="2">
        <v>6</v>
      </c>
      <c r="D1091" s="2">
        <v>6</v>
      </c>
      <c r="E1091" s="2" t="s">
        <v>83</v>
      </c>
      <c r="F1091" s="2" t="s">
        <v>83</v>
      </c>
    </row>
    <row r="1092" spans="1:6" x14ac:dyDescent="0.3">
      <c r="A1092" t="s">
        <v>1243</v>
      </c>
      <c r="B1092" t="s">
        <v>1240</v>
      </c>
      <c r="C1092" s="2">
        <v>4</v>
      </c>
      <c r="D1092" s="2">
        <v>4</v>
      </c>
      <c r="E1092" s="2" t="s">
        <v>83</v>
      </c>
      <c r="F1092" s="2" t="s">
        <v>83</v>
      </c>
    </row>
    <row r="1093" spans="1:6" x14ac:dyDescent="0.3">
      <c r="A1093" t="s">
        <v>1244</v>
      </c>
      <c r="B1093" t="s">
        <v>1240</v>
      </c>
      <c r="C1093" s="2">
        <v>6</v>
      </c>
      <c r="D1093" s="2">
        <v>6</v>
      </c>
      <c r="E1093" s="2" t="s">
        <v>83</v>
      </c>
      <c r="F1093" s="2" t="s">
        <v>83</v>
      </c>
    </row>
    <row r="1094" spans="1:6" x14ac:dyDescent="0.3">
      <c r="A1094" t="s">
        <v>1245</v>
      </c>
      <c r="B1094" t="s">
        <v>1240</v>
      </c>
      <c r="C1094" s="2">
        <v>0</v>
      </c>
      <c r="D1094" s="2">
        <v>12</v>
      </c>
      <c r="E1094" s="2" t="s">
        <v>83</v>
      </c>
      <c r="F1094" s="2" t="s">
        <v>83</v>
      </c>
    </row>
    <row r="1095" spans="1:6" x14ac:dyDescent="0.3">
      <c r="A1095" t="s">
        <v>1246</v>
      </c>
      <c r="B1095" t="s">
        <v>1247</v>
      </c>
      <c r="C1095" s="2">
        <v>8</v>
      </c>
      <c r="D1095" s="2">
        <v>8</v>
      </c>
      <c r="E1095" s="2" t="s">
        <v>83</v>
      </c>
      <c r="F1095" s="2" t="s">
        <v>83</v>
      </c>
    </row>
    <row r="1096" spans="1:6" x14ac:dyDescent="0.3">
      <c r="A1096" t="s">
        <v>1248</v>
      </c>
      <c r="B1096" t="s">
        <v>1249</v>
      </c>
      <c r="C1096" s="2">
        <v>12</v>
      </c>
      <c r="D1096" s="2">
        <v>12</v>
      </c>
      <c r="E1096" s="2" t="s">
        <v>83</v>
      </c>
      <c r="F1096" s="2" t="s">
        <v>83</v>
      </c>
    </row>
    <row r="1097" spans="1:6" x14ac:dyDescent="0.3">
      <c r="A1097" t="s">
        <v>1250</v>
      </c>
      <c r="B1097" t="s">
        <v>1249</v>
      </c>
      <c r="C1097" s="2">
        <v>12</v>
      </c>
      <c r="D1097" s="2">
        <v>52</v>
      </c>
      <c r="E1097" s="2" t="s">
        <v>83</v>
      </c>
      <c r="F1097" s="2" t="s">
        <v>83</v>
      </c>
    </row>
    <row r="1098" spans="1:6" x14ac:dyDescent="0.3">
      <c r="A1098" t="s">
        <v>1251</v>
      </c>
      <c r="B1098" t="s">
        <v>1252</v>
      </c>
      <c r="C1098" s="2">
        <v>12</v>
      </c>
      <c r="D1098" s="2">
        <v>4</v>
      </c>
      <c r="E1098" s="2" t="s">
        <v>83</v>
      </c>
      <c r="F1098" s="2" t="s">
        <v>83</v>
      </c>
    </row>
    <row r="1099" spans="1:6" x14ac:dyDescent="0.3">
      <c r="A1099" t="s">
        <v>1253</v>
      </c>
      <c r="B1099" t="s">
        <v>1252</v>
      </c>
      <c r="C1099" s="2">
        <v>6</v>
      </c>
      <c r="D1099" s="2">
        <v>6</v>
      </c>
      <c r="E1099" s="2" t="s">
        <v>83</v>
      </c>
      <c r="F1099" s="2" t="s">
        <v>83</v>
      </c>
    </row>
    <row r="1100" spans="1:6" x14ac:dyDescent="0.3">
      <c r="A1100" t="s">
        <v>1254</v>
      </c>
      <c r="B1100" t="s">
        <v>1255</v>
      </c>
      <c r="C1100" s="2">
        <v>12</v>
      </c>
      <c r="D1100" s="2">
        <v>0</v>
      </c>
      <c r="E1100" s="2" t="s">
        <v>83</v>
      </c>
      <c r="F1100" s="2" t="s">
        <v>83</v>
      </c>
    </row>
    <row r="1101" spans="1:6" x14ac:dyDescent="0.3">
      <c r="A1101" t="s">
        <v>1256</v>
      </c>
      <c r="B1101" t="s">
        <v>1257</v>
      </c>
      <c r="C1101" s="2">
        <v>4</v>
      </c>
      <c r="D1101" s="2">
        <v>12</v>
      </c>
      <c r="E1101" s="2" t="s">
        <v>83</v>
      </c>
      <c r="F1101" s="2" t="s">
        <v>83</v>
      </c>
    </row>
    <row r="1102" spans="1:6" x14ac:dyDescent="0.3">
      <c r="A1102" t="s">
        <v>1258</v>
      </c>
      <c r="B1102" t="s">
        <v>1259</v>
      </c>
      <c r="C1102" s="2">
        <v>1</v>
      </c>
      <c r="D1102" s="2">
        <v>12</v>
      </c>
      <c r="E1102" s="2" t="s">
        <v>83</v>
      </c>
      <c r="F1102" s="2" t="s">
        <v>83</v>
      </c>
    </row>
    <row r="1103" spans="1:6" x14ac:dyDescent="0.3">
      <c r="A1103" t="s">
        <v>1260</v>
      </c>
      <c r="B1103" t="s">
        <v>1259</v>
      </c>
      <c r="C1103" s="2">
        <v>8</v>
      </c>
      <c r="D1103" s="2">
        <v>4</v>
      </c>
      <c r="E1103" s="2" t="s">
        <v>83</v>
      </c>
      <c r="F1103" s="2" t="s">
        <v>83</v>
      </c>
    </row>
    <row r="1104" spans="1:6" x14ac:dyDescent="0.3">
      <c r="A1104" t="s">
        <v>1261</v>
      </c>
      <c r="B1104" t="s">
        <v>1262</v>
      </c>
      <c r="C1104" s="2">
        <v>12</v>
      </c>
      <c r="D1104" s="2">
        <v>6</v>
      </c>
      <c r="E1104" s="2" t="s">
        <v>83</v>
      </c>
      <c r="F1104" s="2" t="s">
        <v>83</v>
      </c>
    </row>
    <row r="1105" spans="1:6" x14ac:dyDescent="0.3">
      <c r="A1105" t="s">
        <v>1263</v>
      </c>
      <c r="B1105" t="s">
        <v>50</v>
      </c>
      <c r="C1105" s="2">
        <v>12</v>
      </c>
      <c r="D1105" s="2">
        <v>12</v>
      </c>
      <c r="E1105" s="2" t="s">
        <v>83</v>
      </c>
      <c r="F1105" s="2" t="s">
        <v>83</v>
      </c>
    </row>
    <row r="1106" spans="1:6" x14ac:dyDescent="0.3">
      <c r="A1106" t="s">
        <v>1264</v>
      </c>
      <c r="B1106" t="s">
        <v>269</v>
      </c>
      <c r="C1106" s="2">
        <v>6</v>
      </c>
      <c r="D1106" s="2">
        <v>0</v>
      </c>
      <c r="E1106" s="2" t="s">
        <v>83</v>
      </c>
      <c r="F1106" s="2" t="s">
        <v>83</v>
      </c>
    </row>
    <row r="1107" spans="1:6" x14ac:dyDescent="0.3">
      <c r="A1107" t="s">
        <v>1265</v>
      </c>
      <c r="B1107" t="s">
        <v>269</v>
      </c>
      <c r="C1107" s="2">
        <v>12</v>
      </c>
      <c r="D1107" s="2">
        <v>0</v>
      </c>
      <c r="E1107" s="2" t="s">
        <v>83</v>
      </c>
      <c r="F1107" s="2" t="s">
        <v>83</v>
      </c>
    </row>
    <row r="1108" spans="1:6" x14ac:dyDescent="0.3">
      <c r="A1108" t="s">
        <v>1266</v>
      </c>
      <c r="B1108" t="s">
        <v>269</v>
      </c>
      <c r="C1108" s="2">
        <v>12</v>
      </c>
      <c r="D1108" s="2">
        <v>0</v>
      </c>
      <c r="E1108" s="2" t="s">
        <v>83</v>
      </c>
      <c r="F1108" s="2" t="s">
        <v>83</v>
      </c>
    </row>
    <row r="1109" spans="1:6" x14ac:dyDescent="0.3">
      <c r="A1109" t="s">
        <v>1267</v>
      </c>
      <c r="B1109" t="s">
        <v>269</v>
      </c>
      <c r="C1109" s="2">
        <v>16</v>
      </c>
      <c r="D1109" s="2">
        <v>0</v>
      </c>
      <c r="E1109" s="2" t="s">
        <v>83</v>
      </c>
      <c r="F1109" s="2" t="s">
        <v>83</v>
      </c>
    </row>
    <row r="1110" spans="1:6" x14ac:dyDescent="0.3">
      <c r="A1110" t="s">
        <v>1268</v>
      </c>
      <c r="B1110" t="s">
        <v>269</v>
      </c>
      <c r="C1110" s="2">
        <v>6</v>
      </c>
      <c r="D1110" s="2">
        <v>6</v>
      </c>
      <c r="E1110" s="2" t="s">
        <v>83</v>
      </c>
      <c r="F1110" s="2" t="s">
        <v>83</v>
      </c>
    </row>
    <row r="1111" spans="1:6" x14ac:dyDescent="0.3">
      <c r="A1111" t="s">
        <v>1269</v>
      </c>
      <c r="B1111" t="s">
        <v>269</v>
      </c>
      <c r="C1111" s="2">
        <v>3</v>
      </c>
      <c r="D1111" s="2">
        <v>9</v>
      </c>
      <c r="E1111" s="2" t="s">
        <v>83</v>
      </c>
      <c r="F1111" s="2" t="s">
        <v>83</v>
      </c>
    </row>
    <row r="1112" spans="1:6" x14ac:dyDescent="0.3">
      <c r="A1112" t="s">
        <v>1270</v>
      </c>
      <c r="B1112" t="s">
        <v>1271</v>
      </c>
      <c r="C1112" s="2">
        <v>8</v>
      </c>
      <c r="D1112" s="2">
        <v>12</v>
      </c>
      <c r="E1112" s="2" t="s">
        <v>83</v>
      </c>
      <c r="F1112" s="2" t="s">
        <v>83</v>
      </c>
    </row>
    <row r="1113" spans="1:6" x14ac:dyDescent="0.3">
      <c r="A1113" t="s">
        <v>1272</v>
      </c>
      <c r="B1113" t="s">
        <v>1273</v>
      </c>
      <c r="C1113" s="2">
        <v>10</v>
      </c>
      <c r="D1113" s="2">
        <v>0</v>
      </c>
      <c r="E1113" s="2" t="s">
        <v>83</v>
      </c>
      <c r="F1113" s="2" t="s">
        <v>83</v>
      </c>
    </row>
    <row r="1114" spans="1:6" x14ac:dyDescent="0.3">
      <c r="A1114" t="s">
        <v>1274</v>
      </c>
      <c r="B1114" t="s">
        <v>1273</v>
      </c>
      <c r="C1114" s="2">
        <v>8</v>
      </c>
      <c r="D1114" s="2">
        <v>4</v>
      </c>
      <c r="E1114" s="2" t="s">
        <v>83</v>
      </c>
      <c r="F1114" s="2" t="s">
        <v>83</v>
      </c>
    </row>
    <row r="1115" spans="1:6" x14ac:dyDescent="0.3">
      <c r="A1115" t="s">
        <v>1275</v>
      </c>
      <c r="B1115" t="s">
        <v>1276</v>
      </c>
      <c r="C1115" s="2">
        <v>6</v>
      </c>
      <c r="D1115" s="2">
        <v>6</v>
      </c>
      <c r="E1115" s="2" t="s">
        <v>83</v>
      </c>
      <c r="F1115" s="2" t="s">
        <v>83</v>
      </c>
    </row>
    <row r="1116" spans="1:6" x14ac:dyDescent="0.3">
      <c r="A1116" t="s">
        <v>1277</v>
      </c>
      <c r="B1116" t="s">
        <v>1276</v>
      </c>
      <c r="C1116" s="2">
        <v>9</v>
      </c>
      <c r="D1116" s="2">
        <v>0</v>
      </c>
      <c r="E1116" s="2" t="s">
        <v>83</v>
      </c>
      <c r="F1116" s="2" t="s">
        <v>83</v>
      </c>
    </row>
    <row r="1117" spans="1:6" x14ac:dyDescent="0.3">
      <c r="A1117" t="s">
        <v>1278</v>
      </c>
      <c r="B1117" t="s">
        <v>52</v>
      </c>
      <c r="C1117" s="2">
        <v>12</v>
      </c>
      <c r="D1117" s="2">
        <v>12</v>
      </c>
      <c r="E1117" s="2" t="s">
        <v>83</v>
      </c>
      <c r="F1117" s="2" t="s">
        <v>83</v>
      </c>
    </row>
    <row r="1118" spans="1:6" x14ac:dyDescent="0.3">
      <c r="A1118" t="s">
        <v>1279</v>
      </c>
      <c r="B1118" t="s">
        <v>52</v>
      </c>
      <c r="C1118" s="2">
        <v>8</v>
      </c>
      <c r="D1118" s="2">
        <v>0</v>
      </c>
      <c r="E1118" s="2" t="s">
        <v>83</v>
      </c>
      <c r="F1118" s="2" t="s">
        <v>83</v>
      </c>
    </row>
    <row r="1119" spans="1:6" x14ac:dyDescent="0.3">
      <c r="A1119" t="s">
        <v>1280</v>
      </c>
      <c r="B1119" t="s">
        <v>52</v>
      </c>
      <c r="C1119" s="2">
        <v>6</v>
      </c>
      <c r="D1119" s="2">
        <v>52</v>
      </c>
      <c r="E1119" s="2" t="s">
        <v>83</v>
      </c>
      <c r="F1119" s="2" t="s">
        <v>83</v>
      </c>
    </row>
    <row r="1120" spans="1:6" x14ac:dyDescent="0.3">
      <c r="A1120" t="s">
        <v>1281</v>
      </c>
      <c r="B1120" t="s">
        <v>52</v>
      </c>
      <c r="C1120" s="2">
        <v>4</v>
      </c>
      <c r="D1120" s="2">
        <v>12</v>
      </c>
      <c r="E1120" s="2" t="s">
        <v>83</v>
      </c>
      <c r="F1120" s="2" t="s">
        <v>83</v>
      </c>
    </row>
    <row r="1121" spans="1:6" x14ac:dyDescent="0.3">
      <c r="A1121" t="s">
        <v>1282</v>
      </c>
      <c r="B1121" t="s">
        <v>52</v>
      </c>
      <c r="C1121" s="2">
        <v>4</v>
      </c>
      <c r="D1121" s="2">
        <v>1</v>
      </c>
      <c r="E1121" s="2" t="s">
        <v>83</v>
      </c>
      <c r="F1121" s="2" t="s">
        <v>83</v>
      </c>
    </row>
    <row r="1122" spans="1:6" x14ac:dyDescent="0.3">
      <c r="A1122" t="s">
        <v>1283</v>
      </c>
      <c r="B1122" t="s">
        <v>52</v>
      </c>
      <c r="C1122" s="2">
        <v>6</v>
      </c>
      <c r="D1122" s="2">
        <v>0</v>
      </c>
      <c r="E1122" s="2" t="s">
        <v>83</v>
      </c>
      <c r="F1122" s="2" t="s">
        <v>83</v>
      </c>
    </row>
    <row r="1123" spans="1:6" x14ac:dyDescent="0.3">
      <c r="A1123" t="s">
        <v>1284</v>
      </c>
      <c r="B1123" t="s">
        <v>52</v>
      </c>
      <c r="C1123" s="2">
        <v>8</v>
      </c>
      <c r="D1123" s="2">
        <v>8</v>
      </c>
      <c r="E1123" s="2" t="s">
        <v>83</v>
      </c>
      <c r="F1123" s="2" t="s">
        <v>83</v>
      </c>
    </row>
    <row r="1124" spans="1:6" x14ac:dyDescent="0.3">
      <c r="A1124" t="s">
        <v>1285</v>
      </c>
      <c r="B1124" t="s">
        <v>52</v>
      </c>
      <c r="C1124" s="2">
        <v>12</v>
      </c>
      <c r="D1124" s="2">
        <v>0</v>
      </c>
      <c r="E1124" s="2" t="s">
        <v>83</v>
      </c>
      <c r="F1124" s="2" t="s">
        <v>83</v>
      </c>
    </row>
    <row r="1125" spans="1:6" x14ac:dyDescent="0.3">
      <c r="A1125" t="s">
        <v>1286</v>
      </c>
      <c r="B1125" t="s">
        <v>52</v>
      </c>
      <c r="C1125" s="2">
        <v>9</v>
      </c>
      <c r="D1125" s="2">
        <v>8</v>
      </c>
      <c r="E1125" s="2" t="s">
        <v>83</v>
      </c>
      <c r="F1125" s="2" t="s">
        <v>83</v>
      </c>
    </row>
    <row r="1126" spans="1:6" x14ac:dyDescent="0.3">
      <c r="A1126" t="s">
        <v>1287</v>
      </c>
      <c r="B1126" t="s">
        <v>52</v>
      </c>
      <c r="C1126" s="2">
        <v>13</v>
      </c>
      <c r="D1126" s="2">
        <v>6</v>
      </c>
      <c r="E1126" s="2" t="s">
        <v>83</v>
      </c>
      <c r="F1126" s="2" t="s">
        <v>83</v>
      </c>
    </row>
    <row r="1127" spans="1:6" x14ac:dyDescent="0.3">
      <c r="A1127" t="s">
        <v>1288</v>
      </c>
      <c r="B1127" t="s">
        <v>52</v>
      </c>
      <c r="C1127" s="2">
        <v>12</v>
      </c>
      <c r="D1127" s="2">
        <v>14</v>
      </c>
      <c r="E1127" s="2" t="s">
        <v>83</v>
      </c>
      <c r="F1127" s="2" t="s">
        <v>83</v>
      </c>
    </row>
    <row r="1128" spans="1:6" x14ac:dyDescent="0.3">
      <c r="A1128" t="s">
        <v>1289</v>
      </c>
      <c r="B1128" t="s">
        <v>52</v>
      </c>
      <c r="C1128" s="2">
        <v>8</v>
      </c>
      <c r="D1128" s="2">
        <v>0</v>
      </c>
      <c r="E1128" s="2" t="s">
        <v>83</v>
      </c>
      <c r="F1128" s="2" t="s">
        <v>83</v>
      </c>
    </row>
    <row r="1129" spans="1:6" x14ac:dyDescent="0.3">
      <c r="A1129" t="s">
        <v>1290</v>
      </c>
      <c r="B1129" t="s">
        <v>52</v>
      </c>
      <c r="C1129" s="2">
        <v>12</v>
      </c>
      <c r="D1129" s="2">
        <v>12</v>
      </c>
      <c r="E1129" s="2" t="s">
        <v>83</v>
      </c>
      <c r="F1129" s="2" t="s">
        <v>83</v>
      </c>
    </row>
    <row r="1130" spans="1:6" x14ac:dyDescent="0.3">
      <c r="A1130" t="s">
        <v>1291</v>
      </c>
      <c r="B1130" t="s">
        <v>52</v>
      </c>
      <c r="C1130" s="2">
        <v>6</v>
      </c>
      <c r="D1130" s="2">
        <v>6</v>
      </c>
      <c r="E1130" s="2" t="s">
        <v>83</v>
      </c>
      <c r="F1130" s="2" t="s">
        <v>83</v>
      </c>
    </row>
    <row r="1131" spans="1:6" x14ac:dyDescent="0.3">
      <c r="A1131" t="s">
        <v>1292</v>
      </c>
      <c r="B1131" t="s">
        <v>52</v>
      </c>
      <c r="C1131" s="2">
        <v>12</v>
      </c>
      <c r="D1131" s="2">
        <v>0</v>
      </c>
      <c r="E1131" s="2" t="s">
        <v>83</v>
      </c>
      <c r="F1131" s="2" t="s">
        <v>83</v>
      </c>
    </row>
    <row r="1132" spans="1:6" x14ac:dyDescent="0.3">
      <c r="A1132" t="s">
        <v>1293</v>
      </c>
      <c r="B1132" t="s">
        <v>52</v>
      </c>
      <c r="C1132" s="2">
        <v>14</v>
      </c>
      <c r="D1132" s="2">
        <v>38</v>
      </c>
      <c r="E1132" s="2" t="s">
        <v>83</v>
      </c>
      <c r="F1132" s="2" t="s">
        <v>83</v>
      </c>
    </row>
    <row r="1133" spans="1:6" x14ac:dyDescent="0.3">
      <c r="A1133" t="s">
        <v>1294</v>
      </c>
      <c r="B1133" t="s">
        <v>54</v>
      </c>
      <c r="C1133" s="2">
        <v>2</v>
      </c>
      <c r="D1133" s="2">
        <v>6</v>
      </c>
      <c r="E1133" s="2" t="s">
        <v>83</v>
      </c>
      <c r="F1133" s="2" t="s">
        <v>83</v>
      </c>
    </row>
    <row r="1134" spans="1:6" x14ac:dyDescent="0.3">
      <c r="A1134" t="s">
        <v>1295</v>
      </c>
      <c r="B1134" t="s">
        <v>54</v>
      </c>
      <c r="C1134" s="2">
        <v>12</v>
      </c>
      <c r="D1134" s="2">
        <v>12</v>
      </c>
      <c r="E1134" s="2" t="s">
        <v>83</v>
      </c>
      <c r="F1134" s="2" t="s">
        <v>83</v>
      </c>
    </row>
    <row r="1135" spans="1:6" x14ac:dyDescent="0.3">
      <c r="A1135" t="s">
        <v>1296</v>
      </c>
      <c r="B1135" t="s">
        <v>275</v>
      </c>
      <c r="C1135" s="2">
        <v>16</v>
      </c>
      <c r="D1135" s="2">
        <v>4</v>
      </c>
      <c r="E1135" s="2" t="s">
        <v>83</v>
      </c>
      <c r="F1135" s="2" t="s">
        <v>83</v>
      </c>
    </row>
    <row r="1136" spans="1:6" x14ac:dyDescent="0.3">
      <c r="A1136" t="s">
        <v>1297</v>
      </c>
      <c r="B1136" t="s">
        <v>275</v>
      </c>
      <c r="C1136" s="2">
        <v>13</v>
      </c>
      <c r="D1136" s="2">
        <v>12</v>
      </c>
      <c r="E1136" s="2" t="s">
        <v>83</v>
      </c>
      <c r="F1136" s="2" t="s">
        <v>83</v>
      </c>
    </row>
    <row r="1137" spans="1:6" x14ac:dyDescent="0.3">
      <c r="A1137" t="s">
        <v>1298</v>
      </c>
      <c r="B1137" t="s">
        <v>275</v>
      </c>
      <c r="C1137" s="2">
        <v>25</v>
      </c>
      <c r="D1137" s="2">
        <v>13</v>
      </c>
      <c r="E1137" s="2" t="s">
        <v>83</v>
      </c>
      <c r="F1137" s="2" t="s">
        <v>83</v>
      </c>
    </row>
    <row r="1138" spans="1:6" x14ac:dyDescent="0.3">
      <c r="A1138" t="s">
        <v>1299</v>
      </c>
      <c r="B1138" t="s">
        <v>275</v>
      </c>
      <c r="C1138" s="2">
        <v>32</v>
      </c>
      <c r="D1138" s="2">
        <v>0</v>
      </c>
      <c r="E1138" s="2" t="s">
        <v>83</v>
      </c>
      <c r="F1138" s="2" t="s">
        <v>83</v>
      </c>
    </row>
    <row r="1139" spans="1:6" x14ac:dyDescent="0.3">
      <c r="A1139" t="s">
        <v>1300</v>
      </c>
      <c r="B1139" t="s">
        <v>1301</v>
      </c>
      <c r="C1139" s="2">
        <v>4</v>
      </c>
      <c r="D1139" s="2">
        <v>0</v>
      </c>
      <c r="E1139" s="2" t="s">
        <v>83</v>
      </c>
      <c r="F1139" s="2" t="s">
        <v>83</v>
      </c>
    </row>
    <row r="1140" spans="1:6" x14ac:dyDescent="0.3">
      <c r="A1140" t="s">
        <v>1302</v>
      </c>
      <c r="B1140" t="s">
        <v>1301</v>
      </c>
      <c r="C1140" s="2">
        <v>6</v>
      </c>
      <c r="D1140" s="2">
        <v>0</v>
      </c>
      <c r="E1140" s="2" t="s">
        <v>83</v>
      </c>
      <c r="F1140" s="2" t="s">
        <v>83</v>
      </c>
    </row>
    <row r="1141" spans="1:6" x14ac:dyDescent="0.3">
      <c r="A1141" t="s">
        <v>1303</v>
      </c>
      <c r="B1141" t="s">
        <v>1301</v>
      </c>
      <c r="C1141" s="2">
        <v>12</v>
      </c>
      <c r="D1141" s="2">
        <v>0</v>
      </c>
      <c r="E1141" s="2" t="s">
        <v>83</v>
      </c>
      <c r="F1141" s="2" t="s">
        <v>83</v>
      </c>
    </row>
    <row r="1142" spans="1:6" x14ac:dyDescent="0.3">
      <c r="A1142" t="s">
        <v>1304</v>
      </c>
      <c r="B1142" t="s">
        <v>1301</v>
      </c>
      <c r="C1142" s="2">
        <v>8</v>
      </c>
      <c r="D1142" s="2">
        <v>27</v>
      </c>
      <c r="E1142" s="2" t="s">
        <v>83</v>
      </c>
      <c r="F1142" s="2" t="s">
        <v>83</v>
      </c>
    </row>
    <row r="1143" spans="1:6" x14ac:dyDescent="0.3">
      <c r="A1143" t="s">
        <v>1305</v>
      </c>
      <c r="B1143" t="s">
        <v>1301</v>
      </c>
      <c r="C1143" s="2">
        <v>12</v>
      </c>
      <c r="D1143" s="2" t="s">
        <v>83</v>
      </c>
      <c r="E1143" s="2">
        <v>12</v>
      </c>
      <c r="F1143" s="2" t="s">
        <v>83</v>
      </c>
    </row>
    <row r="1144" spans="1:6" x14ac:dyDescent="0.3">
      <c r="A1144" t="s">
        <v>1306</v>
      </c>
      <c r="B1144" t="s">
        <v>1301</v>
      </c>
      <c r="C1144" s="2">
        <v>4</v>
      </c>
      <c r="D1144" s="2">
        <v>2</v>
      </c>
      <c r="E1144" s="2" t="s">
        <v>83</v>
      </c>
      <c r="F1144" s="2" t="s">
        <v>83</v>
      </c>
    </row>
    <row r="1145" spans="1:6" x14ac:dyDescent="0.3">
      <c r="A1145" t="s">
        <v>1307</v>
      </c>
      <c r="B1145" t="s">
        <v>279</v>
      </c>
      <c r="C1145" s="2">
        <v>12</v>
      </c>
      <c r="D1145" s="2">
        <v>0</v>
      </c>
      <c r="E1145" s="2" t="s">
        <v>83</v>
      </c>
      <c r="F1145" s="2" t="s">
        <v>83</v>
      </c>
    </row>
    <row r="1146" spans="1:6" x14ac:dyDescent="0.3">
      <c r="A1146" t="s">
        <v>1308</v>
      </c>
      <c r="B1146" t="s">
        <v>279</v>
      </c>
      <c r="C1146" s="2">
        <v>16</v>
      </c>
      <c r="D1146" s="2">
        <v>52</v>
      </c>
      <c r="E1146" s="2" t="s">
        <v>83</v>
      </c>
      <c r="F1146" s="2" t="s">
        <v>83</v>
      </c>
    </row>
    <row r="1147" spans="1:6" x14ac:dyDescent="0.3">
      <c r="A1147" t="s">
        <v>1309</v>
      </c>
      <c r="B1147" t="s">
        <v>279</v>
      </c>
      <c r="C1147" s="2">
        <v>12</v>
      </c>
      <c r="D1147" s="2">
        <v>0</v>
      </c>
      <c r="E1147" s="2" t="s">
        <v>83</v>
      </c>
      <c r="F1147" s="2" t="s">
        <v>83</v>
      </c>
    </row>
    <row r="1148" spans="1:6" x14ac:dyDescent="0.3">
      <c r="A1148" t="s">
        <v>1310</v>
      </c>
      <c r="B1148" t="s">
        <v>279</v>
      </c>
      <c r="C1148" s="2">
        <v>14</v>
      </c>
      <c r="D1148" s="2">
        <v>0</v>
      </c>
      <c r="E1148" s="2" t="s">
        <v>83</v>
      </c>
      <c r="F1148" s="2" t="s">
        <v>83</v>
      </c>
    </row>
    <row r="1149" spans="1:6" x14ac:dyDescent="0.3">
      <c r="A1149" t="s">
        <v>1311</v>
      </c>
      <c r="B1149" t="s">
        <v>279</v>
      </c>
      <c r="C1149" s="2">
        <v>10.5</v>
      </c>
      <c r="D1149" s="2">
        <v>12</v>
      </c>
      <c r="E1149" s="2" t="s">
        <v>83</v>
      </c>
      <c r="F1149" s="2" t="s">
        <v>83</v>
      </c>
    </row>
    <row r="1150" spans="1:6" x14ac:dyDescent="0.3">
      <c r="A1150" t="s">
        <v>1312</v>
      </c>
      <c r="B1150" t="s">
        <v>279</v>
      </c>
      <c r="C1150" s="2">
        <v>10</v>
      </c>
      <c r="D1150" s="2">
        <v>0</v>
      </c>
      <c r="E1150" s="2" t="s">
        <v>83</v>
      </c>
      <c r="F1150" s="2" t="s">
        <v>83</v>
      </c>
    </row>
    <row r="1151" spans="1:6" x14ac:dyDescent="0.3">
      <c r="A1151" t="s">
        <v>1313</v>
      </c>
      <c r="B1151" t="s">
        <v>56</v>
      </c>
      <c r="C1151" s="2">
        <v>6</v>
      </c>
      <c r="D1151" s="2">
        <v>0</v>
      </c>
      <c r="E1151" s="2" t="s">
        <v>83</v>
      </c>
      <c r="F1151" s="2" t="s">
        <v>83</v>
      </c>
    </row>
    <row r="1152" spans="1:6" x14ac:dyDescent="0.3">
      <c r="A1152" t="s">
        <v>1314</v>
      </c>
      <c r="B1152" t="s">
        <v>1315</v>
      </c>
      <c r="C1152" s="2">
        <v>13</v>
      </c>
      <c r="D1152" s="2">
        <v>0</v>
      </c>
      <c r="E1152" s="2" t="s">
        <v>83</v>
      </c>
      <c r="F1152" s="2" t="s">
        <v>83</v>
      </c>
    </row>
    <row r="1153" spans="1:6" x14ac:dyDescent="0.3">
      <c r="A1153" t="s">
        <v>1316</v>
      </c>
      <c r="B1153" t="s">
        <v>1315</v>
      </c>
      <c r="C1153" s="2">
        <v>16</v>
      </c>
      <c r="D1153" s="2">
        <v>4</v>
      </c>
      <c r="E1153" s="2" t="s">
        <v>83</v>
      </c>
      <c r="F1153" s="2" t="s">
        <v>83</v>
      </c>
    </row>
    <row r="1154" spans="1:6" x14ac:dyDescent="0.3">
      <c r="A1154" t="s">
        <v>1317</v>
      </c>
      <c r="B1154" t="s">
        <v>1315</v>
      </c>
      <c r="C1154" s="2">
        <v>12</v>
      </c>
      <c r="D1154" s="2">
        <v>13</v>
      </c>
      <c r="E1154" s="2" t="s">
        <v>83</v>
      </c>
      <c r="F1154" s="2" t="s">
        <v>83</v>
      </c>
    </row>
    <row r="1155" spans="1:6" x14ac:dyDescent="0.3">
      <c r="A1155" t="s">
        <v>1318</v>
      </c>
      <c r="B1155" t="s">
        <v>1315</v>
      </c>
      <c r="C1155" s="2">
        <v>4</v>
      </c>
      <c r="D1155" s="2">
        <v>52</v>
      </c>
      <c r="E1155" s="2" t="s">
        <v>83</v>
      </c>
      <c r="F1155" s="2" t="s">
        <v>83</v>
      </c>
    </row>
    <row r="1156" spans="1:6" x14ac:dyDescent="0.3">
      <c r="A1156" t="s">
        <v>1319</v>
      </c>
      <c r="B1156" t="s">
        <v>58</v>
      </c>
      <c r="C1156" s="2">
        <v>6</v>
      </c>
      <c r="D1156" s="2">
        <v>1</v>
      </c>
      <c r="E1156" s="2" t="s">
        <v>83</v>
      </c>
      <c r="F1156" s="2" t="s">
        <v>83</v>
      </c>
    </row>
    <row r="1157" spans="1:6" x14ac:dyDescent="0.3">
      <c r="A1157" t="s">
        <v>1320</v>
      </c>
      <c r="B1157" t="s">
        <v>58</v>
      </c>
      <c r="C1157" s="2">
        <v>8</v>
      </c>
      <c r="D1157" s="2">
        <v>4</v>
      </c>
      <c r="E1157" s="2" t="s">
        <v>83</v>
      </c>
      <c r="F1157" s="2" t="s">
        <v>83</v>
      </c>
    </row>
    <row r="1158" spans="1:6" x14ac:dyDescent="0.3">
      <c r="A1158" t="s">
        <v>1321</v>
      </c>
      <c r="B1158" t="s">
        <v>58</v>
      </c>
      <c r="C1158" s="2">
        <v>4</v>
      </c>
      <c r="D1158" s="2">
        <v>12</v>
      </c>
      <c r="E1158" s="2" t="s">
        <v>83</v>
      </c>
      <c r="F1158" s="2" t="s">
        <v>83</v>
      </c>
    </row>
    <row r="1159" spans="1:6" x14ac:dyDescent="0.3">
      <c r="A1159" t="s">
        <v>1322</v>
      </c>
      <c r="B1159" t="s">
        <v>58</v>
      </c>
      <c r="C1159" s="2">
        <v>12</v>
      </c>
      <c r="D1159" s="2">
        <v>6</v>
      </c>
      <c r="E1159" s="2" t="s">
        <v>83</v>
      </c>
      <c r="F1159" s="2" t="s">
        <v>83</v>
      </c>
    </row>
    <row r="1160" spans="1:6" x14ac:dyDescent="0.3">
      <c r="A1160" t="s">
        <v>1323</v>
      </c>
      <c r="B1160" t="s">
        <v>58</v>
      </c>
      <c r="C1160" s="2">
        <v>12</v>
      </c>
      <c r="D1160" s="2">
        <v>0</v>
      </c>
      <c r="E1160" s="2" t="s">
        <v>83</v>
      </c>
      <c r="F1160" s="2" t="s">
        <v>83</v>
      </c>
    </row>
    <row r="1161" spans="1:6" x14ac:dyDescent="0.3">
      <c r="A1161" t="s">
        <v>1324</v>
      </c>
      <c r="B1161" t="s">
        <v>1325</v>
      </c>
      <c r="C1161" s="2">
        <v>12</v>
      </c>
      <c r="D1161" s="2">
        <v>24</v>
      </c>
      <c r="E1161" s="2" t="s">
        <v>83</v>
      </c>
      <c r="F1161" s="2" t="s">
        <v>83</v>
      </c>
    </row>
    <row r="1162" spans="1:6" x14ac:dyDescent="0.3">
      <c r="A1162" t="s">
        <v>1326</v>
      </c>
      <c r="B1162" t="s">
        <v>1327</v>
      </c>
      <c r="C1162" s="2">
        <v>8</v>
      </c>
      <c r="D1162" s="2">
        <v>4</v>
      </c>
      <c r="E1162" s="2" t="s">
        <v>83</v>
      </c>
      <c r="F1162" s="2" t="s">
        <v>83</v>
      </c>
    </row>
    <row r="1163" spans="1:6" x14ac:dyDescent="0.3">
      <c r="A1163" t="s">
        <v>1328</v>
      </c>
      <c r="B1163" t="s">
        <v>1327</v>
      </c>
      <c r="C1163" s="2">
        <v>4</v>
      </c>
      <c r="D1163" s="2">
        <v>2</v>
      </c>
      <c r="E1163" s="2" t="s">
        <v>83</v>
      </c>
      <c r="F1163" s="2" t="s">
        <v>83</v>
      </c>
    </row>
    <row r="1164" spans="1:6" x14ac:dyDescent="0.3">
      <c r="A1164" t="s">
        <v>1329</v>
      </c>
      <c r="B1164" t="s">
        <v>1330</v>
      </c>
      <c r="C1164" s="2">
        <v>4</v>
      </c>
      <c r="D1164" s="2">
        <v>12</v>
      </c>
      <c r="E1164" s="2" t="s">
        <v>83</v>
      </c>
      <c r="F1164" s="2" t="s">
        <v>83</v>
      </c>
    </row>
    <row r="1165" spans="1:6" x14ac:dyDescent="0.3">
      <c r="A1165" t="s">
        <v>1331</v>
      </c>
      <c r="B1165" t="s">
        <v>1332</v>
      </c>
      <c r="C1165" s="2">
        <v>8</v>
      </c>
      <c r="D1165" s="2">
        <v>6</v>
      </c>
      <c r="E1165" s="2" t="s">
        <v>83</v>
      </c>
      <c r="F1165" s="2" t="s">
        <v>83</v>
      </c>
    </row>
    <row r="1166" spans="1:6" x14ac:dyDescent="0.3">
      <c r="A1166" t="s">
        <v>1333</v>
      </c>
      <c r="B1166" t="s">
        <v>1334</v>
      </c>
      <c r="C1166" s="2">
        <v>8</v>
      </c>
      <c r="D1166" s="2">
        <v>20</v>
      </c>
      <c r="E1166" s="2" t="s">
        <v>83</v>
      </c>
      <c r="F1166" s="2" t="s">
        <v>83</v>
      </c>
    </row>
    <row r="1167" spans="1:6" x14ac:dyDescent="0.3">
      <c r="A1167" t="s">
        <v>1335</v>
      </c>
      <c r="B1167" t="s">
        <v>1334</v>
      </c>
      <c r="C1167" s="2">
        <v>8</v>
      </c>
      <c r="D1167" s="2">
        <v>0</v>
      </c>
      <c r="E1167" s="2" t="s">
        <v>83</v>
      </c>
      <c r="F1167" s="2" t="s">
        <v>83</v>
      </c>
    </row>
    <row r="1168" spans="1:6" x14ac:dyDescent="0.3">
      <c r="A1168" t="s">
        <v>1336</v>
      </c>
      <c r="B1168" t="s">
        <v>285</v>
      </c>
      <c r="C1168" s="2">
        <v>8</v>
      </c>
      <c r="D1168" s="2">
        <v>4</v>
      </c>
      <c r="E1168" s="2" t="s">
        <v>83</v>
      </c>
      <c r="F1168" s="2" t="s">
        <v>83</v>
      </c>
    </row>
    <row r="1169" spans="1:6" x14ac:dyDescent="0.3">
      <c r="A1169" t="s">
        <v>1337</v>
      </c>
      <c r="B1169" t="s">
        <v>285</v>
      </c>
      <c r="C1169" s="2">
        <v>12</v>
      </c>
      <c r="D1169" s="2">
        <v>0</v>
      </c>
      <c r="E1169" s="2" t="s">
        <v>83</v>
      </c>
      <c r="F1169" s="2" t="s">
        <v>83</v>
      </c>
    </row>
    <row r="1170" spans="1:6" x14ac:dyDescent="0.3">
      <c r="A1170" t="s">
        <v>1338</v>
      </c>
      <c r="B1170" t="s">
        <v>285</v>
      </c>
      <c r="C1170" s="2">
        <v>11.5</v>
      </c>
      <c r="D1170" s="2">
        <v>6</v>
      </c>
      <c r="E1170" s="2" t="s">
        <v>83</v>
      </c>
      <c r="F1170" s="2" t="s">
        <v>83</v>
      </c>
    </row>
    <row r="1171" spans="1:6" x14ac:dyDescent="0.3">
      <c r="A1171" t="s">
        <v>1339</v>
      </c>
      <c r="B1171" t="s">
        <v>285</v>
      </c>
      <c r="C1171" s="2">
        <v>12</v>
      </c>
      <c r="D1171" s="2">
        <v>52</v>
      </c>
      <c r="E1171" s="2" t="s">
        <v>83</v>
      </c>
      <c r="F1171" s="2" t="s">
        <v>83</v>
      </c>
    </row>
    <row r="1172" spans="1:6" x14ac:dyDescent="0.3">
      <c r="A1172" t="s">
        <v>1340</v>
      </c>
      <c r="B1172" t="s">
        <v>285</v>
      </c>
      <c r="C1172" s="2">
        <v>12</v>
      </c>
      <c r="D1172" s="2">
        <v>3</v>
      </c>
      <c r="E1172" s="2" t="s">
        <v>83</v>
      </c>
      <c r="F1172" s="2" t="s">
        <v>83</v>
      </c>
    </row>
    <row r="1173" spans="1:6" x14ac:dyDescent="0.3">
      <c r="A1173" t="s">
        <v>1341</v>
      </c>
      <c r="B1173" t="s">
        <v>1342</v>
      </c>
      <c r="C1173" s="2">
        <v>6</v>
      </c>
      <c r="D1173" s="2">
        <v>4</v>
      </c>
      <c r="E1173" s="2" t="s">
        <v>83</v>
      </c>
      <c r="F1173" s="2" t="s">
        <v>83</v>
      </c>
    </row>
    <row r="1174" spans="1:6" x14ac:dyDescent="0.3">
      <c r="A1174" t="s">
        <v>1343</v>
      </c>
      <c r="B1174" t="s">
        <v>1342</v>
      </c>
      <c r="C1174" s="2">
        <v>10</v>
      </c>
      <c r="D1174" s="2">
        <v>2</v>
      </c>
      <c r="E1174" s="2" t="s">
        <v>83</v>
      </c>
      <c r="F1174" s="2" t="s">
        <v>83</v>
      </c>
    </row>
    <row r="1175" spans="1:6" x14ac:dyDescent="0.3">
      <c r="A1175" t="s">
        <v>1344</v>
      </c>
      <c r="B1175" t="s">
        <v>1342</v>
      </c>
      <c r="C1175" s="2">
        <v>8</v>
      </c>
      <c r="D1175" s="2">
        <v>2</v>
      </c>
      <c r="E1175" s="2" t="s">
        <v>83</v>
      </c>
      <c r="F1175" s="2" t="s">
        <v>83</v>
      </c>
    </row>
    <row r="1176" spans="1:6" x14ac:dyDescent="0.3">
      <c r="A1176" t="s">
        <v>1345</v>
      </c>
      <c r="B1176" t="s">
        <v>1342</v>
      </c>
      <c r="C1176" s="2">
        <v>8</v>
      </c>
      <c r="D1176" s="2">
        <v>0</v>
      </c>
      <c r="E1176" s="2" t="s">
        <v>83</v>
      </c>
      <c r="F1176" s="2" t="s">
        <v>83</v>
      </c>
    </row>
    <row r="1177" spans="1:6" x14ac:dyDescent="0.3">
      <c r="A1177" t="s">
        <v>1346</v>
      </c>
      <c r="B1177" t="s">
        <v>1342</v>
      </c>
      <c r="C1177" s="2">
        <v>6</v>
      </c>
      <c r="D1177" s="2">
        <v>6</v>
      </c>
      <c r="E1177" s="2" t="s">
        <v>83</v>
      </c>
      <c r="F1177" s="2" t="s">
        <v>83</v>
      </c>
    </row>
    <row r="1178" spans="1:6" x14ac:dyDescent="0.3">
      <c r="A1178" t="s">
        <v>1347</v>
      </c>
      <c r="B1178" t="s">
        <v>1342</v>
      </c>
      <c r="C1178" s="2">
        <v>3.5</v>
      </c>
      <c r="D1178" s="2">
        <v>5.5</v>
      </c>
      <c r="E1178" s="2" t="s">
        <v>83</v>
      </c>
      <c r="F1178" s="2" t="s">
        <v>83</v>
      </c>
    </row>
    <row r="1179" spans="1:6" x14ac:dyDescent="0.3">
      <c r="A1179" t="s">
        <v>1348</v>
      </c>
      <c r="B1179" t="s">
        <v>1349</v>
      </c>
      <c r="C1179" s="2">
        <v>12</v>
      </c>
      <c r="D1179" s="2">
        <v>0</v>
      </c>
      <c r="E1179" s="2" t="s">
        <v>83</v>
      </c>
      <c r="F1179" s="2" t="s">
        <v>83</v>
      </c>
    </row>
    <row r="1180" spans="1:6" x14ac:dyDescent="0.3">
      <c r="A1180" t="s">
        <v>1350</v>
      </c>
      <c r="B1180" t="s">
        <v>1349</v>
      </c>
      <c r="C1180" s="2">
        <v>2</v>
      </c>
      <c r="D1180" s="2">
        <v>20</v>
      </c>
      <c r="E1180" s="2" t="s">
        <v>83</v>
      </c>
      <c r="F1180" s="2" t="s">
        <v>83</v>
      </c>
    </row>
    <row r="1181" spans="1:6" x14ac:dyDescent="0.3">
      <c r="A1181" t="s">
        <v>1351</v>
      </c>
      <c r="B1181" t="s">
        <v>1349</v>
      </c>
      <c r="C1181" s="2">
        <v>18</v>
      </c>
      <c r="D1181" s="2">
        <v>52</v>
      </c>
      <c r="E1181" s="2" t="s">
        <v>83</v>
      </c>
      <c r="F1181" s="2" t="s">
        <v>83</v>
      </c>
    </row>
    <row r="1182" spans="1:6" x14ac:dyDescent="0.3">
      <c r="A1182" t="s">
        <v>1352</v>
      </c>
      <c r="B1182" t="s">
        <v>287</v>
      </c>
      <c r="C1182" s="2">
        <v>6</v>
      </c>
      <c r="D1182" s="2">
        <v>6</v>
      </c>
      <c r="E1182" s="2" t="s">
        <v>83</v>
      </c>
      <c r="F1182" s="2" t="s">
        <v>83</v>
      </c>
    </row>
    <row r="1183" spans="1:6" x14ac:dyDescent="0.3">
      <c r="A1183" t="s">
        <v>1353</v>
      </c>
      <c r="B1183" t="s">
        <v>287</v>
      </c>
      <c r="C1183" s="2">
        <v>2</v>
      </c>
      <c r="D1183" s="2">
        <v>6</v>
      </c>
      <c r="E1183" s="2" t="s">
        <v>83</v>
      </c>
      <c r="F1183" s="2" t="s">
        <v>83</v>
      </c>
    </row>
    <row r="1184" spans="1:6" x14ac:dyDescent="0.3">
      <c r="A1184" t="s">
        <v>1354</v>
      </c>
      <c r="B1184" t="s">
        <v>287</v>
      </c>
      <c r="C1184" s="2">
        <v>4.5</v>
      </c>
      <c r="D1184" s="2">
        <v>3</v>
      </c>
      <c r="E1184" s="2" t="s">
        <v>83</v>
      </c>
      <c r="F1184" s="2" t="s">
        <v>83</v>
      </c>
    </row>
    <row r="1185" spans="1:6" x14ac:dyDescent="0.3">
      <c r="A1185" t="s">
        <v>1355</v>
      </c>
      <c r="B1185" t="s">
        <v>287</v>
      </c>
      <c r="C1185" s="2">
        <v>26</v>
      </c>
      <c r="D1185" s="2">
        <v>8</v>
      </c>
      <c r="E1185" s="2" t="s">
        <v>83</v>
      </c>
      <c r="F1185" s="2" t="s">
        <v>83</v>
      </c>
    </row>
    <row r="1186" spans="1:6" x14ac:dyDescent="0.3">
      <c r="A1186" t="s">
        <v>1356</v>
      </c>
      <c r="B1186" t="s">
        <v>1357</v>
      </c>
      <c r="C1186" s="2">
        <v>8</v>
      </c>
      <c r="D1186" s="2">
        <v>4</v>
      </c>
      <c r="E1186" s="2" t="s">
        <v>83</v>
      </c>
      <c r="F1186" s="2" t="s">
        <v>83</v>
      </c>
    </row>
    <row r="1187" spans="1:6" x14ac:dyDescent="0.3">
      <c r="A1187" t="s">
        <v>1358</v>
      </c>
      <c r="B1187" t="s">
        <v>1357</v>
      </c>
      <c r="C1187" s="2">
        <v>11</v>
      </c>
      <c r="D1187" s="2">
        <v>0</v>
      </c>
      <c r="E1187" s="2" t="s">
        <v>83</v>
      </c>
      <c r="F1187" s="2" t="s">
        <v>83</v>
      </c>
    </row>
    <row r="1188" spans="1:6" x14ac:dyDescent="0.3">
      <c r="A1188" t="s">
        <v>1359</v>
      </c>
      <c r="B1188" t="s">
        <v>1357</v>
      </c>
      <c r="C1188" s="2">
        <v>2</v>
      </c>
      <c r="D1188" s="2">
        <v>52</v>
      </c>
      <c r="E1188" s="2" t="s">
        <v>83</v>
      </c>
      <c r="F1188" s="2" t="s">
        <v>83</v>
      </c>
    </row>
    <row r="1189" spans="1:6" x14ac:dyDescent="0.3">
      <c r="A1189" t="s">
        <v>1360</v>
      </c>
      <c r="B1189" t="s">
        <v>1357</v>
      </c>
      <c r="C1189" s="2">
        <v>8</v>
      </c>
      <c r="D1189" s="2">
        <v>4</v>
      </c>
      <c r="E1189" s="2" t="s">
        <v>83</v>
      </c>
      <c r="F1189" s="2" t="s">
        <v>83</v>
      </c>
    </row>
    <row r="1190" spans="1:6" x14ac:dyDescent="0.3">
      <c r="A1190" t="s">
        <v>1361</v>
      </c>
      <c r="B1190" t="s">
        <v>1357</v>
      </c>
      <c r="C1190" s="2">
        <v>27</v>
      </c>
      <c r="D1190" s="2">
        <v>18</v>
      </c>
      <c r="E1190" s="2" t="s">
        <v>83</v>
      </c>
      <c r="F1190" s="2" t="s">
        <v>83</v>
      </c>
    </row>
    <row r="1191" spans="1:6" x14ac:dyDescent="0.3">
      <c r="A1191" t="s">
        <v>1362</v>
      </c>
      <c r="B1191" t="s">
        <v>1363</v>
      </c>
      <c r="C1191" s="2">
        <v>9</v>
      </c>
      <c r="D1191" s="2">
        <v>3</v>
      </c>
      <c r="E1191" s="2" t="s">
        <v>83</v>
      </c>
      <c r="F1191" s="2" t="s">
        <v>83</v>
      </c>
    </row>
    <row r="1192" spans="1:6" x14ac:dyDescent="0.3">
      <c r="A1192" t="s">
        <v>1364</v>
      </c>
      <c r="B1192" t="s">
        <v>1365</v>
      </c>
      <c r="C1192" s="2">
        <v>6</v>
      </c>
      <c r="D1192" s="2">
        <v>6</v>
      </c>
      <c r="E1192" s="2" t="s">
        <v>83</v>
      </c>
      <c r="F1192" s="2" t="s">
        <v>83</v>
      </c>
    </row>
    <row r="1193" spans="1:6" x14ac:dyDescent="0.3">
      <c r="A1193" t="s">
        <v>1366</v>
      </c>
      <c r="B1193" t="s">
        <v>1367</v>
      </c>
      <c r="C1193" s="2">
        <v>3</v>
      </c>
      <c r="D1193" s="2">
        <v>8</v>
      </c>
      <c r="E1193" s="2" t="s">
        <v>83</v>
      </c>
      <c r="F1193" s="2" t="s">
        <v>83</v>
      </c>
    </row>
    <row r="1194" spans="1:6" x14ac:dyDescent="0.3">
      <c r="A1194" t="s">
        <v>1368</v>
      </c>
      <c r="B1194" t="s">
        <v>1367</v>
      </c>
      <c r="C1194" s="2">
        <v>4</v>
      </c>
      <c r="D1194" s="2" t="s">
        <v>83</v>
      </c>
      <c r="E1194" s="2">
        <v>4</v>
      </c>
      <c r="F1194" s="2" t="s">
        <v>83</v>
      </c>
    </row>
    <row r="1195" spans="1:6" x14ac:dyDescent="0.3">
      <c r="A1195" t="s">
        <v>1369</v>
      </c>
      <c r="B1195" t="s">
        <v>1367</v>
      </c>
      <c r="C1195" s="2">
        <v>12</v>
      </c>
      <c r="D1195" s="2">
        <v>4</v>
      </c>
      <c r="E1195" s="2" t="s">
        <v>83</v>
      </c>
      <c r="F1195" s="2" t="s">
        <v>83</v>
      </c>
    </row>
    <row r="1196" spans="1:6" x14ac:dyDescent="0.3">
      <c r="A1196" t="s">
        <v>1370</v>
      </c>
      <c r="B1196" t="s">
        <v>1371</v>
      </c>
      <c r="C1196" s="2">
        <v>6</v>
      </c>
      <c r="D1196" s="2">
        <v>1</v>
      </c>
      <c r="E1196" s="2" t="s">
        <v>83</v>
      </c>
      <c r="F1196" s="2" t="s">
        <v>83</v>
      </c>
    </row>
    <row r="1197" spans="1:6" x14ac:dyDescent="0.3">
      <c r="A1197" t="s">
        <v>1372</v>
      </c>
      <c r="B1197" t="s">
        <v>1371</v>
      </c>
      <c r="C1197" s="2">
        <v>3</v>
      </c>
      <c r="D1197" s="2">
        <v>12</v>
      </c>
      <c r="E1197" s="2" t="s">
        <v>83</v>
      </c>
      <c r="F1197" s="2" t="s">
        <v>83</v>
      </c>
    </row>
    <row r="1198" spans="1:6" x14ac:dyDescent="0.3">
      <c r="A1198" t="s">
        <v>1373</v>
      </c>
      <c r="B1198" t="s">
        <v>1371</v>
      </c>
      <c r="C1198" s="2">
        <v>7</v>
      </c>
      <c r="D1198" s="2">
        <v>2</v>
      </c>
      <c r="E1198" s="2" t="s">
        <v>83</v>
      </c>
      <c r="F1198" s="2" t="s">
        <v>83</v>
      </c>
    </row>
    <row r="1199" spans="1:6" x14ac:dyDescent="0.3">
      <c r="A1199" t="s">
        <v>1374</v>
      </c>
      <c r="B1199" t="s">
        <v>1371</v>
      </c>
      <c r="C1199" s="2">
        <v>9</v>
      </c>
      <c r="D1199" s="2">
        <v>0</v>
      </c>
      <c r="E1199" s="2" t="s">
        <v>83</v>
      </c>
      <c r="F1199" s="2" t="s">
        <v>83</v>
      </c>
    </row>
    <row r="1200" spans="1:6" x14ac:dyDescent="0.3">
      <c r="A1200" t="s">
        <v>1375</v>
      </c>
      <c r="B1200" t="s">
        <v>1371</v>
      </c>
      <c r="C1200" s="2">
        <v>10</v>
      </c>
      <c r="D1200" s="2">
        <v>2</v>
      </c>
      <c r="E1200" s="2" t="s">
        <v>83</v>
      </c>
      <c r="F1200" s="2" t="s">
        <v>83</v>
      </c>
    </row>
    <row r="1201" spans="1:6" x14ac:dyDescent="0.3">
      <c r="A1201" t="s">
        <v>1376</v>
      </c>
      <c r="B1201" t="s">
        <v>60</v>
      </c>
      <c r="C1201" s="2">
        <v>6</v>
      </c>
      <c r="D1201" s="2">
        <v>6</v>
      </c>
      <c r="E1201" s="2" t="s">
        <v>83</v>
      </c>
      <c r="F1201" s="2" t="s">
        <v>83</v>
      </c>
    </row>
    <row r="1202" spans="1:6" x14ac:dyDescent="0.3">
      <c r="A1202" t="s">
        <v>1377</v>
      </c>
      <c r="B1202" t="s">
        <v>60</v>
      </c>
      <c r="C1202" s="2">
        <v>15</v>
      </c>
      <c r="D1202" s="2">
        <v>0</v>
      </c>
      <c r="E1202" s="2" t="s">
        <v>83</v>
      </c>
      <c r="F1202" s="2" t="s">
        <v>83</v>
      </c>
    </row>
    <row r="1203" spans="1:6" x14ac:dyDescent="0.3">
      <c r="A1203" t="s">
        <v>1378</v>
      </c>
      <c r="B1203" t="s">
        <v>60</v>
      </c>
      <c r="C1203" s="2">
        <v>8</v>
      </c>
      <c r="D1203" s="2">
        <v>4</v>
      </c>
      <c r="E1203" s="2" t="s">
        <v>83</v>
      </c>
      <c r="F1203" s="2" t="s">
        <v>83</v>
      </c>
    </row>
    <row r="1204" spans="1:6" x14ac:dyDescent="0.3">
      <c r="A1204" t="s">
        <v>1379</v>
      </c>
      <c r="B1204" t="s">
        <v>60</v>
      </c>
      <c r="C1204" s="2">
        <v>9</v>
      </c>
      <c r="D1204" s="2">
        <v>4</v>
      </c>
      <c r="E1204" s="2" t="s">
        <v>83</v>
      </c>
      <c r="F1204" s="2" t="s">
        <v>83</v>
      </c>
    </row>
    <row r="1205" spans="1:6" x14ac:dyDescent="0.3">
      <c r="A1205" t="s">
        <v>1380</v>
      </c>
      <c r="B1205" t="s">
        <v>60</v>
      </c>
      <c r="C1205" s="2">
        <v>11</v>
      </c>
      <c r="D1205" s="2">
        <v>0</v>
      </c>
      <c r="E1205" s="2" t="s">
        <v>83</v>
      </c>
      <c r="F1205" s="2" t="s">
        <v>83</v>
      </c>
    </row>
    <row r="1206" spans="1:6" x14ac:dyDescent="0.3">
      <c r="A1206" t="s">
        <v>1381</v>
      </c>
      <c r="B1206" t="s">
        <v>60</v>
      </c>
      <c r="C1206" s="2">
        <v>6</v>
      </c>
      <c r="D1206" s="2">
        <v>16</v>
      </c>
      <c r="E1206" s="2" t="s">
        <v>83</v>
      </c>
      <c r="F1206" s="2" t="s">
        <v>83</v>
      </c>
    </row>
    <row r="1207" spans="1:6" x14ac:dyDescent="0.3">
      <c r="A1207" t="s">
        <v>1382</v>
      </c>
      <c r="B1207" t="s">
        <v>60</v>
      </c>
      <c r="C1207" s="2">
        <v>6</v>
      </c>
      <c r="D1207" s="2">
        <v>0</v>
      </c>
      <c r="E1207" s="2" t="s">
        <v>83</v>
      </c>
      <c r="F1207" s="2" t="s">
        <v>83</v>
      </c>
    </row>
    <row r="1208" spans="1:6" x14ac:dyDescent="0.3">
      <c r="A1208" t="s">
        <v>1383</v>
      </c>
      <c r="B1208" t="s">
        <v>60</v>
      </c>
      <c r="C1208" s="2">
        <v>6</v>
      </c>
      <c r="D1208" s="2">
        <v>9</v>
      </c>
      <c r="E1208" s="2" t="s">
        <v>83</v>
      </c>
      <c r="F1208" s="2" t="s">
        <v>83</v>
      </c>
    </row>
    <row r="1209" spans="1:6" x14ac:dyDescent="0.3">
      <c r="A1209" t="s">
        <v>1384</v>
      </c>
      <c r="B1209" t="s">
        <v>60</v>
      </c>
      <c r="C1209" s="2">
        <v>6</v>
      </c>
      <c r="D1209" s="2">
        <v>24</v>
      </c>
      <c r="E1209" s="2" t="s">
        <v>83</v>
      </c>
      <c r="F1209" s="2" t="s">
        <v>83</v>
      </c>
    </row>
    <row r="1210" spans="1:6" x14ac:dyDescent="0.3">
      <c r="A1210" t="s">
        <v>1385</v>
      </c>
      <c r="B1210" t="s">
        <v>60</v>
      </c>
      <c r="C1210" s="2">
        <v>6</v>
      </c>
      <c r="D1210" s="2">
        <v>12</v>
      </c>
      <c r="E1210" s="2" t="s">
        <v>83</v>
      </c>
      <c r="F1210" s="2" t="s">
        <v>83</v>
      </c>
    </row>
    <row r="1211" spans="1:6" x14ac:dyDescent="0.3">
      <c r="A1211" t="s">
        <v>1386</v>
      </c>
      <c r="B1211" t="s">
        <v>60</v>
      </c>
      <c r="C1211" s="2">
        <v>4.5</v>
      </c>
      <c r="D1211" s="2">
        <v>4</v>
      </c>
      <c r="E1211" s="2" t="s">
        <v>83</v>
      </c>
      <c r="F1211" s="2" t="s">
        <v>83</v>
      </c>
    </row>
    <row r="1212" spans="1:6" x14ac:dyDescent="0.3">
      <c r="A1212" t="s">
        <v>1387</v>
      </c>
      <c r="B1212" t="s">
        <v>60</v>
      </c>
      <c r="C1212" s="2">
        <v>6</v>
      </c>
      <c r="D1212" s="2">
        <v>6</v>
      </c>
      <c r="E1212" s="2" t="s">
        <v>83</v>
      </c>
      <c r="F1212" s="2" t="s">
        <v>83</v>
      </c>
    </row>
    <row r="1213" spans="1:6" x14ac:dyDescent="0.3">
      <c r="A1213" t="s">
        <v>1388</v>
      </c>
      <c r="B1213" t="s">
        <v>60</v>
      </c>
      <c r="C1213" s="2">
        <v>8</v>
      </c>
      <c r="D1213" s="2">
        <v>4</v>
      </c>
      <c r="E1213" s="2" t="s">
        <v>83</v>
      </c>
      <c r="F1213" s="2" t="s">
        <v>83</v>
      </c>
    </row>
    <row r="1214" spans="1:6" x14ac:dyDescent="0.3">
      <c r="A1214" t="s">
        <v>1389</v>
      </c>
      <c r="B1214" t="s">
        <v>60</v>
      </c>
      <c r="C1214" s="2">
        <v>12</v>
      </c>
      <c r="D1214" s="2">
        <v>21</v>
      </c>
      <c r="E1214" s="2" t="s">
        <v>83</v>
      </c>
      <c r="F1214" s="2" t="s">
        <v>83</v>
      </c>
    </row>
    <row r="1215" spans="1:6" x14ac:dyDescent="0.3">
      <c r="A1215" t="s">
        <v>1390</v>
      </c>
      <c r="B1215" t="s">
        <v>60</v>
      </c>
      <c r="C1215" s="2">
        <v>24</v>
      </c>
      <c r="D1215" s="2">
        <v>0</v>
      </c>
      <c r="E1215" s="2" t="s">
        <v>83</v>
      </c>
      <c r="F1215" s="2" t="s">
        <v>83</v>
      </c>
    </row>
    <row r="1216" spans="1:6" x14ac:dyDescent="0.3">
      <c r="A1216" t="s">
        <v>1391</v>
      </c>
      <c r="B1216" t="s">
        <v>60</v>
      </c>
      <c r="C1216" s="2">
        <v>20</v>
      </c>
      <c r="D1216" s="2">
        <v>4</v>
      </c>
      <c r="E1216" s="2" t="s">
        <v>83</v>
      </c>
      <c r="F1216" s="2" t="s">
        <v>83</v>
      </c>
    </row>
    <row r="1217" spans="1:6" x14ac:dyDescent="0.3">
      <c r="A1217" t="s">
        <v>1392</v>
      </c>
      <c r="B1217" t="s">
        <v>60</v>
      </c>
      <c r="C1217" s="2">
        <v>6</v>
      </c>
      <c r="D1217" s="2">
        <v>4</v>
      </c>
      <c r="E1217" s="2" t="s">
        <v>83</v>
      </c>
      <c r="F1217" s="2" t="s">
        <v>83</v>
      </c>
    </row>
    <row r="1218" spans="1:6" x14ac:dyDescent="0.3">
      <c r="A1218" t="s">
        <v>1393</v>
      </c>
      <c r="B1218" t="s">
        <v>60</v>
      </c>
      <c r="C1218" s="2">
        <v>8</v>
      </c>
      <c r="D1218" s="2">
        <v>8</v>
      </c>
      <c r="E1218" s="2" t="s">
        <v>83</v>
      </c>
      <c r="F1218" s="2" t="s">
        <v>83</v>
      </c>
    </row>
    <row r="1219" spans="1:6" x14ac:dyDescent="0.3">
      <c r="A1219" t="s">
        <v>1394</v>
      </c>
      <c r="B1219" t="s">
        <v>60</v>
      </c>
      <c r="C1219" s="2">
        <v>16</v>
      </c>
      <c r="D1219" s="2">
        <v>6</v>
      </c>
      <c r="E1219" s="2" t="s">
        <v>83</v>
      </c>
      <c r="F1219" s="2" t="s">
        <v>83</v>
      </c>
    </row>
    <row r="1220" spans="1:6" x14ac:dyDescent="0.3">
      <c r="A1220" t="s">
        <v>1395</v>
      </c>
      <c r="B1220" t="s">
        <v>60</v>
      </c>
      <c r="C1220" s="2">
        <v>12</v>
      </c>
      <c r="D1220" s="2">
        <v>0</v>
      </c>
      <c r="E1220" s="2" t="s">
        <v>83</v>
      </c>
      <c r="F1220" s="2" t="s">
        <v>83</v>
      </c>
    </row>
    <row r="1221" spans="1:6" x14ac:dyDescent="0.3">
      <c r="A1221" t="s">
        <v>1396</v>
      </c>
      <c r="B1221" t="s">
        <v>60</v>
      </c>
      <c r="C1221" s="2">
        <v>0</v>
      </c>
      <c r="D1221" s="2">
        <v>0</v>
      </c>
      <c r="E1221" s="2" t="s">
        <v>83</v>
      </c>
      <c r="F1221" s="2" t="s">
        <v>83</v>
      </c>
    </row>
    <row r="1222" spans="1:6" x14ac:dyDescent="0.3">
      <c r="A1222" t="s">
        <v>1397</v>
      </c>
      <c r="B1222" t="s">
        <v>1398</v>
      </c>
      <c r="C1222" s="2">
        <v>12</v>
      </c>
      <c r="D1222" s="2">
        <v>0</v>
      </c>
      <c r="E1222" s="2" t="s">
        <v>83</v>
      </c>
      <c r="F1222" s="2" t="s">
        <v>83</v>
      </c>
    </row>
    <row r="1223" spans="1:6" x14ac:dyDescent="0.3">
      <c r="A1223" t="s">
        <v>1399</v>
      </c>
      <c r="B1223" t="s">
        <v>1398</v>
      </c>
      <c r="C1223" s="2">
        <v>6</v>
      </c>
      <c r="D1223" s="2">
        <v>8</v>
      </c>
      <c r="E1223" s="2" t="s">
        <v>83</v>
      </c>
      <c r="F1223" s="2" t="s">
        <v>83</v>
      </c>
    </row>
    <row r="1224" spans="1:6" x14ac:dyDescent="0.3">
      <c r="A1224" t="s">
        <v>1400</v>
      </c>
      <c r="B1224" t="s">
        <v>293</v>
      </c>
      <c r="C1224" s="2">
        <v>6</v>
      </c>
      <c r="D1224" s="2">
        <v>6</v>
      </c>
      <c r="E1224" s="2" t="s">
        <v>83</v>
      </c>
      <c r="F1224" s="2" t="s">
        <v>83</v>
      </c>
    </row>
    <row r="1225" spans="1:6" x14ac:dyDescent="0.3">
      <c r="A1225" t="s">
        <v>1401</v>
      </c>
      <c r="B1225" t="s">
        <v>293</v>
      </c>
      <c r="C1225" s="2">
        <v>9</v>
      </c>
      <c r="D1225" s="2">
        <v>0</v>
      </c>
      <c r="E1225" s="2" t="s">
        <v>83</v>
      </c>
      <c r="F1225" s="2" t="s">
        <v>83</v>
      </c>
    </row>
    <row r="1226" spans="1:6" x14ac:dyDescent="0.3">
      <c r="A1226" t="s">
        <v>1402</v>
      </c>
      <c r="B1226" t="s">
        <v>293</v>
      </c>
      <c r="C1226" s="2">
        <v>8</v>
      </c>
      <c r="D1226" s="2">
        <v>4</v>
      </c>
      <c r="E1226" s="2" t="s">
        <v>83</v>
      </c>
      <c r="F1226" s="2" t="s">
        <v>83</v>
      </c>
    </row>
    <row r="1227" spans="1:6" x14ac:dyDescent="0.3">
      <c r="A1227" t="s">
        <v>1403</v>
      </c>
      <c r="B1227" t="s">
        <v>293</v>
      </c>
      <c r="C1227" s="2">
        <v>15</v>
      </c>
      <c r="D1227" s="2">
        <v>15</v>
      </c>
      <c r="E1227" s="2" t="s">
        <v>83</v>
      </c>
      <c r="F1227" s="2" t="s">
        <v>83</v>
      </c>
    </row>
    <row r="1228" spans="1:6" x14ac:dyDescent="0.3">
      <c r="A1228" t="s">
        <v>1404</v>
      </c>
      <c r="B1228" t="s">
        <v>1405</v>
      </c>
      <c r="C1228" s="2">
        <v>6</v>
      </c>
      <c r="D1228" s="2">
        <v>6</v>
      </c>
      <c r="E1228" s="2" t="s">
        <v>83</v>
      </c>
      <c r="F1228" s="2" t="s">
        <v>83</v>
      </c>
    </row>
    <row r="1229" spans="1:6" x14ac:dyDescent="0.3">
      <c r="A1229" t="s">
        <v>1406</v>
      </c>
      <c r="B1229" t="s">
        <v>1407</v>
      </c>
      <c r="C1229" s="2">
        <v>30</v>
      </c>
      <c r="D1229" s="2">
        <v>5</v>
      </c>
      <c r="E1229" s="2" t="s">
        <v>83</v>
      </c>
      <c r="F1229" s="2" t="s">
        <v>83</v>
      </c>
    </row>
    <row r="1230" spans="1:6" x14ac:dyDescent="0.3">
      <c r="A1230" t="s">
        <v>1408</v>
      </c>
      <c r="B1230" t="s">
        <v>1407</v>
      </c>
      <c r="C1230" s="2">
        <v>25</v>
      </c>
      <c r="D1230" s="2">
        <v>5</v>
      </c>
      <c r="E1230" s="2" t="s">
        <v>83</v>
      </c>
      <c r="F1230" s="2" t="s">
        <v>83</v>
      </c>
    </row>
    <row r="1231" spans="1:6" x14ac:dyDescent="0.3">
      <c r="A1231" t="s">
        <v>1409</v>
      </c>
      <c r="B1231" t="s">
        <v>1407</v>
      </c>
      <c r="C1231" s="2">
        <v>0</v>
      </c>
      <c r="D1231" s="2">
        <v>4</v>
      </c>
      <c r="E1231" s="2" t="s">
        <v>83</v>
      </c>
      <c r="F1231" s="2" t="s">
        <v>83</v>
      </c>
    </row>
    <row r="1232" spans="1:6" x14ac:dyDescent="0.3">
      <c r="A1232" t="s">
        <v>1410</v>
      </c>
      <c r="B1232" t="s">
        <v>1407</v>
      </c>
      <c r="C1232" s="2">
        <v>16</v>
      </c>
      <c r="D1232" s="2">
        <v>0</v>
      </c>
      <c r="E1232" s="2" t="s">
        <v>83</v>
      </c>
      <c r="F1232" s="2" t="s">
        <v>83</v>
      </c>
    </row>
    <row r="1233" spans="1:6" x14ac:dyDescent="0.3">
      <c r="A1233" t="s">
        <v>1411</v>
      </c>
      <c r="B1233" t="s">
        <v>1407</v>
      </c>
      <c r="C1233" s="2">
        <v>10</v>
      </c>
      <c r="D1233" s="2">
        <v>0</v>
      </c>
      <c r="E1233" s="2" t="s">
        <v>83</v>
      </c>
      <c r="F1233" s="2" t="s">
        <v>83</v>
      </c>
    </row>
    <row r="1234" spans="1:6" x14ac:dyDescent="0.3">
      <c r="A1234" t="s">
        <v>1412</v>
      </c>
      <c r="B1234" t="s">
        <v>1407</v>
      </c>
      <c r="C1234" s="2">
        <v>13</v>
      </c>
      <c r="D1234" s="2">
        <v>6.5</v>
      </c>
      <c r="E1234" s="2" t="s">
        <v>83</v>
      </c>
      <c r="F1234" s="2" t="s">
        <v>83</v>
      </c>
    </row>
    <row r="1235" spans="1:6" x14ac:dyDescent="0.3">
      <c r="A1235" t="s">
        <v>1413</v>
      </c>
      <c r="B1235" t="s">
        <v>1407</v>
      </c>
      <c r="C1235" s="2">
        <v>4</v>
      </c>
      <c r="D1235" s="2">
        <v>6</v>
      </c>
      <c r="E1235" s="2" t="s">
        <v>83</v>
      </c>
      <c r="F1235" s="2" t="s">
        <v>83</v>
      </c>
    </row>
    <row r="1236" spans="1:6" x14ac:dyDescent="0.3">
      <c r="A1236" t="s">
        <v>1414</v>
      </c>
      <c r="B1236" t="s">
        <v>1415</v>
      </c>
      <c r="C1236" s="2">
        <v>8</v>
      </c>
      <c r="D1236" s="2">
        <v>4</v>
      </c>
      <c r="E1236" s="2" t="s">
        <v>83</v>
      </c>
      <c r="F1236" s="2" t="s">
        <v>83</v>
      </c>
    </row>
    <row r="1237" spans="1:6" x14ac:dyDescent="0.3">
      <c r="A1237" t="s">
        <v>1416</v>
      </c>
      <c r="B1237" t="s">
        <v>1417</v>
      </c>
      <c r="C1237" s="2">
        <v>0</v>
      </c>
      <c r="D1237" s="2">
        <v>12</v>
      </c>
      <c r="E1237" s="2" t="s">
        <v>83</v>
      </c>
      <c r="F1237" s="2" t="s">
        <v>83</v>
      </c>
    </row>
    <row r="1238" spans="1:6" x14ac:dyDescent="0.3">
      <c r="A1238" t="s">
        <v>1418</v>
      </c>
      <c r="B1238" t="s">
        <v>1417</v>
      </c>
      <c r="C1238" s="2">
        <v>8</v>
      </c>
      <c r="D1238" s="2">
        <v>0</v>
      </c>
      <c r="E1238" s="2" t="s">
        <v>83</v>
      </c>
      <c r="F1238" s="2" t="s">
        <v>83</v>
      </c>
    </row>
    <row r="1239" spans="1:6" x14ac:dyDescent="0.3">
      <c r="A1239" t="s">
        <v>1419</v>
      </c>
      <c r="B1239" t="s">
        <v>1417</v>
      </c>
      <c r="C1239" s="2">
        <v>6</v>
      </c>
      <c r="D1239" s="2">
        <v>12</v>
      </c>
      <c r="E1239" s="2" t="s">
        <v>83</v>
      </c>
      <c r="F1239" s="2" t="s">
        <v>83</v>
      </c>
    </row>
    <row r="1240" spans="1:6" x14ac:dyDescent="0.3">
      <c r="A1240" t="s">
        <v>1420</v>
      </c>
      <c r="B1240" t="s">
        <v>1417</v>
      </c>
      <c r="C1240" s="2">
        <v>12</v>
      </c>
      <c r="D1240" s="2">
        <v>12</v>
      </c>
      <c r="E1240" s="2" t="s">
        <v>83</v>
      </c>
      <c r="F1240" s="2" t="s">
        <v>83</v>
      </c>
    </row>
    <row r="1241" spans="1:6" x14ac:dyDescent="0.3">
      <c r="A1241" t="s">
        <v>1421</v>
      </c>
      <c r="B1241" t="s">
        <v>1422</v>
      </c>
      <c r="C1241" s="2">
        <v>12</v>
      </c>
      <c r="D1241" s="2">
        <v>12</v>
      </c>
      <c r="E1241" s="2" t="s">
        <v>83</v>
      </c>
      <c r="F1241" s="2" t="s">
        <v>83</v>
      </c>
    </row>
    <row r="1242" spans="1:6" x14ac:dyDescent="0.3">
      <c r="A1242" t="s">
        <v>1423</v>
      </c>
      <c r="B1242" t="s">
        <v>1422</v>
      </c>
      <c r="C1242" s="2">
        <v>12</v>
      </c>
      <c r="D1242" s="2">
        <v>0</v>
      </c>
      <c r="E1242" s="2" t="s">
        <v>83</v>
      </c>
      <c r="F1242" s="2" t="s">
        <v>83</v>
      </c>
    </row>
    <row r="1243" spans="1:6" x14ac:dyDescent="0.3">
      <c r="A1243" t="s">
        <v>1424</v>
      </c>
      <c r="B1243" t="s">
        <v>1425</v>
      </c>
      <c r="C1243" s="2">
        <v>16</v>
      </c>
      <c r="D1243" s="2">
        <v>0</v>
      </c>
      <c r="E1243" s="2" t="s">
        <v>83</v>
      </c>
      <c r="F1243" s="2" t="s">
        <v>83</v>
      </c>
    </row>
    <row r="1244" spans="1:6" x14ac:dyDescent="0.3">
      <c r="A1244" t="s">
        <v>1426</v>
      </c>
      <c r="B1244" t="s">
        <v>1425</v>
      </c>
      <c r="C1244" s="2">
        <v>1</v>
      </c>
      <c r="D1244" s="2">
        <v>0</v>
      </c>
      <c r="E1244" s="2" t="s">
        <v>83</v>
      </c>
      <c r="F1244" s="2" t="s">
        <v>83</v>
      </c>
    </row>
    <row r="1245" spans="1:6" x14ac:dyDescent="0.3">
      <c r="A1245" t="s">
        <v>1427</v>
      </c>
      <c r="B1245" t="s">
        <v>1428</v>
      </c>
      <c r="C1245" s="2">
        <v>18</v>
      </c>
      <c r="D1245" s="2">
        <v>2</v>
      </c>
      <c r="E1245" s="2" t="s">
        <v>83</v>
      </c>
      <c r="F1245" s="2" t="s">
        <v>83</v>
      </c>
    </row>
    <row r="1246" spans="1:6" x14ac:dyDescent="0.3">
      <c r="A1246" t="s">
        <v>1429</v>
      </c>
      <c r="B1246" t="s">
        <v>62</v>
      </c>
      <c r="C1246" s="2">
        <v>11</v>
      </c>
      <c r="D1246" s="2">
        <v>6</v>
      </c>
      <c r="E1246" s="2" t="s">
        <v>83</v>
      </c>
      <c r="F1246" s="2" t="s">
        <v>83</v>
      </c>
    </row>
    <row r="1247" spans="1:6" x14ac:dyDescent="0.3">
      <c r="A1247" t="s">
        <v>1430</v>
      </c>
      <c r="B1247" t="s">
        <v>62</v>
      </c>
      <c r="C1247" s="2">
        <v>12</v>
      </c>
      <c r="D1247" s="2">
        <v>5.5</v>
      </c>
      <c r="E1247" s="2" t="s">
        <v>83</v>
      </c>
      <c r="F1247" s="2" t="s">
        <v>83</v>
      </c>
    </row>
    <row r="1248" spans="1:6" x14ac:dyDescent="0.3">
      <c r="A1248" t="s">
        <v>1431</v>
      </c>
      <c r="B1248" t="s">
        <v>62</v>
      </c>
      <c r="C1248" s="2">
        <v>8</v>
      </c>
      <c r="D1248" s="2">
        <v>0</v>
      </c>
      <c r="E1248" s="2" t="s">
        <v>83</v>
      </c>
      <c r="F1248" s="2" t="s">
        <v>83</v>
      </c>
    </row>
    <row r="1249" spans="1:6" x14ac:dyDescent="0.3">
      <c r="A1249" t="s">
        <v>1432</v>
      </c>
      <c r="B1249" t="s">
        <v>62</v>
      </c>
      <c r="C1249" s="2">
        <v>14</v>
      </c>
      <c r="D1249" s="2">
        <v>26</v>
      </c>
      <c r="E1249" s="2" t="s">
        <v>83</v>
      </c>
      <c r="F1249" s="2" t="s">
        <v>83</v>
      </c>
    </row>
    <row r="1250" spans="1:6" x14ac:dyDescent="0.3">
      <c r="A1250" t="s">
        <v>1433</v>
      </c>
      <c r="B1250" t="s">
        <v>62</v>
      </c>
      <c r="C1250" s="2">
        <v>3</v>
      </c>
      <c r="D1250" s="2">
        <v>9</v>
      </c>
      <c r="E1250" s="2" t="s">
        <v>83</v>
      </c>
      <c r="F1250" s="2" t="s">
        <v>83</v>
      </c>
    </row>
    <row r="1251" spans="1:6" x14ac:dyDescent="0.3">
      <c r="A1251" t="s">
        <v>1434</v>
      </c>
      <c r="B1251" t="s">
        <v>62</v>
      </c>
      <c r="C1251" s="2">
        <v>9</v>
      </c>
      <c r="D1251" s="2">
        <v>25.5</v>
      </c>
      <c r="E1251" s="2" t="s">
        <v>83</v>
      </c>
      <c r="F1251" s="2" t="s">
        <v>83</v>
      </c>
    </row>
    <row r="1252" spans="1:6" x14ac:dyDescent="0.3">
      <c r="A1252" t="s">
        <v>1435</v>
      </c>
      <c r="B1252" t="s">
        <v>62</v>
      </c>
      <c r="C1252" s="2">
        <v>26</v>
      </c>
      <c r="D1252" s="2">
        <v>26</v>
      </c>
      <c r="E1252" s="2" t="s">
        <v>83</v>
      </c>
      <c r="F1252" s="2" t="s">
        <v>83</v>
      </c>
    </row>
    <row r="1253" spans="1:6" x14ac:dyDescent="0.3">
      <c r="A1253" t="s">
        <v>1436</v>
      </c>
      <c r="B1253" t="s">
        <v>62</v>
      </c>
      <c r="C1253" s="2">
        <v>4</v>
      </c>
      <c r="D1253" s="2">
        <v>2</v>
      </c>
      <c r="E1253" s="2" t="s">
        <v>83</v>
      </c>
      <c r="F1253" s="2" t="s">
        <v>83</v>
      </c>
    </row>
    <row r="1254" spans="1:6" x14ac:dyDescent="0.3">
      <c r="A1254" t="s">
        <v>1437</v>
      </c>
      <c r="B1254" t="s">
        <v>62</v>
      </c>
      <c r="C1254" s="2">
        <v>4</v>
      </c>
      <c r="D1254" s="2">
        <v>0</v>
      </c>
      <c r="E1254" s="2" t="s">
        <v>83</v>
      </c>
      <c r="F1254" s="2" t="s">
        <v>83</v>
      </c>
    </row>
    <row r="1255" spans="1:6" x14ac:dyDescent="0.3">
      <c r="A1255" t="s">
        <v>1438</v>
      </c>
      <c r="B1255" t="s">
        <v>62</v>
      </c>
      <c r="C1255" s="2">
        <v>16</v>
      </c>
      <c r="D1255" s="2">
        <v>0</v>
      </c>
      <c r="E1255" s="2" t="s">
        <v>83</v>
      </c>
      <c r="F1255" s="2" t="s">
        <v>83</v>
      </c>
    </row>
    <row r="1256" spans="1:6" x14ac:dyDescent="0.3">
      <c r="A1256" t="s">
        <v>1439</v>
      </c>
      <c r="B1256" t="s">
        <v>62</v>
      </c>
      <c r="C1256" s="2">
        <v>2</v>
      </c>
      <c r="D1256" s="2">
        <v>6</v>
      </c>
      <c r="E1256" s="2" t="s">
        <v>83</v>
      </c>
      <c r="F1256" s="2" t="s">
        <v>83</v>
      </c>
    </row>
    <row r="1257" spans="1:6" x14ac:dyDescent="0.3">
      <c r="A1257" t="s">
        <v>1440</v>
      </c>
      <c r="B1257" t="s">
        <v>62</v>
      </c>
      <c r="C1257" s="2">
        <v>12</v>
      </c>
      <c r="D1257" s="2">
        <v>0</v>
      </c>
      <c r="E1257" s="2" t="s">
        <v>83</v>
      </c>
      <c r="F1257" s="2" t="s">
        <v>83</v>
      </c>
    </row>
    <row r="1258" spans="1:6" x14ac:dyDescent="0.3">
      <c r="A1258" t="s">
        <v>1441</v>
      </c>
      <c r="B1258" t="s">
        <v>62</v>
      </c>
      <c r="C1258" s="2">
        <v>5</v>
      </c>
      <c r="D1258" s="2">
        <v>9</v>
      </c>
      <c r="E1258" s="2" t="s">
        <v>83</v>
      </c>
      <c r="F1258" s="2" t="s">
        <v>83</v>
      </c>
    </row>
    <row r="1259" spans="1:6" x14ac:dyDescent="0.3">
      <c r="A1259" t="s">
        <v>1442</v>
      </c>
      <c r="B1259" t="s">
        <v>62</v>
      </c>
      <c r="C1259" s="2">
        <v>11</v>
      </c>
      <c r="D1259" s="2">
        <v>2</v>
      </c>
      <c r="E1259" s="2" t="s">
        <v>83</v>
      </c>
      <c r="F1259" s="2" t="s">
        <v>83</v>
      </c>
    </row>
    <row r="1260" spans="1:6" x14ac:dyDescent="0.3">
      <c r="A1260" t="s">
        <v>1443</v>
      </c>
      <c r="B1260" t="s">
        <v>62</v>
      </c>
      <c r="C1260" s="2">
        <v>4</v>
      </c>
      <c r="D1260" s="2">
        <v>5</v>
      </c>
      <c r="E1260" s="2" t="s">
        <v>83</v>
      </c>
      <c r="F1260" s="2" t="s">
        <v>83</v>
      </c>
    </row>
    <row r="1261" spans="1:6" x14ac:dyDescent="0.3">
      <c r="A1261" t="s">
        <v>1444</v>
      </c>
      <c r="B1261" t="s">
        <v>62</v>
      </c>
      <c r="C1261" s="2">
        <v>26</v>
      </c>
      <c r="D1261" s="2">
        <v>12</v>
      </c>
      <c r="E1261" s="2" t="s">
        <v>83</v>
      </c>
      <c r="F1261" s="2" t="s">
        <v>83</v>
      </c>
    </row>
    <row r="1262" spans="1:6" x14ac:dyDescent="0.3">
      <c r="A1262" t="s">
        <v>1445</v>
      </c>
      <c r="B1262" t="s">
        <v>62</v>
      </c>
      <c r="C1262" s="2">
        <v>10</v>
      </c>
      <c r="D1262" s="2">
        <v>0</v>
      </c>
      <c r="E1262" s="2" t="s">
        <v>83</v>
      </c>
      <c r="F1262" s="2" t="s">
        <v>83</v>
      </c>
    </row>
    <row r="1263" spans="1:6" x14ac:dyDescent="0.3">
      <c r="A1263" t="s">
        <v>1446</v>
      </c>
      <c r="B1263" t="s">
        <v>62</v>
      </c>
      <c r="C1263" s="2">
        <v>16</v>
      </c>
      <c r="D1263" s="2">
        <v>0</v>
      </c>
      <c r="E1263" s="2" t="s">
        <v>83</v>
      </c>
      <c r="F1263" s="2" t="s">
        <v>83</v>
      </c>
    </row>
    <row r="1264" spans="1:6" x14ac:dyDescent="0.3">
      <c r="A1264" t="s">
        <v>1447</v>
      </c>
      <c r="B1264" t="s">
        <v>62</v>
      </c>
      <c r="C1264" s="2">
        <v>4</v>
      </c>
      <c r="D1264" s="2">
        <v>0</v>
      </c>
      <c r="E1264" s="2" t="s">
        <v>83</v>
      </c>
      <c r="F1264" s="2" t="s">
        <v>83</v>
      </c>
    </row>
    <row r="1265" spans="1:6" x14ac:dyDescent="0.3">
      <c r="A1265" t="s">
        <v>1448</v>
      </c>
      <c r="B1265" t="s">
        <v>62</v>
      </c>
      <c r="C1265" s="2">
        <v>17</v>
      </c>
      <c r="D1265" s="2">
        <v>20</v>
      </c>
      <c r="E1265" s="2" t="s">
        <v>83</v>
      </c>
      <c r="F1265" s="2" t="s">
        <v>83</v>
      </c>
    </row>
    <row r="1266" spans="1:6" x14ac:dyDescent="0.3">
      <c r="A1266" t="s">
        <v>1449</v>
      </c>
      <c r="B1266" t="s">
        <v>62</v>
      </c>
      <c r="C1266" s="2">
        <v>6</v>
      </c>
      <c r="D1266" s="2">
        <v>5</v>
      </c>
      <c r="E1266" s="2" t="s">
        <v>83</v>
      </c>
      <c r="F1266" s="2" t="s">
        <v>83</v>
      </c>
    </row>
    <row r="1267" spans="1:6" x14ac:dyDescent="0.3">
      <c r="A1267" t="s">
        <v>1450</v>
      </c>
      <c r="B1267" t="s">
        <v>62</v>
      </c>
      <c r="C1267" s="2">
        <v>4</v>
      </c>
      <c r="D1267" s="2">
        <v>8</v>
      </c>
      <c r="E1267" s="2" t="s">
        <v>83</v>
      </c>
      <c r="F1267" s="2" t="s">
        <v>83</v>
      </c>
    </row>
    <row r="1268" spans="1:6" x14ac:dyDescent="0.3">
      <c r="A1268" t="s">
        <v>1451</v>
      </c>
      <c r="B1268" t="s">
        <v>62</v>
      </c>
      <c r="C1268" s="2">
        <v>6</v>
      </c>
      <c r="D1268" s="2">
        <v>0</v>
      </c>
      <c r="E1268" s="2" t="s">
        <v>83</v>
      </c>
      <c r="F1268" s="2" t="s">
        <v>83</v>
      </c>
    </row>
    <row r="1269" spans="1:6" x14ac:dyDescent="0.3">
      <c r="A1269" t="s">
        <v>1452</v>
      </c>
      <c r="B1269" t="s">
        <v>62</v>
      </c>
      <c r="C1269" s="2">
        <v>4</v>
      </c>
      <c r="D1269" s="2">
        <v>8</v>
      </c>
      <c r="E1269" s="2" t="s">
        <v>83</v>
      </c>
      <c r="F1269" s="2" t="s">
        <v>83</v>
      </c>
    </row>
    <row r="1270" spans="1:6" x14ac:dyDescent="0.3">
      <c r="A1270" t="s">
        <v>1453</v>
      </c>
      <c r="B1270" t="s">
        <v>62</v>
      </c>
      <c r="C1270" s="2">
        <v>8</v>
      </c>
      <c r="D1270" s="2">
        <v>8</v>
      </c>
      <c r="E1270" s="2" t="s">
        <v>83</v>
      </c>
      <c r="F1270" s="2" t="s">
        <v>83</v>
      </c>
    </row>
    <row r="1271" spans="1:6" x14ac:dyDescent="0.3">
      <c r="A1271" t="s">
        <v>1454</v>
      </c>
      <c r="B1271" t="s">
        <v>62</v>
      </c>
      <c r="C1271" s="2">
        <v>16</v>
      </c>
      <c r="D1271" s="2">
        <v>20</v>
      </c>
      <c r="E1271" s="2" t="s">
        <v>83</v>
      </c>
      <c r="F1271" s="2" t="s">
        <v>83</v>
      </c>
    </row>
    <row r="1272" spans="1:6" x14ac:dyDescent="0.3">
      <c r="A1272" t="s">
        <v>1455</v>
      </c>
      <c r="B1272" t="s">
        <v>62</v>
      </c>
      <c r="C1272" s="2">
        <v>12</v>
      </c>
      <c r="D1272" s="2">
        <v>0</v>
      </c>
      <c r="E1272" s="2" t="s">
        <v>83</v>
      </c>
      <c r="F1272" s="2" t="s">
        <v>83</v>
      </c>
    </row>
    <row r="1273" spans="1:6" x14ac:dyDescent="0.3">
      <c r="A1273" t="s">
        <v>1456</v>
      </c>
      <c r="B1273" t="s">
        <v>62</v>
      </c>
      <c r="C1273" s="2">
        <v>6</v>
      </c>
      <c r="D1273" s="2">
        <v>6</v>
      </c>
      <c r="E1273" s="2" t="s">
        <v>83</v>
      </c>
      <c r="F1273" s="2" t="s">
        <v>83</v>
      </c>
    </row>
    <row r="1274" spans="1:6" x14ac:dyDescent="0.3">
      <c r="A1274" t="s">
        <v>1457</v>
      </c>
      <c r="B1274" t="s">
        <v>62</v>
      </c>
      <c r="C1274" s="2">
        <v>16</v>
      </c>
      <c r="D1274" s="2">
        <v>8</v>
      </c>
      <c r="E1274" s="2" t="s">
        <v>83</v>
      </c>
      <c r="F1274" s="2" t="s">
        <v>83</v>
      </c>
    </row>
    <row r="1275" spans="1:6" x14ac:dyDescent="0.3">
      <c r="A1275" t="s">
        <v>1458</v>
      </c>
      <c r="B1275" t="s">
        <v>64</v>
      </c>
      <c r="C1275" s="2">
        <v>21</v>
      </c>
      <c r="D1275" s="2">
        <v>2</v>
      </c>
      <c r="E1275" s="2" t="s">
        <v>83</v>
      </c>
      <c r="F1275" s="2" t="s">
        <v>83</v>
      </c>
    </row>
    <row r="1276" spans="1:6" x14ac:dyDescent="0.3">
      <c r="A1276" t="s">
        <v>1459</v>
      </c>
      <c r="B1276" t="s">
        <v>64</v>
      </c>
      <c r="C1276" s="2">
        <v>12</v>
      </c>
      <c r="D1276" s="2">
        <v>12</v>
      </c>
      <c r="E1276" s="2" t="s">
        <v>83</v>
      </c>
      <c r="F1276" s="2" t="s">
        <v>83</v>
      </c>
    </row>
    <row r="1277" spans="1:6" x14ac:dyDescent="0.3">
      <c r="A1277" t="s">
        <v>1460</v>
      </c>
      <c r="B1277" t="s">
        <v>64</v>
      </c>
      <c r="C1277" s="2">
        <v>12</v>
      </c>
      <c r="D1277" s="2">
        <v>0</v>
      </c>
      <c r="E1277" s="2" t="s">
        <v>83</v>
      </c>
      <c r="F1277" s="2" t="s">
        <v>83</v>
      </c>
    </row>
    <row r="1278" spans="1:6" x14ac:dyDescent="0.3">
      <c r="A1278" t="s">
        <v>1461</v>
      </c>
      <c r="B1278" t="s">
        <v>64</v>
      </c>
      <c r="C1278" s="2">
        <v>12</v>
      </c>
      <c r="D1278" s="2">
        <v>0</v>
      </c>
      <c r="E1278" s="2" t="s">
        <v>83</v>
      </c>
      <c r="F1278" s="2" t="s">
        <v>83</v>
      </c>
    </row>
    <row r="1279" spans="1:6" x14ac:dyDescent="0.3">
      <c r="A1279" t="s">
        <v>1462</v>
      </c>
      <c r="B1279" t="s">
        <v>64</v>
      </c>
      <c r="C1279" s="2">
        <v>22</v>
      </c>
      <c r="D1279" s="2">
        <v>10.5</v>
      </c>
      <c r="E1279" s="2" t="s">
        <v>83</v>
      </c>
      <c r="F1279" s="2" t="s">
        <v>83</v>
      </c>
    </row>
    <row r="1280" spans="1:6" x14ac:dyDescent="0.3">
      <c r="A1280" t="s">
        <v>1463</v>
      </c>
      <c r="B1280" t="s">
        <v>64</v>
      </c>
      <c r="C1280" s="2">
        <v>10</v>
      </c>
      <c r="D1280" s="2">
        <v>0</v>
      </c>
      <c r="E1280" s="2" t="s">
        <v>83</v>
      </c>
      <c r="F1280" s="2" t="s">
        <v>83</v>
      </c>
    </row>
    <row r="1281" spans="1:6" x14ac:dyDescent="0.3">
      <c r="A1281" t="s">
        <v>1464</v>
      </c>
      <c r="B1281" t="s">
        <v>64</v>
      </c>
      <c r="C1281" s="2">
        <v>6</v>
      </c>
      <c r="D1281" s="2">
        <v>9</v>
      </c>
      <c r="E1281" s="2" t="s">
        <v>83</v>
      </c>
      <c r="F1281" s="2" t="s">
        <v>83</v>
      </c>
    </row>
    <row r="1282" spans="1:6" x14ac:dyDescent="0.3">
      <c r="A1282" t="s">
        <v>1465</v>
      </c>
      <c r="B1282" t="s">
        <v>64</v>
      </c>
      <c r="C1282" s="2">
        <v>16</v>
      </c>
      <c r="D1282" s="2" t="s">
        <v>83</v>
      </c>
      <c r="E1282" s="2">
        <v>2</v>
      </c>
      <c r="F1282" s="2" t="s">
        <v>83</v>
      </c>
    </row>
    <row r="1283" spans="1:6" x14ac:dyDescent="0.3">
      <c r="A1283" t="s">
        <v>1466</v>
      </c>
      <c r="B1283" t="s">
        <v>64</v>
      </c>
      <c r="C1283" s="2">
        <v>15</v>
      </c>
      <c r="D1283" s="2">
        <v>0</v>
      </c>
      <c r="E1283" s="2" t="s">
        <v>83</v>
      </c>
      <c r="F1283" s="2" t="s">
        <v>83</v>
      </c>
    </row>
    <row r="1284" spans="1:6" x14ac:dyDescent="0.3">
      <c r="A1284" t="s">
        <v>1467</v>
      </c>
      <c r="B1284" t="s">
        <v>64</v>
      </c>
      <c r="C1284" s="2">
        <v>52</v>
      </c>
      <c r="D1284" s="2">
        <v>0</v>
      </c>
      <c r="E1284" s="2" t="s">
        <v>83</v>
      </c>
      <c r="F1284" s="2" t="s">
        <v>83</v>
      </c>
    </row>
    <row r="1285" spans="1:6" x14ac:dyDescent="0.3">
      <c r="A1285" t="s">
        <v>1468</v>
      </c>
      <c r="B1285" t="s">
        <v>64</v>
      </c>
      <c r="C1285" s="2">
        <v>12</v>
      </c>
      <c r="D1285" s="2">
        <v>26</v>
      </c>
      <c r="E1285" s="2" t="s">
        <v>83</v>
      </c>
      <c r="F1285" s="2" t="s">
        <v>83</v>
      </c>
    </row>
    <row r="1286" spans="1:6" x14ac:dyDescent="0.3">
      <c r="A1286" t="s">
        <v>1469</v>
      </c>
      <c r="B1286" t="s">
        <v>64</v>
      </c>
      <c r="C1286" s="2">
        <v>1</v>
      </c>
      <c r="D1286" s="2">
        <v>1</v>
      </c>
      <c r="E1286" s="2" t="s">
        <v>83</v>
      </c>
      <c r="F1286" s="2" t="s">
        <v>83</v>
      </c>
    </row>
    <row r="1287" spans="1:6" x14ac:dyDescent="0.3">
      <c r="A1287" t="s">
        <v>1470</v>
      </c>
      <c r="B1287" t="s">
        <v>64</v>
      </c>
      <c r="C1287" s="2">
        <v>10</v>
      </c>
      <c r="D1287" s="2">
        <v>0</v>
      </c>
      <c r="E1287" s="2" t="s">
        <v>83</v>
      </c>
      <c r="F1287" s="2" t="s">
        <v>83</v>
      </c>
    </row>
    <row r="1288" spans="1:6" x14ac:dyDescent="0.3">
      <c r="A1288" t="s">
        <v>1471</v>
      </c>
      <c r="B1288" t="s">
        <v>64</v>
      </c>
      <c r="C1288" s="2">
        <v>12</v>
      </c>
      <c r="D1288" s="2">
        <v>4</v>
      </c>
      <c r="E1288" s="2" t="s">
        <v>83</v>
      </c>
      <c r="F1288" s="2" t="s">
        <v>83</v>
      </c>
    </row>
    <row r="1289" spans="1:6" x14ac:dyDescent="0.3">
      <c r="A1289" t="s">
        <v>1472</v>
      </c>
      <c r="B1289" t="s">
        <v>64</v>
      </c>
      <c r="C1289" s="2">
        <v>12</v>
      </c>
      <c r="D1289" s="2">
        <v>4</v>
      </c>
      <c r="E1289" s="2" t="s">
        <v>83</v>
      </c>
      <c r="F1289" s="2" t="s">
        <v>83</v>
      </c>
    </row>
    <row r="1290" spans="1:6" x14ac:dyDescent="0.3">
      <c r="A1290" t="s">
        <v>1473</v>
      </c>
      <c r="B1290" t="s">
        <v>64</v>
      </c>
      <c r="C1290" s="2">
        <v>17</v>
      </c>
      <c r="D1290" s="2">
        <v>9</v>
      </c>
      <c r="E1290" s="2" t="s">
        <v>83</v>
      </c>
      <c r="F1290" s="2" t="s">
        <v>83</v>
      </c>
    </row>
    <row r="1291" spans="1:6" x14ac:dyDescent="0.3">
      <c r="A1291" t="s">
        <v>1474</v>
      </c>
      <c r="B1291" t="s">
        <v>64</v>
      </c>
      <c r="C1291" s="2">
        <v>14</v>
      </c>
      <c r="D1291" s="2">
        <v>0</v>
      </c>
      <c r="E1291" s="2" t="s">
        <v>83</v>
      </c>
      <c r="F1291" s="2" t="s">
        <v>83</v>
      </c>
    </row>
    <row r="1292" spans="1:6" x14ac:dyDescent="0.3">
      <c r="A1292" t="s">
        <v>1475</v>
      </c>
      <c r="B1292" t="s">
        <v>64</v>
      </c>
      <c r="C1292" s="2">
        <v>12</v>
      </c>
      <c r="D1292" s="2">
        <v>0</v>
      </c>
      <c r="E1292" s="2" t="s">
        <v>83</v>
      </c>
      <c r="F1292" s="2" t="s">
        <v>83</v>
      </c>
    </row>
    <row r="1293" spans="1:6" x14ac:dyDescent="0.3">
      <c r="A1293" t="s">
        <v>1476</v>
      </c>
      <c r="B1293" t="s">
        <v>64</v>
      </c>
      <c r="C1293" s="2">
        <v>4</v>
      </c>
      <c r="D1293" s="2">
        <v>0</v>
      </c>
      <c r="E1293" s="2" t="s">
        <v>83</v>
      </c>
      <c r="F1293" s="2" t="s">
        <v>83</v>
      </c>
    </row>
    <row r="1294" spans="1:6" x14ac:dyDescent="0.3">
      <c r="A1294" t="s">
        <v>1477</v>
      </c>
      <c r="B1294" t="s">
        <v>64</v>
      </c>
      <c r="C1294" s="2">
        <v>10</v>
      </c>
      <c r="D1294" s="2">
        <v>10</v>
      </c>
      <c r="E1294" s="2" t="s">
        <v>83</v>
      </c>
      <c r="F1294" s="2" t="s">
        <v>83</v>
      </c>
    </row>
    <row r="1295" spans="1:6" x14ac:dyDescent="0.3">
      <c r="A1295" t="s">
        <v>1478</v>
      </c>
      <c r="B1295" t="s">
        <v>64</v>
      </c>
      <c r="C1295" s="2">
        <v>14</v>
      </c>
      <c r="D1295" s="2">
        <v>2</v>
      </c>
      <c r="E1295" s="2" t="s">
        <v>83</v>
      </c>
      <c r="F1295" s="2" t="s">
        <v>83</v>
      </c>
    </row>
    <row r="1296" spans="1:6" x14ac:dyDescent="0.3">
      <c r="A1296" t="s">
        <v>1479</v>
      </c>
      <c r="B1296" t="s">
        <v>64</v>
      </c>
      <c r="C1296" s="2">
        <v>12</v>
      </c>
      <c r="D1296" s="2">
        <v>12</v>
      </c>
      <c r="E1296" s="2" t="s">
        <v>83</v>
      </c>
      <c r="F1296" s="2" t="s">
        <v>83</v>
      </c>
    </row>
    <row r="1297" spans="1:6" x14ac:dyDescent="0.3">
      <c r="A1297" t="s">
        <v>1480</v>
      </c>
      <c r="B1297" t="s">
        <v>64</v>
      </c>
      <c r="C1297" s="2">
        <v>12</v>
      </c>
      <c r="D1297" s="2">
        <v>18</v>
      </c>
      <c r="E1297" s="2" t="s">
        <v>83</v>
      </c>
      <c r="F1297" s="2" t="s">
        <v>83</v>
      </c>
    </row>
    <row r="1298" spans="1:6" x14ac:dyDescent="0.3">
      <c r="A1298" t="s">
        <v>1481</v>
      </c>
      <c r="B1298" t="s">
        <v>64</v>
      </c>
      <c r="C1298" s="2">
        <v>16</v>
      </c>
      <c r="D1298" s="2">
        <v>0</v>
      </c>
      <c r="E1298" s="2" t="s">
        <v>83</v>
      </c>
      <c r="F1298" s="2" t="s">
        <v>83</v>
      </c>
    </row>
    <row r="1299" spans="1:6" x14ac:dyDescent="0.3">
      <c r="A1299" t="s">
        <v>1482</v>
      </c>
      <c r="B1299" t="s">
        <v>64</v>
      </c>
      <c r="C1299" s="2">
        <v>14</v>
      </c>
      <c r="D1299" s="2">
        <v>0</v>
      </c>
      <c r="E1299" s="2" t="s">
        <v>83</v>
      </c>
      <c r="F1299" s="2" t="s">
        <v>83</v>
      </c>
    </row>
    <row r="1300" spans="1:6" x14ac:dyDescent="0.3">
      <c r="A1300" t="s">
        <v>1483</v>
      </c>
      <c r="B1300" t="s">
        <v>64</v>
      </c>
      <c r="C1300" s="2">
        <v>22</v>
      </c>
      <c r="D1300" s="2">
        <v>0</v>
      </c>
      <c r="E1300" s="2" t="s">
        <v>83</v>
      </c>
      <c r="F1300" s="2" t="s">
        <v>83</v>
      </c>
    </row>
    <row r="1301" spans="1:6" x14ac:dyDescent="0.3">
      <c r="A1301" t="s">
        <v>1484</v>
      </c>
      <c r="B1301" t="s">
        <v>64</v>
      </c>
      <c r="C1301" s="2">
        <v>12</v>
      </c>
      <c r="D1301" s="2">
        <v>0</v>
      </c>
      <c r="E1301" s="2" t="s">
        <v>83</v>
      </c>
      <c r="F1301" s="2" t="s">
        <v>83</v>
      </c>
    </row>
    <row r="1302" spans="1:6" x14ac:dyDescent="0.3">
      <c r="A1302" t="s">
        <v>1485</v>
      </c>
      <c r="B1302" t="s">
        <v>64</v>
      </c>
      <c r="C1302" s="2">
        <v>12</v>
      </c>
      <c r="D1302" s="2">
        <v>0</v>
      </c>
      <c r="E1302" s="2" t="s">
        <v>83</v>
      </c>
      <c r="F1302" s="2" t="s">
        <v>83</v>
      </c>
    </row>
    <row r="1303" spans="1:6" x14ac:dyDescent="0.3">
      <c r="A1303" t="s">
        <v>1486</v>
      </c>
      <c r="B1303" t="s">
        <v>64</v>
      </c>
      <c r="C1303" s="2">
        <v>52</v>
      </c>
      <c r="D1303" s="2">
        <v>0</v>
      </c>
      <c r="E1303" s="2" t="s">
        <v>83</v>
      </c>
      <c r="F1303" s="2" t="s">
        <v>83</v>
      </c>
    </row>
    <row r="1304" spans="1:6" x14ac:dyDescent="0.3">
      <c r="A1304" t="s">
        <v>1487</v>
      </c>
      <c r="B1304" t="s">
        <v>64</v>
      </c>
      <c r="C1304" s="2">
        <v>12</v>
      </c>
      <c r="D1304" s="2">
        <v>6</v>
      </c>
      <c r="E1304" s="2" t="s">
        <v>83</v>
      </c>
      <c r="F1304" s="2" t="s">
        <v>83</v>
      </c>
    </row>
    <row r="1305" spans="1:6" x14ac:dyDescent="0.3">
      <c r="A1305" t="s">
        <v>1488</v>
      </c>
      <c r="B1305" t="s">
        <v>64</v>
      </c>
      <c r="C1305" s="2">
        <v>8</v>
      </c>
      <c r="D1305" s="2">
        <v>8</v>
      </c>
      <c r="E1305" s="2" t="s">
        <v>83</v>
      </c>
      <c r="F1305" s="2" t="s">
        <v>83</v>
      </c>
    </row>
    <row r="1306" spans="1:6" x14ac:dyDescent="0.3">
      <c r="A1306" t="s">
        <v>1489</v>
      </c>
      <c r="B1306" t="s">
        <v>64</v>
      </c>
      <c r="C1306" s="2">
        <v>19.5</v>
      </c>
      <c r="D1306" s="2">
        <v>26</v>
      </c>
      <c r="E1306" s="2" t="s">
        <v>83</v>
      </c>
      <c r="F1306" s="2" t="s">
        <v>83</v>
      </c>
    </row>
    <row r="1307" spans="1:6" x14ac:dyDescent="0.3">
      <c r="A1307" t="s">
        <v>1490</v>
      </c>
      <c r="B1307" t="s">
        <v>64</v>
      </c>
      <c r="C1307" s="2">
        <v>4</v>
      </c>
      <c r="D1307" s="2">
        <v>2</v>
      </c>
      <c r="E1307" s="2" t="s">
        <v>83</v>
      </c>
      <c r="F1307" s="2" t="s">
        <v>83</v>
      </c>
    </row>
    <row r="1308" spans="1:6" x14ac:dyDescent="0.3">
      <c r="A1308" t="s">
        <v>1491</v>
      </c>
      <c r="B1308" t="s">
        <v>64</v>
      </c>
      <c r="C1308" s="2">
        <v>12</v>
      </c>
      <c r="D1308" s="2">
        <v>6</v>
      </c>
      <c r="E1308" s="2" t="s">
        <v>83</v>
      </c>
      <c r="F1308" s="2" t="s">
        <v>83</v>
      </c>
    </row>
    <row r="1309" spans="1:6" x14ac:dyDescent="0.3">
      <c r="A1309" t="s">
        <v>1492</v>
      </c>
      <c r="B1309" t="s">
        <v>64</v>
      </c>
      <c r="C1309" s="2">
        <v>16</v>
      </c>
      <c r="D1309" s="2" t="s">
        <v>83</v>
      </c>
      <c r="E1309" s="2">
        <v>16</v>
      </c>
      <c r="F1309" s="2" t="s">
        <v>83</v>
      </c>
    </row>
    <row r="1310" spans="1:6" x14ac:dyDescent="0.3">
      <c r="A1310" t="s">
        <v>1493</v>
      </c>
      <c r="B1310" t="s">
        <v>64</v>
      </c>
      <c r="C1310" s="2">
        <v>18</v>
      </c>
      <c r="D1310" s="2">
        <v>0</v>
      </c>
      <c r="E1310" s="2" t="s">
        <v>83</v>
      </c>
      <c r="F1310" s="2" t="s">
        <v>83</v>
      </c>
    </row>
    <row r="1311" spans="1:6" x14ac:dyDescent="0.3">
      <c r="A1311" t="s">
        <v>1494</v>
      </c>
      <c r="B1311" t="s">
        <v>64</v>
      </c>
      <c r="C1311" s="2">
        <v>16</v>
      </c>
      <c r="D1311" s="2" t="s">
        <v>83</v>
      </c>
      <c r="E1311" s="2">
        <v>16</v>
      </c>
      <c r="F1311" s="2" t="s">
        <v>83</v>
      </c>
    </row>
    <row r="1312" spans="1:6" x14ac:dyDescent="0.3">
      <c r="A1312" t="s">
        <v>1495</v>
      </c>
      <c r="B1312" t="s">
        <v>64</v>
      </c>
      <c r="C1312" s="2">
        <v>26</v>
      </c>
      <c r="D1312" s="2">
        <v>26</v>
      </c>
      <c r="E1312" s="2" t="s">
        <v>83</v>
      </c>
      <c r="F1312" s="2" t="s">
        <v>83</v>
      </c>
    </row>
    <row r="1313" spans="1:6" x14ac:dyDescent="0.3">
      <c r="A1313" t="s">
        <v>1496</v>
      </c>
      <c r="B1313" t="s">
        <v>64</v>
      </c>
      <c r="C1313" s="2">
        <v>24</v>
      </c>
      <c r="D1313" s="2">
        <v>2.5</v>
      </c>
      <c r="E1313" s="2" t="s">
        <v>83</v>
      </c>
      <c r="F1313" s="2" t="s">
        <v>83</v>
      </c>
    </row>
    <row r="1314" spans="1:6" x14ac:dyDescent="0.3">
      <c r="A1314" t="s">
        <v>1497</v>
      </c>
      <c r="B1314" t="s">
        <v>64</v>
      </c>
      <c r="C1314" s="2">
        <v>18</v>
      </c>
      <c r="D1314" s="2">
        <v>0</v>
      </c>
      <c r="E1314" s="2" t="s">
        <v>83</v>
      </c>
      <c r="F1314" s="2" t="s">
        <v>83</v>
      </c>
    </row>
    <row r="1315" spans="1:6" x14ac:dyDescent="0.3">
      <c r="A1315" t="s">
        <v>1498</v>
      </c>
      <c r="B1315" t="s">
        <v>64</v>
      </c>
      <c r="C1315" s="2">
        <v>20</v>
      </c>
      <c r="D1315" s="2">
        <v>0</v>
      </c>
      <c r="E1315" s="2" t="s">
        <v>83</v>
      </c>
      <c r="F1315" s="2" t="s">
        <v>83</v>
      </c>
    </row>
    <row r="1316" spans="1:6" x14ac:dyDescent="0.3">
      <c r="A1316" t="s">
        <v>1499</v>
      </c>
      <c r="B1316" t="s">
        <v>64</v>
      </c>
      <c r="C1316" s="2">
        <v>4</v>
      </c>
      <c r="D1316" s="2">
        <v>0</v>
      </c>
      <c r="E1316" s="2" t="s">
        <v>83</v>
      </c>
      <c r="F1316" s="2" t="s">
        <v>83</v>
      </c>
    </row>
    <row r="1317" spans="1:6" x14ac:dyDescent="0.3">
      <c r="A1317" t="s">
        <v>1500</v>
      </c>
      <c r="B1317" t="s">
        <v>64</v>
      </c>
      <c r="C1317" s="2">
        <v>20</v>
      </c>
      <c r="D1317" s="2">
        <v>2.5</v>
      </c>
      <c r="E1317" s="2" t="s">
        <v>83</v>
      </c>
      <c r="F1317" s="2" t="s">
        <v>83</v>
      </c>
    </row>
    <row r="1318" spans="1:6" x14ac:dyDescent="0.3">
      <c r="A1318" t="s">
        <v>1501</v>
      </c>
      <c r="B1318" t="s">
        <v>64</v>
      </c>
      <c r="C1318" s="2">
        <v>10</v>
      </c>
      <c r="D1318" s="2">
        <v>4</v>
      </c>
      <c r="E1318" s="2" t="s">
        <v>83</v>
      </c>
      <c r="F1318" s="2" t="s">
        <v>83</v>
      </c>
    </row>
    <row r="1319" spans="1:6" x14ac:dyDescent="0.3">
      <c r="A1319" t="s">
        <v>1502</v>
      </c>
      <c r="B1319" t="s">
        <v>64</v>
      </c>
      <c r="C1319" s="2">
        <v>14</v>
      </c>
      <c r="D1319" s="2">
        <v>0</v>
      </c>
      <c r="E1319" s="2" t="s">
        <v>83</v>
      </c>
      <c r="F1319" s="2" t="s">
        <v>83</v>
      </c>
    </row>
    <row r="1320" spans="1:6" x14ac:dyDescent="0.3">
      <c r="A1320" t="s">
        <v>1503</v>
      </c>
      <c r="B1320" t="s">
        <v>64</v>
      </c>
      <c r="C1320" s="2">
        <v>15</v>
      </c>
      <c r="D1320" s="2">
        <v>2</v>
      </c>
      <c r="E1320" s="2" t="s">
        <v>83</v>
      </c>
      <c r="F1320" s="2" t="s">
        <v>83</v>
      </c>
    </row>
    <row r="1321" spans="1:6" x14ac:dyDescent="0.3">
      <c r="A1321" t="s">
        <v>1504</v>
      </c>
      <c r="B1321" t="s">
        <v>64</v>
      </c>
      <c r="C1321" s="2">
        <v>4</v>
      </c>
      <c r="D1321" s="2">
        <v>2</v>
      </c>
      <c r="E1321" s="2" t="s">
        <v>83</v>
      </c>
      <c r="F1321" s="2" t="s">
        <v>83</v>
      </c>
    </row>
    <row r="1322" spans="1:6" x14ac:dyDescent="0.3">
      <c r="A1322" t="s">
        <v>1505</v>
      </c>
      <c r="B1322" t="s">
        <v>64</v>
      </c>
      <c r="C1322" s="2">
        <v>12</v>
      </c>
      <c r="D1322" s="2">
        <v>0</v>
      </c>
      <c r="E1322" s="2" t="s">
        <v>83</v>
      </c>
      <c r="F1322" s="2" t="s">
        <v>83</v>
      </c>
    </row>
    <row r="1323" spans="1:6" x14ac:dyDescent="0.3">
      <c r="A1323" t="s">
        <v>1506</v>
      </c>
      <c r="B1323" t="s">
        <v>314</v>
      </c>
      <c r="C1323" s="2">
        <v>10</v>
      </c>
      <c r="D1323" s="2">
        <v>0</v>
      </c>
      <c r="E1323" s="2" t="s">
        <v>83</v>
      </c>
      <c r="F1323" s="2" t="s">
        <v>83</v>
      </c>
    </row>
    <row r="1324" spans="1:6" x14ac:dyDescent="0.3">
      <c r="A1324" t="s">
        <v>1507</v>
      </c>
      <c r="B1324" t="s">
        <v>314</v>
      </c>
      <c r="C1324" s="2">
        <v>13</v>
      </c>
      <c r="D1324" s="2" t="s">
        <v>83</v>
      </c>
      <c r="E1324" s="2">
        <v>2</v>
      </c>
      <c r="F1324" s="2" t="s">
        <v>83</v>
      </c>
    </row>
    <row r="1325" spans="1:6" x14ac:dyDescent="0.3">
      <c r="A1325" t="s">
        <v>1508</v>
      </c>
      <c r="B1325" t="s">
        <v>314</v>
      </c>
      <c r="C1325" s="2">
        <v>12</v>
      </c>
      <c r="D1325" s="2">
        <v>0</v>
      </c>
      <c r="E1325" s="2" t="s">
        <v>83</v>
      </c>
      <c r="F1325" s="2" t="s">
        <v>83</v>
      </c>
    </row>
    <row r="1326" spans="1:6" x14ac:dyDescent="0.3">
      <c r="A1326" t="s">
        <v>1509</v>
      </c>
      <c r="B1326" t="s">
        <v>69</v>
      </c>
      <c r="C1326" s="2">
        <v>12</v>
      </c>
      <c r="D1326" s="2">
        <v>12</v>
      </c>
      <c r="E1326" s="2" t="s">
        <v>83</v>
      </c>
      <c r="F1326" s="2" t="s">
        <v>83</v>
      </c>
    </row>
    <row r="1327" spans="1:6" x14ac:dyDescent="0.3">
      <c r="A1327" t="s">
        <v>1510</v>
      </c>
      <c r="B1327" t="s">
        <v>69</v>
      </c>
      <c r="C1327" s="2">
        <v>16</v>
      </c>
      <c r="D1327" s="2">
        <v>0.5</v>
      </c>
      <c r="E1327" s="2" t="s">
        <v>83</v>
      </c>
      <c r="F1327" s="2" t="s">
        <v>83</v>
      </c>
    </row>
    <row r="1328" spans="1:6" x14ac:dyDescent="0.3">
      <c r="A1328" t="s">
        <v>1511</v>
      </c>
      <c r="B1328" t="s">
        <v>320</v>
      </c>
      <c r="C1328" s="2">
        <v>12</v>
      </c>
      <c r="D1328" s="2">
        <v>0</v>
      </c>
      <c r="E1328" s="2" t="s">
        <v>83</v>
      </c>
      <c r="F1328" s="2" t="s">
        <v>83</v>
      </c>
    </row>
    <row r="1329" spans="1:6" x14ac:dyDescent="0.3">
      <c r="A1329" t="s">
        <v>1512</v>
      </c>
      <c r="B1329" t="s">
        <v>320</v>
      </c>
      <c r="C1329" s="2">
        <v>8</v>
      </c>
      <c r="D1329" s="2">
        <v>3</v>
      </c>
      <c r="E1329" s="2" t="s">
        <v>83</v>
      </c>
      <c r="F1329" s="2" t="s">
        <v>83</v>
      </c>
    </row>
    <row r="1330" spans="1:6" x14ac:dyDescent="0.3">
      <c r="A1330" t="s">
        <v>1513</v>
      </c>
      <c r="B1330" t="s">
        <v>320</v>
      </c>
      <c r="C1330" s="2">
        <v>24</v>
      </c>
      <c r="D1330" s="2">
        <v>2</v>
      </c>
      <c r="E1330" s="2" t="s">
        <v>83</v>
      </c>
      <c r="F1330" s="2" t="s">
        <v>83</v>
      </c>
    </row>
    <row r="1331" spans="1:6" x14ac:dyDescent="0.3">
      <c r="A1331" t="s">
        <v>1514</v>
      </c>
      <c r="B1331" t="s">
        <v>320</v>
      </c>
      <c r="C1331" s="2">
        <v>12</v>
      </c>
      <c r="D1331" s="2">
        <v>4</v>
      </c>
      <c r="E1331" s="2" t="s">
        <v>83</v>
      </c>
      <c r="F1331" s="2" t="s">
        <v>83</v>
      </c>
    </row>
    <row r="1332" spans="1:6" x14ac:dyDescent="0.3">
      <c r="A1332" t="s">
        <v>1515</v>
      </c>
      <c r="B1332" t="s">
        <v>320</v>
      </c>
      <c r="C1332" s="2">
        <v>12</v>
      </c>
      <c r="D1332" s="2">
        <v>0</v>
      </c>
      <c r="E1332" s="2" t="s">
        <v>83</v>
      </c>
      <c r="F1332" s="2" t="s">
        <v>83</v>
      </c>
    </row>
    <row r="1333" spans="1:6" x14ac:dyDescent="0.3">
      <c r="A1333" t="s">
        <v>1516</v>
      </c>
      <c r="B1333" t="s">
        <v>320</v>
      </c>
      <c r="C1333" s="2">
        <v>16</v>
      </c>
      <c r="D1333" s="2">
        <v>0</v>
      </c>
      <c r="E1333" s="2" t="s">
        <v>83</v>
      </c>
      <c r="F1333" s="2" t="s">
        <v>83</v>
      </c>
    </row>
    <row r="1334" spans="1:6" x14ac:dyDescent="0.3">
      <c r="A1334" t="s">
        <v>1517</v>
      </c>
      <c r="B1334" t="s">
        <v>320</v>
      </c>
      <c r="C1334" s="2">
        <v>20</v>
      </c>
      <c r="D1334" s="2">
        <v>0</v>
      </c>
      <c r="E1334" s="2" t="s">
        <v>83</v>
      </c>
      <c r="F1334" s="2" t="s">
        <v>83</v>
      </c>
    </row>
    <row r="1335" spans="1:6" x14ac:dyDescent="0.3">
      <c r="A1335" t="s">
        <v>1518</v>
      </c>
      <c r="B1335" t="s">
        <v>320</v>
      </c>
      <c r="C1335" s="2">
        <v>14</v>
      </c>
      <c r="D1335" s="2">
        <v>6</v>
      </c>
      <c r="E1335" s="2" t="s">
        <v>83</v>
      </c>
      <c r="F1335" s="2" t="s">
        <v>83</v>
      </c>
    </row>
    <row r="1336" spans="1:6" x14ac:dyDescent="0.3">
      <c r="A1336" t="s">
        <v>1519</v>
      </c>
      <c r="B1336" t="s">
        <v>320</v>
      </c>
      <c r="C1336" s="2">
        <v>1</v>
      </c>
      <c r="D1336" s="2" t="s">
        <v>83</v>
      </c>
      <c r="E1336" s="2">
        <v>1</v>
      </c>
      <c r="F1336" s="2" t="s">
        <v>83</v>
      </c>
    </row>
    <row r="1337" spans="1:6" x14ac:dyDescent="0.3">
      <c r="A1337" t="s">
        <v>1520</v>
      </c>
      <c r="B1337" t="s">
        <v>320</v>
      </c>
      <c r="C1337" s="2">
        <v>12</v>
      </c>
      <c r="D1337" s="2">
        <v>4</v>
      </c>
      <c r="E1337" s="2" t="s">
        <v>83</v>
      </c>
      <c r="F1337" s="2" t="s">
        <v>83</v>
      </c>
    </row>
    <row r="1338" spans="1:6" x14ac:dyDescent="0.3">
      <c r="A1338" t="s">
        <v>1521</v>
      </c>
      <c r="B1338" t="s">
        <v>320</v>
      </c>
      <c r="C1338" s="2">
        <v>16</v>
      </c>
      <c r="D1338" s="2">
        <v>46</v>
      </c>
      <c r="E1338" s="2" t="s">
        <v>83</v>
      </c>
      <c r="F1338" s="2" t="s">
        <v>83</v>
      </c>
    </row>
    <row r="1339" spans="1:6" x14ac:dyDescent="0.3">
      <c r="A1339" t="s">
        <v>1522</v>
      </c>
      <c r="B1339" t="s">
        <v>320</v>
      </c>
      <c r="C1339" s="2">
        <v>12</v>
      </c>
      <c r="D1339" s="2">
        <v>6</v>
      </c>
      <c r="E1339" s="2" t="s">
        <v>83</v>
      </c>
      <c r="F1339" s="2" t="s">
        <v>83</v>
      </c>
    </row>
    <row r="1340" spans="1:6" x14ac:dyDescent="0.3">
      <c r="A1340" t="s">
        <v>1523</v>
      </c>
      <c r="B1340" t="s">
        <v>320</v>
      </c>
      <c r="C1340" s="2">
        <v>24</v>
      </c>
      <c r="D1340" s="2">
        <v>0</v>
      </c>
      <c r="E1340" s="2" t="s">
        <v>83</v>
      </c>
      <c r="F1340" s="2" t="s">
        <v>83</v>
      </c>
    </row>
    <row r="1341" spans="1:6" x14ac:dyDescent="0.3">
      <c r="A1341" t="s">
        <v>1524</v>
      </c>
      <c r="B1341" t="s">
        <v>320</v>
      </c>
      <c r="C1341" s="2">
        <v>6</v>
      </c>
      <c r="D1341" s="2">
        <v>12</v>
      </c>
      <c r="E1341" s="2" t="s">
        <v>83</v>
      </c>
      <c r="F1341" s="2" t="s">
        <v>83</v>
      </c>
    </row>
    <row r="1342" spans="1:6" x14ac:dyDescent="0.3">
      <c r="A1342" t="s">
        <v>1525</v>
      </c>
      <c r="B1342" t="s">
        <v>320</v>
      </c>
      <c r="C1342" s="2">
        <v>14</v>
      </c>
      <c r="D1342" s="2">
        <v>4</v>
      </c>
      <c r="E1342" s="2" t="s">
        <v>83</v>
      </c>
      <c r="F1342" s="2" t="s">
        <v>83</v>
      </c>
    </row>
    <row r="1343" spans="1:6" x14ac:dyDescent="0.3">
      <c r="A1343" t="s">
        <v>1526</v>
      </c>
      <c r="B1343" t="s">
        <v>320</v>
      </c>
      <c r="C1343" s="2">
        <v>6</v>
      </c>
      <c r="D1343" s="2">
        <v>12</v>
      </c>
      <c r="E1343" s="2" t="s">
        <v>83</v>
      </c>
      <c r="F1343" s="2" t="s">
        <v>83</v>
      </c>
    </row>
    <row r="1344" spans="1:6" x14ac:dyDescent="0.3">
      <c r="A1344" t="s">
        <v>1527</v>
      </c>
      <c r="B1344" t="s">
        <v>320</v>
      </c>
      <c r="C1344" s="2">
        <v>16</v>
      </c>
      <c r="D1344" s="2">
        <v>8</v>
      </c>
      <c r="E1344" s="2" t="s">
        <v>83</v>
      </c>
      <c r="F1344" s="2" t="s">
        <v>83</v>
      </c>
    </row>
    <row r="1345" spans="1:6" x14ac:dyDescent="0.3">
      <c r="A1345" t="s">
        <v>1528</v>
      </c>
      <c r="B1345" t="s">
        <v>320</v>
      </c>
      <c r="C1345" s="2">
        <v>16</v>
      </c>
      <c r="D1345" s="2">
        <v>0</v>
      </c>
      <c r="E1345" s="2" t="s">
        <v>83</v>
      </c>
      <c r="F1345" s="2" t="s">
        <v>83</v>
      </c>
    </row>
    <row r="1346" spans="1:6" x14ac:dyDescent="0.3">
      <c r="A1346" t="s">
        <v>1529</v>
      </c>
      <c r="B1346" t="s">
        <v>320</v>
      </c>
      <c r="C1346" s="2">
        <v>6</v>
      </c>
      <c r="D1346" s="2">
        <v>4</v>
      </c>
      <c r="E1346" s="2" t="s">
        <v>83</v>
      </c>
      <c r="F1346" s="2" t="s">
        <v>83</v>
      </c>
    </row>
    <row r="1347" spans="1:6" x14ac:dyDescent="0.3">
      <c r="A1347" t="s">
        <v>1530</v>
      </c>
      <c r="B1347" t="s">
        <v>320</v>
      </c>
      <c r="C1347" s="2">
        <v>14</v>
      </c>
      <c r="D1347" s="2">
        <v>8</v>
      </c>
      <c r="E1347" s="2" t="s">
        <v>83</v>
      </c>
      <c r="F1347" s="2" t="s">
        <v>83</v>
      </c>
    </row>
    <row r="1348" spans="1:6" x14ac:dyDescent="0.3">
      <c r="A1348" t="s">
        <v>1531</v>
      </c>
      <c r="B1348" t="s">
        <v>320</v>
      </c>
      <c r="C1348" s="2">
        <v>12</v>
      </c>
      <c r="D1348" s="2" t="s">
        <v>83</v>
      </c>
      <c r="E1348" s="2">
        <v>4</v>
      </c>
      <c r="F1348" s="2" t="s">
        <v>83</v>
      </c>
    </row>
    <row r="1349" spans="1:6" x14ac:dyDescent="0.3">
      <c r="A1349" t="s">
        <v>1532</v>
      </c>
      <c r="B1349" t="s">
        <v>328</v>
      </c>
      <c r="C1349" s="2">
        <v>13</v>
      </c>
      <c r="D1349" s="2">
        <v>0</v>
      </c>
      <c r="E1349" s="2" t="s">
        <v>83</v>
      </c>
      <c r="F1349" s="2" t="s">
        <v>83</v>
      </c>
    </row>
    <row r="1350" spans="1:6" x14ac:dyDescent="0.3">
      <c r="A1350" t="s">
        <v>1533</v>
      </c>
      <c r="B1350" t="s">
        <v>328</v>
      </c>
      <c r="C1350" s="2">
        <v>16</v>
      </c>
      <c r="D1350" s="2">
        <v>10</v>
      </c>
      <c r="E1350" s="2" t="s">
        <v>83</v>
      </c>
      <c r="F1350" s="2" t="s">
        <v>83</v>
      </c>
    </row>
    <row r="1351" spans="1:6" x14ac:dyDescent="0.3">
      <c r="A1351" t="s">
        <v>1534</v>
      </c>
      <c r="B1351" t="s">
        <v>328</v>
      </c>
      <c r="C1351" s="2">
        <v>12</v>
      </c>
      <c r="D1351" s="2">
        <v>40</v>
      </c>
      <c r="E1351" s="2" t="s">
        <v>83</v>
      </c>
      <c r="F1351" s="2" t="s">
        <v>83</v>
      </c>
    </row>
    <row r="1352" spans="1:6" x14ac:dyDescent="0.3">
      <c r="A1352" t="s">
        <v>1535</v>
      </c>
      <c r="B1352" t="s">
        <v>328</v>
      </c>
      <c r="C1352" s="2">
        <v>12</v>
      </c>
      <c r="D1352" s="2">
        <v>0</v>
      </c>
      <c r="E1352" s="2" t="s">
        <v>83</v>
      </c>
      <c r="F1352" s="2" t="s">
        <v>83</v>
      </c>
    </row>
    <row r="1353" spans="1:6" x14ac:dyDescent="0.3">
      <c r="A1353" t="s">
        <v>1536</v>
      </c>
      <c r="B1353" t="s">
        <v>328</v>
      </c>
      <c r="C1353" s="2">
        <v>12</v>
      </c>
      <c r="D1353" s="2">
        <v>0</v>
      </c>
      <c r="E1353" s="2" t="s">
        <v>83</v>
      </c>
      <c r="F1353" s="2" t="s">
        <v>83</v>
      </c>
    </row>
    <row r="1354" spans="1:6" x14ac:dyDescent="0.3">
      <c r="A1354" t="s">
        <v>1537</v>
      </c>
      <c r="B1354" t="s">
        <v>328</v>
      </c>
      <c r="C1354" s="2">
        <v>13</v>
      </c>
      <c r="D1354" s="2">
        <v>3</v>
      </c>
      <c r="E1354" s="2" t="s">
        <v>83</v>
      </c>
      <c r="F1354" s="2" t="s">
        <v>83</v>
      </c>
    </row>
    <row r="1355" spans="1:6" x14ac:dyDescent="0.3">
      <c r="A1355" t="s">
        <v>1538</v>
      </c>
      <c r="B1355" t="s">
        <v>328</v>
      </c>
      <c r="C1355" s="2">
        <v>12</v>
      </c>
      <c r="D1355" s="2">
        <v>6</v>
      </c>
      <c r="E1355" s="2" t="s">
        <v>83</v>
      </c>
      <c r="F1355" s="2" t="s">
        <v>83</v>
      </c>
    </row>
    <row r="1356" spans="1:6" x14ac:dyDescent="0.3">
      <c r="A1356" t="s">
        <v>1539</v>
      </c>
      <c r="B1356" t="s">
        <v>328</v>
      </c>
      <c r="C1356" s="2">
        <v>12</v>
      </c>
      <c r="D1356" s="2">
        <v>0</v>
      </c>
      <c r="E1356" s="2" t="s">
        <v>83</v>
      </c>
      <c r="F1356" s="2" t="s">
        <v>83</v>
      </c>
    </row>
    <row r="1357" spans="1:6" x14ac:dyDescent="0.3">
      <c r="A1357" t="s">
        <v>1540</v>
      </c>
      <c r="B1357" t="s">
        <v>328</v>
      </c>
      <c r="C1357" s="2">
        <v>16</v>
      </c>
      <c r="D1357" s="2">
        <v>0</v>
      </c>
      <c r="E1357" s="2" t="s">
        <v>83</v>
      </c>
      <c r="F1357" s="2" t="s">
        <v>83</v>
      </c>
    </row>
    <row r="1358" spans="1:6" x14ac:dyDescent="0.3">
      <c r="A1358" t="s">
        <v>1541</v>
      </c>
      <c r="B1358" t="s">
        <v>71</v>
      </c>
      <c r="C1358" s="2">
        <v>18</v>
      </c>
      <c r="D1358" s="2">
        <v>0</v>
      </c>
      <c r="E1358" s="2" t="s">
        <v>83</v>
      </c>
      <c r="F1358" s="2" t="s">
        <v>83</v>
      </c>
    </row>
    <row r="1359" spans="1:6" x14ac:dyDescent="0.3">
      <c r="A1359" t="s">
        <v>1542</v>
      </c>
      <c r="B1359" t="s">
        <v>331</v>
      </c>
      <c r="C1359" s="2">
        <v>5</v>
      </c>
      <c r="D1359" s="2">
        <v>5</v>
      </c>
      <c r="E1359" s="2" t="s">
        <v>83</v>
      </c>
      <c r="F1359" s="2" t="s">
        <v>83</v>
      </c>
    </row>
    <row r="1360" spans="1:6" x14ac:dyDescent="0.3">
      <c r="A1360" t="s">
        <v>1543</v>
      </c>
      <c r="B1360" t="s">
        <v>331</v>
      </c>
      <c r="C1360" s="2">
        <v>8</v>
      </c>
      <c r="D1360" s="2">
        <v>0</v>
      </c>
      <c r="E1360" s="2" t="s">
        <v>83</v>
      </c>
      <c r="F1360" s="2" t="s">
        <v>83</v>
      </c>
    </row>
    <row r="1361" spans="1:6" x14ac:dyDescent="0.3">
      <c r="A1361" t="s">
        <v>1544</v>
      </c>
      <c r="B1361" t="s">
        <v>331</v>
      </c>
      <c r="C1361" s="2">
        <v>8</v>
      </c>
      <c r="D1361" s="2">
        <v>0</v>
      </c>
      <c r="E1361" s="2" t="s">
        <v>83</v>
      </c>
      <c r="F1361" s="2" t="s">
        <v>83</v>
      </c>
    </row>
    <row r="1362" spans="1:6" x14ac:dyDescent="0.3">
      <c r="A1362" t="s">
        <v>1545</v>
      </c>
      <c r="B1362" t="s">
        <v>331</v>
      </c>
      <c r="C1362" s="2">
        <v>10</v>
      </c>
      <c r="D1362" s="2">
        <v>6</v>
      </c>
      <c r="E1362" s="2" t="s">
        <v>83</v>
      </c>
      <c r="F1362" s="2" t="s">
        <v>83</v>
      </c>
    </row>
    <row r="1363" spans="1:6" x14ac:dyDescent="0.3">
      <c r="A1363" t="s">
        <v>1546</v>
      </c>
      <c r="B1363" t="s">
        <v>331</v>
      </c>
      <c r="C1363" s="2">
        <v>9</v>
      </c>
      <c r="D1363" s="2">
        <v>11</v>
      </c>
      <c r="E1363" s="2" t="s">
        <v>83</v>
      </c>
      <c r="F1363" s="2" t="s">
        <v>83</v>
      </c>
    </row>
    <row r="1364" spans="1:6" x14ac:dyDescent="0.3">
      <c r="A1364" t="s">
        <v>1547</v>
      </c>
      <c r="B1364" t="s">
        <v>331</v>
      </c>
      <c r="C1364" s="2">
        <v>12</v>
      </c>
      <c r="D1364" s="2">
        <v>2</v>
      </c>
      <c r="E1364" s="2" t="s">
        <v>83</v>
      </c>
      <c r="F1364" s="2" t="s">
        <v>83</v>
      </c>
    </row>
    <row r="1365" spans="1:6" x14ac:dyDescent="0.3">
      <c r="A1365" t="s">
        <v>1548</v>
      </c>
      <c r="B1365" t="s">
        <v>331</v>
      </c>
      <c r="C1365" s="2">
        <v>18</v>
      </c>
      <c r="D1365" s="2">
        <v>0</v>
      </c>
      <c r="E1365" s="2" t="s">
        <v>83</v>
      </c>
      <c r="F1365" s="2" t="s">
        <v>83</v>
      </c>
    </row>
    <row r="1366" spans="1:6" x14ac:dyDescent="0.3">
      <c r="A1366" t="s">
        <v>1549</v>
      </c>
      <c r="B1366" t="s">
        <v>331</v>
      </c>
      <c r="C1366" s="2">
        <v>12</v>
      </c>
      <c r="D1366" s="2">
        <v>12</v>
      </c>
      <c r="E1366" s="2" t="s">
        <v>83</v>
      </c>
      <c r="F1366" s="2" t="s">
        <v>83</v>
      </c>
    </row>
    <row r="1367" spans="1:6" x14ac:dyDescent="0.3">
      <c r="A1367" t="s">
        <v>1550</v>
      </c>
      <c r="B1367" t="s">
        <v>73</v>
      </c>
      <c r="C1367" s="2">
        <v>6</v>
      </c>
      <c r="D1367" s="2">
        <v>0</v>
      </c>
      <c r="E1367" s="2" t="s">
        <v>83</v>
      </c>
      <c r="F1367" s="2" t="s">
        <v>83</v>
      </c>
    </row>
    <row r="1368" spans="1:6" x14ac:dyDescent="0.3">
      <c r="A1368" t="s">
        <v>1551</v>
      </c>
      <c r="B1368" t="s">
        <v>73</v>
      </c>
      <c r="C1368" s="2">
        <v>12</v>
      </c>
      <c r="D1368" s="2">
        <v>0</v>
      </c>
      <c r="E1368" s="2" t="s">
        <v>83</v>
      </c>
      <c r="F1368" s="2" t="s">
        <v>83</v>
      </c>
    </row>
    <row r="1369" spans="1:6" x14ac:dyDescent="0.3">
      <c r="A1369" t="s">
        <v>1552</v>
      </c>
      <c r="B1369" t="s">
        <v>73</v>
      </c>
      <c r="C1369" s="2">
        <v>12</v>
      </c>
      <c r="D1369" s="2">
        <v>0</v>
      </c>
      <c r="E1369" s="2" t="s">
        <v>83</v>
      </c>
      <c r="F1369" s="2" t="s">
        <v>83</v>
      </c>
    </row>
    <row r="1370" spans="1:6" x14ac:dyDescent="0.3">
      <c r="A1370" t="s">
        <v>1553</v>
      </c>
      <c r="B1370" t="s">
        <v>73</v>
      </c>
      <c r="C1370" s="2">
        <v>12</v>
      </c>
      <c r="D1370" s="2" t="s">
        <v>83</v>
      </c>
      <c r="E1370" s="2">
        <v>12</v>
      </c>
      <c r="F1370" s="2" t="s">
        <v>83</v>
      </c>
    </row>
    <row r="1371" spans="1:6" x14ac:dyDescent="0.3">
      <c r="A1371" t="s">
        <v>1554</v>
      </c>
      <c r="B1371" t="s">
        <v>73</v>
      </c>
      <c r="C1371" s="2">
        <v>4</v>
      </c>
      <c r="D1371" s="2">
        <v>2</v>
      </c>
      <c r="E1371" s="2" t="s">
        <v>83</v>
      </c>
      <c r="F1371" s="2" t="s">
        <v>83</v>
      </c>
    </row>
    <row r="1372" spans="1:6" x14ac:dyDescent="0.3">
      <c r="A1372" t="s">
        <v>1555</v>
      </c>
      <c r="B1372" t="s">
        <v>73</v>
      </c>
      <c r="C1372" s="2">
        <v>6</v>
      </c>
      <c r="D1372" s="2">
        <v>6</v>
      </c>
      <c r="E1372" s="2" t="s">
        <v>83</v>
      </c>
      <c r="F1372" s="2" t="s">
        <v>83</v>
      </c>
    </row>
    <row r="1373" spans="1:6" x14ac:dyDescent="0.3">
      <c r="A1373" t="s">
        <v>1556</v>
      </c>
      <c r="B1373" t="s">
        <v>73</v>
      </c>
      <c r="C1373" s="2">
        <v>13</v>
      </c>
      <c r="D1373" s="2">
        <v>0</v>
      </c>
      <c r="E1373" s="2" t="s">
        <v>83</v>
      </c>
      <c r="F1373" s="2" t="s">
        <v>83</v>
      </c>
    </row>
    <row r="1374" spans="1:6" x14ac:dyDescent="0.3">
      <c r="A1374" t="s">
        <v>1557</v>
      </c>
      <c r="B1374" t="s">
        <v>73</v>
      </c>
      <c r="C1374" s="2">
        <v>12</v>
      </c>
      <c r="D1374" s="2">
        <v>0</v>
      </c>
      <c r="E1374" s="2" t="s">
        <v>83</v>
      </c>
      <c r="F1374" s="2" t="s">
        <v>83</v>
      </c>
    </row>
    <row r="1375" spans="1:6" x14ac:dyDescent="0.3">
      <c r="A1375" t="s">
        <v>1558</v>
      </c>
      <c r="B1375" t="s">
        <v>73</v>
      </c>
      <c r="C1375" s="2">
        <v>12</v>
      </c>
      <c r="D1375" s="2">
        <v>4</v>
      </c>
      <c r="E1375" s="2" t="s">
        <v>83</v>
      </c>
      <c r="F1375" s="2" t="s">
        <v>83</v>
      </c>
    </row>
    <row r="1376" spans="1:6" x14ac:dyDescent="0.3">
      <c r="A1376" t="s">
        <v>1559</v>
      </c>
      <c r="B1376" t="s">
        <v>73</v>
      </c>
      <c r="C1376" s="2">
        <v>25</v>
      </c>
      <c r="D1376" s="2">
        <v>0</v>
      </c>
      <c r="E1376" s="2" t="s">
        <v>83</v>
      </c>
      <c r="F1376" s="2" t="s">
        <v>83</v>
      </c>
    </row>
    <row r="1377" spans="1:6" x14ac:dyDescent="0.3">
      <c r="A1377" t="s">
        <v>1560</v>
      </c>
      <c r="B1377" t="s">
        <v>73</v>
      </c>
      <c r="C1377" s="2">
        <v>12</v>
      </c>
      <c r="D1377" s="2">
        <v>0</v>
      </c>
      <c r="E1377" s="2" t="s">
        <v>83</v>
      </c>
      <c r="F1377" s="2" t="s">
        <v>83</v>
      </c>
    </row>
    <row r="1378" spans="1:6" x14ac:dyDescent="0.3">
      <c r="A1378" t="s">
        <v>1561</v>
      </c>
      <c r="B1378" t="s">
        <v>73</v>
      </c>
      <c r="C1378" s="2">
        <v>15.5</v>
      </c>
      <c r="D1378" s="2">
        <v>0</v>
      </c>
      <c r="E1378" s="2" t="s">
        <v>83</v>
      </c>
      <c r="F1378" s="2" t="s">
        <v>83</v>
      </c>
    </row>
    <row r="1379" spans="1:6" x14ac:dyDescent="0.3">
      <c r="A1379" t="s">
        <v>1562</v>
      </c>
      <c r="B1379" t="s">
        <v>73</v>
      </c>
      <c r="C1379" s="2">
        <v>12</v>
      </c>
      <c r="D1379" s="2">
        <v>0</v>
      </c>
      <c r="E1379" s="2" t="s">
        <v>83</v>
      </c>
      <c r="F1379" s="2" t="s">
        <v>83</v>
      </c>
    </row>
    <row r="1380" spans="1:6" x14ac:dyDescent="0.3">
      <c r="A1380" t="s">
        <v>1563</v>
      </c>
      <c r="B1380" t="s">
        <v>73</v>
      </c>
      <c r="C1380" s="2">
        <v>6</v>
      </c>
      <c r="D1380" s="2">
        <v>6</v>
      </c>
      <c r="E1380" s="2" t="s">
        <v>83</v>
      </c>
      <c r="F1380" s="2" t="s">
        <v>83</v>
      </c>
    </row>
    <row r="1381" spans="1:6" x14ac:dyDescent="0.3">
      <c r="A1381" t="s">
        <v>1564</v>
      </c>
      <c r="B1381" t="s">
        <v>73</v>
      </c>
      <c r="C1381" s="2">
        <v>12</v>
      </c>
      <c r="D1381" s="2">
        <v>0</v>
      </c>
      <c r="E1381" s="2" t="s">
        <v>83</v>
      </c>
      <c r="F1381" s="2" t="s">
        <v>83</v>
      </c>
    </row>
    <row r="1382" spans="1:6" x14ac:dyDescent="0.3">
      <c r="A1382" t="s">
        <v>1565</v>
      </c>
      <c r="B1382" t="s">
        <v>73</v>
      </c>
      <c r="C1382" s="2">
        <v>52</v>
      </c>
      <c r="D1382" s="2">
        <v>52</v>
      </c>
      <c r="E1382" s="2" t="s">
        <v>83</v>
      </c>
      <c r="F1382" s="2" t="s">
        <v>83</v>
      </c>
    </row>
    <row r="1383" spans="1:6" x14ac:dyDescent="0.3">
      <c r="A1383" t="s">
        <v>1566</v>
      </c>
      <c r="B1383" t="s">
        <v>73</v>
      </c>
      <c r="C1383" s="2">
        <v>12</v>
      </c>
      <c r="D1383" s="2">
        <v>0</v>
      </c>
      <c r="E1383" s="2" t="s">
        <v>83</v>
      </c>
      <c r="F1383" s="2" t="s">
        <v>83</v>
      </c>
    </row>
    <row r="1384" spans="1:6" x14ac:dyDescent="0.3">
      <c r="A1384" t="s">
        <v>1567</v>
      </c>
      <c r="B1384" t="s">
        <v>73</v>
      </c>
      <c r="C1384" s="2">
        <v>12</v>
      </c>
      <c r="D1384" s="2">
        <v>0</v>
      </c>
      <c r="E1384" s="2" t="s">
        <v>83</v>
      </c>
      <c r="F1384" s="2" t="s">
        <v>83</v>
      </c>
    </row>
    <row r="1385" spans="1:6" x14ac:dyDescent="0.3">
      <c r="A1385" t="s">
        <v>1568</v>
      </c>
      <c r="B1385" t="s">
        <v>73</v>
      </c>
      <c r="C1385" s="2">
        <v>6</v>
      </c>
      <c r="D1385" s="2">
        <v>12</v>
      </c>
      <c r="E1385" s="2" t="s">
        <v>83</v>
      </c>
      <c r="F1385" s="2" t="s">
        <v>83</v>
      </c>
    </row>
    <row r="1386" spans="1:6" x14ac:dyDescent="0.3">
      <c r="A1386" t="s">
        <v>1569</v>
      </c>
      <c r="B1386" t="s">
        <v>73</v>
      </c>
      <c r="C1386" s="2">
        <v>18</v>
      </c>
      <c r="D1386" s="2">
        <v>23</v>
      </c>
      <c r="E1386" s="2" t="s">
        <v>83</v>
      </c>
      <c r="F1386" s="2" t="s">
        <v>83</v>
      </c>
    </row>
    <row r="1387" spans="1:6" x14ac:dyDescent="0.3">
      <c r="A1387" t="s">
        <v>1570</v>
      </c>
      <c r="B1387" t="s">
        <v>73</v>
      </c>
      <c r="C1387" s="2">
        <v>8</v>
      </c>
      <c r="D1387" s="2">
        <v>0</v>
      </c>
      <c r="E1387" s="2" t="s">
        <v>83</v>
      </c>
      <c r="F1387" s="2" t="s">
        <v>83</v>
      </c>
    </row>
    <row r="1388" spans="1:6" x14ac:dyDescent="0.3">
      <c r="A1388" t="s">
        <v>1571</v>
      </c>
      <c r="B1388" t="s">
        <v>73</v>
      </c>
      <c r="C1388" s="2">
        <v>12</v>
      </c>
      <c r="D1388" s="2">
        <v>0</v>
      </c>
      <c r="E1388" s="2" t="s">
        <v>83</v>
      </c>
      <c r="F1388" s="2" t="s">
        <v>83</v>
      </c>
    </row>
    <row r="1389" spans="1:6" x14ac:dyDescent="0.3">
      <c r="A1389" t="s">
        <v>1572</v>
      </c>
      <c r="B1389" t="s">
        <v>73</v>
      </c>
      <c r="C1389" s="2">
        <v>14</v>
      </c>
      <c r="D1389" s="2">
        <v>1</v>
      </c>
      <c r="E1389" s="2" t="s">
        <v>83</v>
      </c>
      <c r="F1389" s="2" t="s">
        <v>83</v>
      </c>
    </row>
    <row r="1390" spans="1:6" x14ac:dyDescent="0.3">
      <c r="A1390" t="s">
        <v>1573</v>
      </c>
      <c r="B1390" t="s">
        <v>73</v>
      </c>
      <c r="C1390" s="2">
        <v>18</v>
      </c>
      <c r="D1390" s="2">
        <v>6</v>
      </c>
      <c r="E1390" s="2" t="s">
        <v>83</v>
      </c>
      <c r="F1390" s="2" t="s">
        <v>83</v>
      </c>
    </row>
    <row r="1391" spans="1:6" x14ac:dyDescent="0.3">
      <c r="A1391" t="s">
        <v>1574</v>
      </c>
      <c r="B1391" t="s">
        <v>73</v>
      </c>
      <c r="C1391" s="2">
        <v>6</v>
      </c>
      <c r="D1391" s="2">
        <v>0</v>
      </c>
      <c r="E1391" s="2" t="s">
        <v>83</v>
      </c>
      <c r="F1391" s="2" t="s">
        <v>83</v>
      </c>
    </row>
    <row r="1392" spans="1:6" x14ac:dyDescent="0.3">
      <c r="A1392" t="s">
        <v>1575</v>
      </c>
      <c r="B1392" t="s">
        <v>73</v>
      </c>
      <c r="C1392" s="2">
        <v>12</v>
      </c>
      <c r="D1392" s="2">
        <v>0</v>
      </c>
      <c r="E1392" s="2" t="s">
        <v>83</v>
      </c>
      <c r="F1392" s="2" t="s">
        <v>83</v>
      </c>
    </row>
    <row r="1393" spans="1:6" x14ac:dyDescent="0.3">
      <c r="A1393" t="s">
        <v>1576</v>
      </c>
      <c r="B1393" t="s">
        <v>73</v>
      </c>
      <c r="C1393" s="2">
        <v>6</v>
      </c>
      <c r="D1393" s="2">
        <v>6</v>
      </c>
      <c r="E1393" s="2" t="s">
        <v>83</v>
      </c>
      <c r="F1393" s="2" t="s">
        <v>83</v>
      </c>
    </row>
    <row r="1394" spans="1:6" x14ac:dyDescent="0.3">
      <c r="A1394" t="s">
        <v>1577</v>
      </c>
      <c r="B1394" t="s">
        <v>73</v>
      </c>
      <c r="C1394" s="2">
        <v>21</v>
      </c>
      <c r="D1394" s="2">
        <v>6.5</v>
      </c>
      <c r="E1394" s="2" t="s">
        <v>83</v>
      </c>
      <c r="F1394" s="2" t="s">
        <v>83</v>
      </c>
    </row>
    <row r="1395" spans="1:6" x14ac:dyDescent="0.3">
      <c r="A1395" t="s">
        <v>1578</v>
      </c>
      <c r="B1395" t="s">
        <v>73</v>
      </c>
      <c r="C1395" s="2">
        <v>6</v>
      </c>
      <c r="D1395" s="2">
        <v>12</v>
      </c>
      <c r="E1395" s="2" t="s">
        <v>83</v>
      </c>
      <c r="F1395" s="2" t="s">
        <v>83</v>
      </c>
    </row>
    <row r="1396" spans="1:6" x14ac:dyDescent="0.3">
      <c r="A1396" t="s">
        <v>1579</v>
      </c>
      <c r="B1396" t="s">
        <v>73</v>
      </c>
      <c r="C1396" s="2">
        <v>12</v>
      </c>
      <c r="D1396" s="2">
        <v>12</v>
      </c>
      <c r="E1396" s="2" t="s">
        <v>83</v>
      </c>
      <c r="F1396" s="2" t="s">
        <v>83</v>
      </c>
    </row>
    <row r="1397" spans="1:6" x14ac:dyDescent="0.3">
      <c r="A1397" t="s">
        <v>1580</v>
      </c>
      <c r="B1397" t="s">
        <v>73</v>
      </c>
      <c r="C1397" s="2">
        <v>6</v>
      </c>
      <c r="D1397" s="2">
        <v>6</v>
      </c>
      <c r="E1397" s="2" t="s">
        <v>83</v>
      </c>
      <c r="F1397" s="2" t="s">
        <v>83</v>
      </c>
    </row>
    <row r="1398" spans="1:6" x14ac:dyDescent="0.3">
      <c r="A1398" t="s">
        <v>1581</v>
      </c>
      <c r="B1398" t="s">
        <v>73</v>
      </c>
      <c r="C1398" s="2">
        <v>12</v>
      </c>
      <c r="D1398" s="2">
        <v>16</v>
      </c>
      <c r="E1398" s="2" t="s">
        <v>83</v>
      </c>
      <c r="F1398" s="2" t="s">
        <v>83</v>
      </c>
    </row>
    <row r="1399" spans="1:6" x14ac:dyDescent="0.3">
      <c r="A1399" t="s">
        <v>1582</v>
      </c>
      <c r="B1399" t="s">
        <v>73</v>
      </c>
      <c r="C1399" s="2">
        <v>3</v>
      </c>
      <c r="D1399" s="2">
        <v>9</v>
      </c>
      <c r="E1399" s="2" t="s">
        <v>83</v>
      </c>
      <c r="F1399" s="2" t="s">
        <v>83</v>
      </c>
    </row>
    <row r="1400" spans="1:6" x14ac:dyDescent="0.3">
      <c r="A1400" t="s">
        <v>1583</v>
      </c>
      <c r="B1400" t="s">
        <v>73</v>
      </c>
      <c r="C1400" s="2">
        <v>7</v>
      </c>
      <c r="D1400" s="2">
        <v>3</v>
      </c>
      <c r="E1400" s="2" t="s">
        <v>83</v>
      </c>
      <c r="F1400" s="2" t="s">
        <v>83</v>
      </c>
    </row>
    <row r="1401" spans="1:6" x14ac:dyDescent="0.3">
      <c r="A1401" t="s">
        <v>1584</v>
      </c>
      <c r="B1401" t="s">
        <v>73</v>
      </c>
      <c r="C1401" s="2">
        <v>1</v>
      </c>
      <c r="D1401" s="2">
        <v>4</v>
      </c>
      <c r="E1401" s="2" t="s">
        <v>83</v>
      </c>
      <c r="F1401" s="2" t="s">
        <v>83</v>
      </c>
    </row>
    <row r="1402" spans="1:6" x14ac:dyDescent="0.3">
      <c r="A1402" t="s">
        <v>1585</v>
      </c>
      <c r="B1402" t="s">
        <v>73</v>
      </c>
      <c r="C1402" s="2">
        <v>18</v>
      </c>
      <c r="D1402" s="2">
        <v>0</v>
      </c>
      <c r="E1402" s="2" t="s">
        <v>83</v>
      </c>
      <c r="F1402" s="2" t="s">
        <v>83</v>
      </c>
    </row>
    <row r="1403" spans="1:6" x14ac:dyDescent="0.3">
      <c r="A1403" t="s">
        <v>1586</v>
      </c>
      <c r="B1403" t="s">
        <v>73</v>
      </c>
      <c r="C1403" s="2">
        <v>12</v>
      </c>
      <c r="D1403" s="2">
        <v>0</v>
      </c>
      <c r="E1403" s="2" t="s">
        <v>83</v>
      </c>
      <c r="F1403" s="2" t="s">
        <v>83</v>
      </c>
    </row>
    <row r="1404" spans="1:6" x14ac:dyDescent="0.3">
      <c r="A1404" t="s">
        <v>1587</v>
      </c>
      <c r="B1404" t="s">
        <v>73</v>
      </c>
      <c r="C1404" s="2">
        <v>5</v>
      </c>
      <c r="D1404" s="2">
        <v>8</v>
      </c>
      <c r="E1404" s="2" t="s">
        <v>83</v>
      </c>
      <c r="F1404" s="2" t="s">
        <v>83</v>
      </c>
    </row>
    <row r="1405" spans="1:6" x14ac:dyDescent="0.3">
      <c r="A1405" t="s">
        <v>1588</v>
      </c>
      <c r="B1405" t="s">
        <v>73</v>
      </c>
      <c r="C1405" s="2">
        <v>12</v>
      </c>
      <c r="D1405" s="2">
        <v>0</v>
      </c>
      <c r="E1405" s="2" t="s">
        <v>83</v>
      </c>
      <c r="F1405" s="2" t="s">
        <v>83</v>
      </c>
    </row>
    <row r="1406" spans="1:6" x14ac:dyDescent="0.3">
      <c r="A1406" t="s">
        <v>1589</v>
      </c>
      <c r="B1406" t="s">
        <v>73</v>
      </c>
      <c r="C1406" s="2">
        <v>10</v>
      </c>
      <c r="D1406" s="2">
        <v>10</v>
      </c>
      <c r="E1406" s="2" t="s">
        <v>83</v>
      </c>
      <c r="F1406" s="2" t="s">
        <v>83</v>
      </c>
    </row>
    <row r="1407" spans="1:6" x14ac:dyDescent="0.3">
      <c r="A1407" t="s">
        <v>1590</v>
      </c>
      <c r="B1407" t="s">
        <v>73</v>
      </c>
      <c r="C1407" s="2">
        <v>52</v>
      </c>
      <c r="D1407" s="2">
        <v>52</v>
      </c>
      <c r="E1407" s="2" t="s">
        <v>83</v>
      </c>
      <c r="F1407" s="2" t="s">
        <v>83</v>
      </c>
    </row>
    <row r="1408" spans="1:6" x14ac:dyDescent="0.3">
      <c r="A1408" t="s">
        <v>1591</v>
      </c>
      <c r="B1408" t="s">
        <v>73</v>
      </c>
      <c r="C1408" s="2">
        <v>8</v>
      </c>
      <c r="D1408" s="2">
        <v>0</v>
      </c>
      <c r="E1408" s="2" t="s">
        <v>83</v>
      </c>
      <c r="F1408" s="2" t="s">
        <v>83</v>
      </c>
    </row>
    <row r="1409" spans="1:6" x14ac:dyDescent="0.3">
      <c r="A1409" t="s">
        <v>1592</v>
      </c>
      <c r="B1409" t="s">
        <v>73</v>
      </c>
      <c r="C1409" s="2">
        <v>8</v>
      </c>
      <c r="D1409" s="2">
        <v>0</v>
      </c>
      <c r="E1409" s="2" t="s">
        <v>83</v>
      </c>
      <c r="F1409" s="2" t="s">
        <v>83</v>
      </c>
    </row>
    <row r="1410" spans="1:6" x14ac:dyDescent="0.3">
      <c r="A1410" t="s">
        <v>1593</v>
      </c>
      <c r="B1410" t="s">
        <v>73</v>
      </c>
      <c r="C1410" s="2">
        <v>2</v>
      </c>
      <c r="D1410" s="2">
        <v>2</v>
      </c>
      <c r="E1410" s="2" t="s">
        <v>83</v>
      </c>
      <c r="F1410" s="2" t="s">
        <v>83</v>
      </c>
    </row>
    <row r="1411" spans="1:6" x14ac:dyDescent="0.3">
      <c r="A1411" t="s">
        <v>1594</v>
      </c>
      <c r="B1411" t="s">
        <v>73</v>
      </c>
      <c r="C1411" s="2">
        <v>6</v>
      </c>
      <c r="D1411" s="2">
        <v>0</v>
      </c>
      <c r="E1411" s="2" t="s">
        <v>83</v>
      </c>
      <c r="F1411" s="2" t="s">
        <v>83</v>
      </c>
    </row>
    <row r="1412" spans="1:6" x14ac:dyDescent="0.3">
      <c r="A1412" t="s">
        <v>1595</v>
      </c>
      <c r="B1412" t="s">
        <v>73</v>
      </c>
      <c r="C1412" s="2">
        <v>24</v>
      </c>
      <c r="D1412" s="2">
        <v>0</v>
      </c>
      <c r="E1412" s="2" t="s">
        <v>83</v>
      </c>
      <c r="F1412" s="2" t="s">
        <v>83</v>
      </c>
    </row>
    <row r="1413" spans="1:6" x14ac:dyDescent="0.3">
      <c r="A1413" t="s">
        <v>1596</v>
      </c>
      <c r="B1413" t="s">
        <v>73</v>
      </c>
      <c r="C1413" s="2">
        <v>6</v>
      </c>
      <c r="D1413" s="2">
        <v>3</v>
      </c>
      <c r="E1413" s="2" t="s">
        <v>83</v>
      </c>
      <c r="F1413" s="2" t="s">
        <v>83</v>
      </c>
    </row>
    <row r="1414" spans="1:6" x14ac:dyDescent="0.3">
      <c r="A1414" t="s">
        <v>1597</v>
      </c>
      <c r="B1414" t="s">
        <v>73</v>
      </c>
      <c r="C1414" s="2">
        <v>8</v>
      </c>
      <c r="D1414" s="2">
        <v>8</v>
      </c>
      <c r="E1414" s="2" t="s">
        <v>83</v>
      </c>
      <c r="F1414" s="2" t="s">
        <v>83</v>
      </c>
    </row>
    <row r="1415" spans="1:6" x14ac:dyDescent="0.3">
      <c r="A1415" t="s">
        <v>1598</v>
      </c>
      <c r="B1415" t="s">
        <v>73</v>
      </c>
      <c r="C1415" s="2">
        <v>32</v>
      </c>
      <c r="D1415" s="2">
        <v>0</v>
      </c>
      <c r="E1415" s="2" t="s">
        <v>83</v>
      </c>
      <c r="F1415" s="2" t="s">
        <v>83</v>
      </c>
    </row>
    <row r="1416" spans="1:6" x14ac:dyDescent="0.3">
      <c r="A1416" t="s">
        <v>1599</v>
      </c>
      <c r="B1416" t="s">
        <v>73</v>
      </c>
      <c r="C1416" s="2">
        <v>8</v>
      </c>
      <c r="D1416" s="2">
        <v>2</v>
      </c>
      <c r="E1416" s="2" t="s">
        <v>83</v>
      </c>
      <c r="F1416" s="2" t="s">
        <v>83</v>
      </c>
    </row>
    <row r="1417" spans="1:6" x14ac:dyDescent="0.3">
      <c r="A1417" t="s">
        <v>1600</v>
      </c>
      <c r="B1417" t="s">
        <v>73</v>
      </c>
      <c r="C1417" s="2">
        <v>9</v>
      </c>
      <c r="D1417" s="2">
        <v>3</v>
      </c>
      <c r="E1417" s="2" t="s">
        <v>83</v>
      </c>
      <c r="F1417" s="2" t="s">
        <v>83</v>
      </c>
    </row>
    <row r="1418" spans="1:6" x14ac:dyDescent="0.3">
      <c r="A1418" t="s">
        <v>1601</v>
      </c>
      <c r="B1418" t="s">
        <v>73</v>
      </c>
      <c r="C1418" s="2">
        <v>12</v>
      </c>
      <c r="D1418" s="2">
        <v>0</v>
      </c>
      <c r="E1418" s="2" t="s">
        <v>83</v>
      </c>
      <c r="F1418" s="2" t="s">
        <v>83</v>
      </c>
    </row>
    <row r="1419" spans="1:6" x14ac:dyDescent="0.3">
      <c r="A1419" t="s">
        <v>1602</v>
      </c>
      <c r="B1419" t="s">
        <v>73</v>
      </c>
      <c r="C1419" s="2">
        <v>16</v>
      </c>
      <c r="D1419" s="2">
        <v>0</v>
      </c>
      <c r="E1419" s="2" t="s">
        <v>83</v>
      </c>
      <c r="F1419" s="2" t="s">
        <v>83</v>
      </c>
    </row>
    <row r="1420" spans="1:6" x14ac:dyDescent="0.3">
      <c r="A1420" t="s">
        <v>1603</v>
      </c>
      <c r="B1420" t="s">
        <v>73</v>
      </c>
      <c r="C1420" s="2">
        <v>16</v>
      </c>
      <c r="D1420" s="2">
        <v>0</v>
      </c>
      <c r="E1420" s="2" t="s">
        <v>83</v>
      </c>
      <c r="F1420" s="2" t="s">
        <v>83</v>
      </c>
    </row>
    <row r="1421" spans="1:6" x14ac:dyDescent="0.3">
      <c r="A1421" t="s">
        <v>1604</v>
      </c>
      <c r="B1421" t="s">
        <v>73</v>
      </c>
      <c r="C1421" s="2">
        <v>12</v>
      </c>
      <c r="D1421" s="2">
        <v>0</v>
      </c>
      <c r="E1421" s="2" t="s">
        <v>83</v>
      </c>
      <c r="F1421" s="2" t="s">
        <v>83</v>
      </c>
    </row>
    <row r="1422" spans="1:6" x14ac:dyDescent="0.3">
      <c r="A1422" t="s">
        <v>1605</v>
      </c>
      <c r="B1422" t="s">
        <v>73</v>
      </c>
      <c r="C1422" s="2">
        <v>12</v>
      </c>
      <c r="D1422" s="2">
        <v>0</v>
      </c>
      <c r="E1422" s="2" t="s">
        <v>83</v>
      </c>
      <c r="F1422" s="2" t="s">
        <v>83</v>
      </c>
    </row>
    <row r="1423" spans="1:6" x14ac:dyDescent="0.3">
      <c r="A1423" t="s">
        <v>1606</v>
      </c>
      <c r="B1423" t="s">
        <v>73</v>
      </c>
      <c r="C1423" s="2">
        <v>16</v>
      </c>
      <c r="D1423" s="2">
        <v>8</v>
      </c>
      <c r="E1423" s="2" t="s">
        <v>83</v>
      </c>
      <c r="F1423" s="2" t="s">
        <v>83</v>
      </c>
    </row>
    <row r="1424" spans="1:6" x14ac:dyDescent="0.3">
      <c r="A1424" t="s">
        <v>1607</v>
      </c>
      <c r="B1424" t="s">
        <v>73</v>
      </c>
      <c r="C1424" s="2">
        <v>6</v>
      </c>
      <c r="D1424" s="2">
        <v>0</v>
      </c>
      <c r="E1424" s="2" t="s">
        <v>83</v>
      </c>
      <c r="F1424" s="2" t="s">
        <v>83</v>
      </c>
    </row>
    <row r="1425" spans="1:6" x14ac:dyDescent="0.3">
      <c r="A1425" t="s">
        <v>1608</v>
      </c>
      <c r="B1425" t="s">
        <v>73</v>
      </c>
      <c r="C1425" s="2">
        <v>14</v>
      </c>
      <c r="D1425" s="2">
        <v>30</v>
      </c>
      <c r="E1425" s="2" t="s">
        <v>83</v>
      </c>
      <c r="F1425" s="2" t="s">
        <v>83</v>
      </c>
    </row>
    <row r="1426" spans="1:6" x14ac:dyDescent="0.3">
      <c r="A1426" t="s">
        <v>1609</v>
      </c>
      <c r="B1426" t="s">
        <v>73</v>
      </c>
      <c r="C1426" s="2">
        <v>16</v>
      </c>
      <c r="D1426" s="2">
        <v>0</v>
      </c>
      <c r="E1426" s="2" t="s">
        <v>83</v>
      </c>
      <c r="F1426" s="2" t="s">
        <v>83</v>
      </c>
    </row>
    <row r="1427" spans="1:6" x14ac:dyDescent="0.3">
      <c r="A1427" t="s">
        <v>1610</v>
      </c>
      <c r="B1427" t="s">
        <v>73</v>
      </c>
      <c r="C1427" s="2">
        <v>16</v>
      </c>
      <c r="D1427" s="2">
        <v>0</v>
      </c>
      <c r="E1427" s="2" t="s">
        <v>83</v>
      </c>
      <c r="F1427" s="2" t="s">
        <v>83</v>
      </c>
    </row>
    <row r="1428" spans="1:6" x14ac:dyDescent="0.3">
      <c r="A1428" t="s">
        <v>1611</v>
      </c>
      <c r="B1428" t="s">
        <v>73</v>
      </c>
      <c r="C1428" s="2">
        <v>12</v>
      </c>
      <c r="D1428" s="2">
        <v>0</v>
      </c>
      <c r="E1428" s="2" t="s">
        <v>83</v>
      </c>
      <c r="F1428" s="2" t="s">
        <v>83</v>
      </c>
    </row>
    <row r="1429" spans="1:6" x14ac:dyDescent="0.3">
      <c r="A1429" t="s">
        <v>1612</v>
      </c>
      <c r="B1429" t="s">
        <v>73</v>
      </c>
      <c r="C1429" s="2">
        <v>3</v>
      </c>
      <c r="D1429" s="2">
        <v>9</v>
      </c>
      <c r="E1429" s="2" t="s">
        <v>83</v>
      </c>
      <c r="F1429" s="2" t="s">
        <v>83</v>
      </c>
    </row>
    <row r="1430" spans="1:6" x14ac:dyDescent="0.3">
      <c r="A1430" t="s">
        <v>1613</v>
      </c>
      <c r="B1430" t="s">
        <v>73</v>
      </c>
      <c r="C1430" s="2">
        <v>6</v>
      </c>
      <c r="D1430" s="2">
        <v>46</v>
      </c>
      <c r="E1430" s="2" t="s">
        <v>83</v>
      </c>
      <c r="F1430" s="2" t="s">
        <v>83</v>
      </c>
    </row>
    <row r="1431" spans="1:6" x14ac:dyDescent="0.3">
      <c r="A1431" t="s">
        <v>1614</v>
      </c>
      <c r="B1431" t="s">
        <v>73</v>
      </c>
      <c r="C1431" s="2">
        <v>14</v>
      </c>
      <c r="D1431" s="2">
        <v>0</v>
      </c>
      <c r="E1431" s="2" t="s">
        <v>83</v>
      </c>
      <c r="F1431" s="2" t="s">
        <v>83</v>
      </c>
    </row>
    <row r="1432" spans="1:6" x14ac:dyDescent="0.3">
      <c r="A1432" t="s">
        <v>1615</v>
      </c>
      <c r="B1432" t="s">
        <v>73</v>
      </c>
      <c r="C1432" s="2">
        <v>12</v>
      </c>
      <c r="D1432" s="2">
        <v>8</v>
      </c>
      <c r="E1432" s="2" t="s">
        <v>83</v>
      </c>
      <c r="F1432" s="2" t="s">
        <v>83</v>
      </c>
    </row>
    <row r="1433" spans="1:6" x14ac:dyDescent="0.3">
      <c r="A1433" t="s">
        <v>1616</v>
      </c>
      <c r="B1433" t="s">
        <v>73</v>
      </c>
      <c r="C1433" s="2">
        <v>52</v>
      </c>
      <c r="D1433" s="2">
        <v>0</v>
      </c>
      <c r="E1433" s="2" t="s">
        <v>83</v>
      </c>
      <c r="F1433" s="2" t="s">
        <v>83</v>
      </c>
    </row>
    <row r="1434" spans="1:6" x14ac:dyDescent="0.3">
      <c r="A1434" t="s">
        <v>1617</v>
      </c>
      <c r="B1434" t="s">
        <v>73</v>
      </c>
      <c r="C1434" s="2">
        <v>4</v>
      </c>
      <c r="D1434" s="2">
        <v>0</v>
      </c>
      <c r="E1434" s="2" t="s">
        <v>83</v>
      </c>
      <c r="F1434" s="2" t="s">
        <v>83</v>
      </c>
    </row>
    <row r="1435" spans="1:6" x14ac:dyDescent="0.3">
      <c r="A1435" t="s">
        <v>1618</v>
      </c>
      <c r="B1435" t="s">
        <v>73</v>
      </c>
      <c r="C1435" s="2">
        <v>1</v>
      </c>
      <c r="D1435" s="2">
        <v>12</v>
      </c>
      <c r="E1435" s="2" t="s">
        <v>83</v>
      </c>
      <c r="F1435" s="2" t="s">
        <v>83</v>
      </c>
    </row>
    <row r="1436" spans="1:6" x14ac:dyDescent="0.3">
      <c r="A1436" t="s">
        <v>1619</v>
      </c>
      <c r="B1436" t="s">
        <v>73</v>
      </c>
      <c r="C1436" s="2">
        <v>12</v>
      </c>
      <c r="D1436" s="2">
        <v>3</v>
      </c>
      <c r="E1436" s="2" t="s">
        <v>83</v>
      </c>
      <c r="F1436" s="2" t="s">
        <v>83</v>
      </c>
    </row>
    <row r="1437" spans="1:6" x14ac:dyDescent="0.3">
      <c r="A1437" t="s">
        <v>1620</v>
      </c>
      <c r="B1437" t="s">
        <v>73</v>
      </c>
      <c r="C1437" s="2">
        <v>6</v>
      </c>
      <c r="D1437" s="2">
        <v>6</v>
      </c>
      <c r="E1437" s="2" t="s">
        <v>83</v>
      </c>
      <c r="F1437" s="2" t="s">
        <v>83</v>
      </c>
    </row>
    <row r="1438" spans="1:6" x14ac:dyDescent="0.3">
      <c r="A1438" t="s">
        <v>1621</v>
      </c>
      <c r="B1438" t="s">
        <v>73</v>
      </c>
      <c r="C1438" s="2">
        <v>8</v>
      </c>
      <c r="D1438" s="2">
        <v>4</v>
      </c>
      <c r="E1438" s="2" t="s">
        <v>83</v>
      </c>
      <c r="F1438" s="2" t="s">
        <v>83</v>
      </c>
    </row>
    <row r="1439" spans="1:6" x14ac:dyDescent="0.3">
      <c r="A1439" t="s">
        <v>1622</v>
      </c>
      <c r="B1439" t="s">
        <v>73</v>
      </c>
      <c r="C1439" s="2">
        <v>8</v>
      </c>
      <c r="D1439" s="2">
        <v>4</v>
      </c>
      <c r="E1439" s="2" t="s">
        <v>83</v>
      </c>
      <c r="F1439" s="2" t="s">
        <v>83</v>
      </c>
    </row>
    <row r="1440" spans="1:6" x14ac:dyDescent="0.3">
      <c r="A1440" t="s">
        <v>1623</v>
      </c>
      <c r="B1440" t="s">
        <v>73</v>
      </c>
      <c r="C1440" s="2">
        <v>2</v>
      </c>
      <c r="D1440" s="2">
        <v>10</v>
      </c>
      <c r="E1440" s="2" t="s">
        <v>83</v>
      </c>
      <c r="F1440" s="2" t="s">
        <v>83</v>
      </c>
    </row>
    <row r="1441" spans="1:6" x14ac:dyDescent="0.3">
      <c r="A1441" t="s">
        <v>1624</v>
      </c>
      <c r="B1441" t="s">
        <v>73</v>
      </c>
      <c r="C1441" s="2">
        <v>16</v>
      </c>
      <c r="D1441" s="2">
        <v>0</v>
      </c>
      <c r="E1441" s="2" t="s">
        <v>83</v>
      </c>
      <c r="F1441" s="2" t="s">
        <v>83</v>
      </c>
    </row>
    <row r="1442" spans="1:6" x14ac:dyDescent="0.3">
      <c r="A1442" t="s">
        <v>1625</v>
      </c>
      <c r="B1442" t="s">
        <v>73</v>
      </c>
      <c r="C1442" s="2">
        <v>10</v>
      </c>
      <c r="D1442" s="2">
        <v>2</v>
      </c>
      <c r="E1442" s="2" t="s">
        <v>83</v>
      </c>
      <c r="F1442" s="2" t="s">
        <v>83</v>
      </c>
    </row>
    <row r="1443" spans="1:6" x14ac:dyDescent="0.3">
      <c r="A1443" t="s">
        <v>1626</v>
      </c>
      <c r="B1443" t="s">
        <v>73</v>
      </c>
      <c r="C1443" s="2">
        <v>12</v>
      </c>
      <c r="D1443" s="2">
        <v>0</v>
      </c>
      <c r="E1443" s="2" t="s">
        <v>83</v>
      </c>
      <c r="F1443" s="2" t="s">
        <v>83</v>
      </c>
    </row>
    <row r="1444" spans="1:6" x14ac:dyDescent="0.3">
      <c r="A1444" t="s">
        <v>1627</v>
      </c>
      <c r="B1444" t="s">
        <v>73</v>
      </c>
      <c r="C1444" s="2">
        <v>12</v>
      </c>
      <c r="D1444" s="2">
        <v>2</v>
      </c>
      <c r="E1444" s="2" t="s">
        <v>83</v>
      </c>
      <c r="F1444" s="2" t="s">
        <v>83</v>
      </c>
    </row>
    <row r="1445" spans="1:6" x14ac:dyDescent="0.3">
      <c r="A1445" t="s">
        <v>1628</v>
      </c>
      <c r="B1445" t="s">
        <v>73</v>
      </c>
      <c r="C1445" s="2">
        <v>12</v>
      </c>
      <c r="D1445" s="2">
        <v>3</v>
      </c>
      <c r="E1445" s="2" t="s">
        <v>83</v>
      </c>
      <c r="F1445" s="2" t="s">
        <v>83</v>
      </c>
    </row>
    <row r="1446" spans="1:6" x14ac:dyDescent="0.3">
      <c r="A1446" t="s">
        <v>1629</v>
      </c>
      <c r="B1446" t="s">
        <v>73</v>
      </c>
      <c r="C1446" s="2">
        <v>17</v>
      </c>
      <c r="D1446" s="2">
        <v>6</v>
      </c>
      <c r="E1446" s="2" t="s">
        <v>83</v>
      </c>
      <c r="F1446" s="2" t="s">
        <v>83</v>
      </c>
    </row>
    <row r="1447" spans="1:6" x14ac:dyDescent="0.3">
      <c r="A1447" t="s">
        <v>1630</v>
      </c>
      <c r="B1447" t="s">
        <v>73</v>
      </c>
      <c r="C1447" s="2">
        <v>12</v>
      </c>
      <c r="D1447" s="2">
        <v>16</v>
      </c>
      <c r="E1447" s="2" t="s">
        <v>83</v>
      </c>
      <c r="F1447" s="2" t="s">
        <v>83</v>
      </c>
    </row>
    <row r="1448" spans="1:6" x14ac:dyDescent="0.3">
      <c r="A1448" t="s">
        <v>1631</v>
      </c>
      <c r="B1448" t="s">
        <v>73</v>
      </c>
      <c r="C1448" s="2">
        <v>4</v>
      </c>
      <c r="D1448" s="2">
        <v>8</v>
      </c>
      <c r="E1448" s="2" t="s">
        <v>83</v>
      </c>
      <c r="F1448" s="2" t="s">
        <v>83</v>
      </c>
    </row>
    <row r="1449" spans="1:6" x14ac:dyDescent="0.3">
      <c r="A1449" t="s">
        <v>1632</v>
      </c>
      <c r="B1449" t="s">
        <v>73</v>
      </c>
      <c r="C1449" s="2">
        <v>20</v>
      </c>
      <c r="D1449" s="2">
        <v>0</v>
      </c>
      <c r="E1449" s="2" t="s">
        <v>83</v>
      </c>
      <c r="F1449" s="2" t="s">
        <v>83</v>
      </c>
    </row>
    <row r="1450" spans="1:6" x14ac:dyDescent="0.3">
      <c r="A1450" t="s">
        <v>1633</v>
      </c>
      <c r="B1450" t="s">
        <v>73</v>
      </c>
      <c r="C1450" s="2">
        <v>16</v>
      </c>
      <c r="D1450" s="2">
        <v>0</v>
      </c>
      <c r="E1450" s="2" t="s">
        <v>83</v>
      </c>
      <c r="F1450" s="2" t="s">
        <v>83</v>
      </c>
    </row>
    <row r="1451" spans="1:6" x14ac:dyDescent="0.3">
      <c r="A1451" t="s">
        <v>1634</v>
      </c>
      <c r="B1451" t="s">
        <v>73</v>
      </c>
      <c r="C1451" s="2">
        <v>6</v>
      </c>
      <c r="D1451" s="2">
        <v>0</v>
      </c>
      <c r="E1451" s="2" t="s">
        <v>83</v>
      </c>
      <c r="F1451" s="2" t="s">
        <v>83</v>
      </c>
    </row>
    <row r="1452" spans="1:6" x14ac:dyDescent="0.3">
      <c r="A1452" t="s">
        <v>1635</v>
      </c>
      <c r="B1452" t="s">
        <v>73</v>
      </c>
      <c r="C1452" s="2">
        <v>16</v>
      </c>
      <c r="D1452" s="2">
        <v>47</v>
      </c>
      <c r="E1452" s="2" t="s">
        <v>83</v>
      </c>
      <c r="F1452" s="2" t="s">
        <v>83</v>
      </c>
    </row>
    <row r="1453" spans="1:6" x14ac:dyDescent="0.3">
      <c r="A1453" t="s">
        <v>1636</v>
      </c>
      <c r="B1453" t="s">
        <v>73</v>
      </c>
      <c r="C1453" s="2">
        <v>12</v>
      </c>
      <c r="D1453" s="2">
        <v>6</v>
      </c>
      <c r="E1453" s="2" t="s">
        <v>83</v>
      </c>
      <c r="F1453" s="2" t="s">
        <v>83</v>
      </c>
    </row>
    <row r="1454" spans="1:6" x14ac:dyDescent="0.3">
      <c r="A1454" t="s">
        <v>1637</v>
      </c>
      <c r="B1454" t="s">
        <v>73</v>
      </c>
      <c r="C1454" s="2">
        <v>6</v>
      </c>
      <c r="D1454" s="2">
        <v>6</v>
      </c>
      <c r="E1454" s="2" t="s">
        <v>83</v>
      </c>
      <c r="F1454" s="2" t="s">
        <v>83</v>
      </c>
    </row>
    <row r="1455" spans="1:6" x14ac:dyDescent="0.3">
      <c r="A1455" t="s">
        <v>1638</v>
      </c>
      <c r="B1455" t="s">
        <v>73</v>
      </c>
      <c r="C1455" s="2">
        <v>2</v>
      </c>
      <c r="D1455" s="2">
        <v>12</v>
      </c>
      <c r="E1455" s="2" t="s">
        <v>83</v>
      </c>
      <c r="F1455" s="2" t="s">
        <v>83</v>
      </c>
    </row>
    <row r="1456" spans="1:6" x14ac:dyDescent="0.3">
      <c r="A1456" t="s">
        <v>1639</v>
      </c>
      <c r="B1456" t="s">
        <v>73</v>
      </c>
      <c r="C1456" s="2">
        <v>17</v>
      </c>
      <c r="D1456" s="2">
        <v>0</v>
      </c>
      <c r="E1456" s="2" t="s">
        <v>83</v>
      </c>
      <c r="F1456" s="2" t="s">
        <v>83</v>
      </c>
    </row>
    <row r="1457" spans="1:6" x14ac:dyDescent="0.3">
      <c r="A1457" t="s">
        <v>1640</v>
      </c>
      <c r="B1457" t="s">
        <v>73</v>
      </c>
      <c r="C1457" s="2">
        <v>12</v>
      </c>
      <c r="D1457" s="2">
        <v>8</v>
      </c>
      <c r="E1457" s="2" t="s">
        <v>83</v>
      </c>
      <c r="F1457" s="2" t="s">
        <v>83</v>
      </c>
    </row>
    <row r="1458" spans="1:6" x14ac:dyDescent="0.3">
      <c r="A1458" t="s">
        <v>1641</v>
      </c>
      <c r="B1458" t="s">
        <v>73</v>
      </c>
      <c r="C1458" s="2">
        <v>30</v>
      </c>
      <c r="D1458" s="2">
        <v>38</v>
      </c>
      <c r="E1458" s="2" t="s">
        <v>83</v>
      </c>
      <c r="F1458" s="2" t="s">
        <v>83</v>
      </c>
    </row>
    <row r="1459" spans="1:6" x14ac:dyDescent="0.3">
      <c r="A1459" t="s">
        <v>1642</v>
      </c>
      <c r="B1459" t="s">
        <v>73</v>
      </c>
      <c r="C1459" s="2">
        <v>20</v>
      </c>
      <c r="D1459" s="2">
        <v>40</v>
      </c>
      <c r="E1459" s="2" t="s">
        <v>83</v>
      </c>
      <c r="F1459" s="2" t="s">
        <v>83</v>
      </c>
    </row>
    <row r="1460" spans="1:6" x14ac:dyDescent="0.3">
      <c r="A1460" t="s">
        <v>1643</v>
      </c>
      <c r="B1460" t="s">
        <v>73</v>
      </c>
      <c r="C1460" s="2">
        <v>2</v>
      </c>
      <c r="D1460" s="2">
        <v>0</v>
      </c>
      <c r="E1460" s="2" t="s">
        <v>83</v>
      </c>
      <c r="F1460" s="2" t="s">
        <v>83</v>
      </c>
    </row>
    <row r="1461" spans="1:6" x14ac:dyDescent="0.3">
      <c r="A1461" t="s">
        <v>1644</v>
      </c>
      <c r="B1461" t="s">
        <v>73</v>
      </c>
      <c r="C1461" s="2">
        <v>12</v>
      </c>
      <c r="D1461" s="2">
        <v>4</v>
      </c>
      <c r="E1461" s="2" t="s">
        <v>83</v>
      </c>
      <c r="F1461" s="2" t="s">
        <v>83</v>
      </c>
    </row>
    <row r="1462" spans="1:6" x14ac:dyDescent="0.3">
      <c r="A1462" t="s">
        <v>1645</v>
      </c>
      <c r="B1462" t="s">
        <v>73</v>
      </c>
      <c r="C1462" s="2">
        <v>14</v>
      </c>
      <c r="D1462" s="2">
        <v>8</v>
      </c>
      <c r="E1462" s="2" t="s">
        <v>83</v>
      </c>
      <c r="F1462" s="2" t="s">
        <v>83</v>
      </c>
    </row>
    <row r="1463" spans="1:6" x14ac:dyDescent="0.3">
      <c r="A1463" t="s">
        <v>1646</v>
      </c>
      <c r="B1463" t="s">
        <v>73</v>
      </c>
      <c r="C1463" s="2">
        <v>7</v>
      </c>
      <c r="D1463" s="2">
        <v>5</v>
      </c>
      <c r="E1463" s="2" t="s">
        <v>83</v>
      </c>
      <c r="F1463" s="2" t="s">
        <v>83</v>
      </c>
    </row>
    <row r="1464" spans="1:6" x14ac:dyDescent="0.3">
      <c r="A1464" t="s">
        <v>1647</v>
      </c>
      <c r="B1464" t="s">
        <v>73</v>
      </c>
      <c r="C1464" s="2">
        <v>6</v>
      </c>
      <c r="D1464" s="2">
        <v>4</v>
      </c>
      <c r="E1464" s="2" t="s">
        <v>83</v>
      </c>
      <c r="F1464" s="2" t="s">
        <v>83</v>
      </c>
    </row>
    <row r="1465" spans="1:6" x14ac:dyDescent="0.3">
      <c r="A1465" t="s">
        <v>1648</v>
      </c>
      <c r="B1465" t="s">
        <v>73</v>
      </c>
      <c r="C1465" s="2">
        <v>12</v>
      </c>
      <c r="D1465" s="2">
        <v>0</v>
      </c>
      <c r="E1465" s="2" t="s">
        <v>83</v>
      </c>
      <c r="F1465" s="2" t="s">
        <v>83</v>
      </c>
    </row>
    <row r="1466" spans="1:6" x14ac:dyDescent="0.3">
      <c r="A1466" t="s">
        <v>1649</v>
      </c>
      <c r="B1466" t="s">
        <v>73</v>
      </c>
      <c r="C1466" s="2">
        <v>8</v>
      </c>
      <c r="D1466" s="2">
        <v>4</v>
      </c>
      <c r="E1466" s="2" t="s">
        <v>83</v>
      </c>
      <c r="F1466" s="2" t="s">
        <v>83</v>
      </c>
    </row>
    <row r="1467" spans="1:6" x14ac:dyDescent="0.3">
      <c r="A1467" t="s">
        <v>1650</v>
      </c>
      <c r="B1467" t="s">
        <v>73</v>
      </c>
      <c r="C1467" s="2">
        <v>12</v>
      </c>
      <c r="D1467" s="2">
        <v>0</v>
      </c>
      <c r="E1467" s="2" t="s">
        <v>83</v>
      </c>
      <c r="F1467" s="2" t="s">
        <v>83</v>
      </c>
    </row>
    <row r="1468" spans="1:6" x14ac:dyDescent="0.3">
      <c r="A1468" t="s">
        <v>1651</v>
      </c>
      <c r="B1468" t="s">
        <v>73</v>
      </c>
      <c r="C1468" s="2">
        <v>2</v>
      </c>
      <c r="D1468" s="2">
        <v>2</v>
      </c>
      <c r="E1468" s="2" t="s">
        <v>83</v>
      </c>
      <c r="F1468" s="2" t="s">
        <v>83</v>
      </c>
    </row>
    <row r="1469" spans="1:6" x14ac:dyDescent="0.3">
      <c r="A1469" t="s">
        <v>1652</v>
      </c>
      <c r="B1469" t="s">
        <v>73</v>
      </c>
      <c r="C1469" s="2">
        <v>20</v>
      </c>
      <c r="D1469" s="2">
        <v>13</v>
      </c>
      <c r="E1469" s="2" t="s">
        <v>83</v>
      </c>
      <c r="F1469" s="2" t="s">
        <v>83</v>
      </c>
    </row>
    <row r="1470" spans="1:6" x14ac:dyDescent="0.3">
      <c r="A1470" t="s">
        <v>1653</v>
      </c>
      <c r="B1470" t="s">
        <v>73</v>
      </c>
      <c r="C1470" s="2">
        <v>16</v>
      </c>
      <c r="D1470" s="2">
        <v>0</v>
      </c>
      <c r="E1470" s="2" t="s">
        <v>83</v>
      </c>
      <c r="F1470" s="2" t="s">
        <v>83</v>
      </c>
    </row>
    <row r="1471" spans="1:6" x14ac:dyDescent="0.3">
      <c r="A1471" t="s">
        <v>1654</v>
      </c>
      <c r="B1471" t="s">
        <v>73</v>
      </c>
      <c r="C1471" s="2">
        <v>6</v>
      </c>
      <c r="D1471" s="2">
        <v>12</v>
      </c>
      <c r="E1471" s="2" t="s">
        <v>83</v>
      </c>
      <c r="F1471" s="2" t="s">
        <v>83</v>
      </c>
    </row>
    <row r="1472" spans="1:6" x14ac:dyDescent="0.3">
      <c r="A1472" t="s">
        <v>1655</v>
      </c>
      <c r="B1472" t="s">
        <v>73</v>
      </c>
      <c r="C1472" s="2">
        <v>52</v>
      </c>
      <c r="D1472" s="2">
        <v>0</v>
      </c>
      <c r="E1472" s="2" t="s">
        <v>83</v>
      </c>
      <c r="F1472" s="2" t="s">
        <v>83</v>
      </c>
    </row>
    <row r="1473" spans="1:6" x14ac:dyDescent="0.3">
      <c r="A1473" t="s">
        <v>1656</v>
      </c>
      <c r="B1473" t="s">
        <v>73</v>
      </c>
      <c r="C1473" s="2">
        <v>0</v>
      </c>
      <c r="D1473" s="2">
        <v>0</v>
      </c>
      <c r="E1473" s="2" t="s">
        <v>83</v>
      </c>
      <c r="F1473" s="2" t="s">
        <v>83</v>
      </c>
    </row>
    <row r="1474" spans="1:6" x14ac:dyDescent="0.3">
      <c r="A1474" t="s">
        <v>1657</v>
      </c>
      <c r="B1474" t="s">
        <v>73</v>
      </c>
      <c r="C1474" s="2">
        <v>14</v>
      </c>
      <c r="D1474" s="2">
        <v>0</v>
      </c>
      <c r="E1474" s="2" t="s">
        <v>83</v>
      </c>
      <c r="F1474" s="2" t="s">
        <v>83</v>
      </c>
    </row>
    <row r="1475" spans="1:6" x14ac:dyDescent="0.3">
      <c r="A1475" t="s">
        <v>1658</v>
      </c>
      <c r="B1475" t="s">
        <v>73</v>
      </c>
      <c r="C1475" s="2">
        <v>15</v>
      </c>
      <c r="D1475" s="2">
        <v>0</v>
      </c>
      <c r="E1475" s="2" t="s">
        <v>83</v>
      </c>
      <c r="F1475" s="2" t="s">
        <v>83</v>
      </c>
    </row>
    <row r="1476" spans="1:6" x14ac:dyDescent="0.3">
      <c r="A1476" t="s">
        <v>1659</v>
      </c>
      <c r="B1476" t="s">
        <v>73</v>
      </c>
      <c r="C1476" s="2">
        <v>12</v>
      </c>
      <c r="D1476" s="2">
        <v>0</v>
      </c>
      <c r="E1476" s="2" t="s">
        <v>83</v>
      </c>
      <c r="F1476" s="2" t="s">
        <v>83</v>
      </c>
    </row>
    <row r="1477" spans="1:6" x14ac:dyDescent="0.3">
      <c r="A1477" t="s">
        <v>1660</v>
      </c>
      <c r="B1477" t="s">
        <v>73</v>
      </c>
      <c r="C1477" s="2">
        <v>12</v>
      </c>
      <c r="D1477" s="2">
        <v>3</v>
      </c>
      <c r="E1477" s="2" t="s">
        <v>83</v>
      </c>
      <c r="F1477" s="2" t="s">
        <v>83</v>
      </c>
    </row>
    <row r="1478" spans="1:6" x14ac:dyDescent="0.3">
      <c r="A1478" t="s">
        <v>1661</v>
      </c>
      <c r="B1478" t="s">
        <v>73</v>
      </c>
      <c r="C1478" s="2">
        <v>8</v>
      </c>
      <c r="D1478" s="2">
        <v>4</v>
      </c>
      <c r="E1478" s="2" t="s">
        <v>83</v>
      </c>
      <c r="F1478" s="2" t="s">
        <v>83</v>
      </c>
    </row>
    <row r="1479" spans="1:6" x14ac:dyDescent="0.3">
      <c r="A1479" t="s">
        <v>1662</v>
      </c>
      <c r="B1479" t="s">
        <v>73</v>
      </c>
      <c r="C1479" s="2">
        <v>6</v>
      </c>
      <c r="D1479" s="2">
        <v>12</v>
      </c>
      <c r="E1479" s="2" t="s">
        <v>83</v>
      </c>
      <c r="F1479" s="2" t="s">
        <v>83</v>
      </c>
    </row>
    <row r="1480" spans="1:6" x14ac:dyDescent="0.3">
      <c r="A1480" t="s">
        <v>1663</v>
      </c>
      <c r="B1480" t="s">
        <v>73</v>
      </c>
      <c r="C1480" s="2">
        <v>12</v>
      </c>
      <c r="D1480" s="2">
        <v>11</v>
      </c>
      <c r="E1480" s="2" t="s">
        <v>83</v>
      </c>
      <c r="F1480" s="2" t="s">
        <v>83</v>
      </c>
    </row>
    <row r="1481" spans="1:6" x14ac:dyDescent="0.3">
      <c r="A1481" t="s">
        <v>1664</v>
      </c>
      <c r="B1481" t="s">
        <v>73</v>
      </c>
      <c r="C1481" s="2">
        <v>6</v>
      </c>
      <c r="D1481" s="2">
        <v>11</v>
      </c>
      <c r="E1481" s="2" t="s">
        <v>83</v>
      </c>
      <c r="F1481" s="2" t="s">
        <v>83</v>
      </c>
    </row>
    <row r="1482" spans="1:6" x14ac:dyDescent="0.3">
      <c r="A1482" t="s">
        <v>1665</v>
      </c>
      <c r="B1482" t="s">
        <v>73</v>
      </c>
      <c r="C1482" s="2">
        <v>3</v>
      </c>
      <c r="D1482" s="2">
        <v>3</v>
      </c>
      <c r="E1482" s="2" t="s">
        <v>83</v>
      </c>
      <c r="F1482" s="2" t="s">
        <v>83</v>
      </c>
    </row>
    <row r="1483" spans="1:6" x14ac:dyDescent="0.3">
      <c r="A1483" t="s">
        <v>1666</v>
      </c>
      <c r="B1483" t="s">
        <v>73</v>
      </c>
      <c r="C1483" s="2">
        <v>16</v>
      </c>
      <c r="D1483" s="2">
        <v>0</v>
      </c>
      <c r="E1483" s="2" t="s">
        <v>83</v>
      </c>
      <c r="F1483" s="2" t="s">
        <v>83</v>
      </c>
    </row>
    <row r="1484" spans="1:6" x14ac:dyDescent="0.3">
      <c r="A1484" t="s">
        <v>1667</v>
      </c>
      <c r="B1484" t="s">
        <v>73</v>
      </c>
      <c r="C1484" s="2">
        <v>16</v>
      </c>
      <c r="D1484" s="2">
        <v>0</v>
      </c>
      <c r="E1484" s="2" t="s">
        <v>83</v>
      </c>
      <c r="F1484" s="2" t="s">
        <v>83</v>
      </c>
    </row>
    <row r="1485" spans="1:6" x14ac:dyDescent="0.3">
      <c r="A1485" t="s">
        <v>1668</v>
      </c>
      <c r="B1485" t="s">
        <v>73</v>
      </c>
      <c r="C1485" s="2">
        <v>12</v>
      </c>
      <c r="D1485" s="2">
        <v>0</v>
      </c>
      <c r="E1485" s="2" t="s">
        <v>83</v>
      </c>
      <c r="F1485" s="2" t="s">
        <v>83</v>
      </c>
    </row>
    <row r="1486" spans="1:6" x14ac:dyDescent="0.3">
      <c r="A1486" t="s">
        <v>1669</v>
      </c>
      <c r="B1486" t="s">
        <v>73</v>
      </c>
      <c r="C1486" s="2">
        <v>12</v>
      </c>
      <c r="D1486" s="2">
        <v>0</v>
      </c>
      <c r="E1486" s="2" t="s">
        <v>83</v>
      </c>
      <c r="F1486" s="2" t="s">
        <v>83</v>
      </c>
    </row>
    <row r="1487" spans="1:6" x14ac:dyDescent="0.3">
      <c r="A1487" t="s">
        <v>1670</v>
      </c>
      <c r="B1487" t="s">
        <v>73</v>
      </c>
      <c r="C1487" s="2">
        <v>26</v>
      </c>
      <c r="D1487" s="2">
        <v>0</v>
      </c>
      <c r="E1487" s="2" t="s">
        <v>83</v>
      </c>
      <c r="F1487" s="2" t="s">
        <v>83</v>
      </c>
    </row>
    <row r="1488" spans="1:6" x14ac:dyDescent="0.3">
      <c r="A1488" t="s">
        <v>1671</v>
      </c>
      <c r="B1488" t="s">
        <v>73</v>
      </c>
      <c r="C1488" s="2">
        <v>16</v>
      </c>
      <c r="D1488" s="2" t="s">
        <v>83</v>
      </c>
      <c r="E1488" s="2">
        <v>8</v>
      </c>
      <c r="F1488" s="2" t="s">
        <v>83</v>
      </c>
    </row>
    <row r="1489" spans="1:6" x14ac:dyDescent="0.3">
      <c r="A1489" t="s">
        <v>1672</v>
      </c>
      <c r="B1489" t="s">
        <v>73</v>
      </c>
      <c r="C1489" s="2">
        <v>14</v>
      </c>
      <c r="D1489" s="2">
        <v>10</v>
      </c>
      <c r="E1489" s="2" t="s">
        <v>83</v>
      </c>
      <c r="F1489" s="2" t="s">
        <v>83</v>
      </c>
    </row>
    <row r="1490" spans="1:6" x14ac:dyDescent="0.3">
      <c r="A1490" t="s">
        <v>1673</v>
      </c>
      <c r="B1490" t="s">
        <v>73</v>
      </c>
      <c r="C1490" s="2">
        <v>12</v>
      </c>
      <c r="D1490" s="2">
        <v>0</v>
      </c>
      <c r="E1490" s="2" t="s">
        <v>83</v>
      </c>
      <c r="F1490" s="2" t="s">
        <v>83</v>
      </c>
    </row>
    <row r="1491" spans="1:6" x14ac:dyDescent="0.3">
      <c r="A1491" t="s">
        <v>1674</v>
      </c>
      <c r="B1491" t="s">
        <v>73</v>
      </c>
      <c r="C1491" s="2">
        <v>12</v>
      </c>
      <c r="D1491" s="2">
        <v>12</v>
      </c>
      <c r="E1491" s="2" t="s">
        <v>83</v>
      </c>
      <c r="F1491" s="2" t="s">
        <v>83</v>
      </c>
    </row>
    <row r="1492" spans="1:6" x14ac:dyDescent="0.3">
      <c r="A1492" t="s">
        <v>1675</v>
      </c>
      <c r="B1492" t="s">
        <v>73</v>
      </c>
      <c r="C1492" s="2">
        <v>18</v>
      </c>
      <c r="D1492" s="2">
        <v>0</v>
      </c>
      <c r="E1492" s="2" t="s">
        <v>83</v>
      </c>
      <c r="F1492" s="2" t="s">
        <v>83</v>
      </c>
    </row>
    <row r="1493" spans="1:6" x14ac:dyDescent="0.3">
      <c r="A1493" t="s">
        <v>1676</v>
      </c>
      <c r="B1493" t="s">
        <v>73</v>
      </c>
      <c r="C1493" s="2">
        <v>12</v>
      </c>
      <c r="D1493" s="2">
        <v>12</v>
      </c>
      <c r="E1493" s="2" t="s">
        <v>83</v>
      </c>
      <c r="F1493" s="2" t="s">
        <v>83</v>
      </c>
    </row>
    <row r="1494" spans="1:6" x14ac:dyDescent="0.3">
      <c r="A1494" t="s">
        <v>1677</v>
      </c>
      <c r="B1494" t="s">
        <v>73</v>
      </c>
      <c r="C1494" s="2">
        <v>12</v>
      </c>
      <c r="D1494" s="2">
        <v>0</v>
      </c>
      <c r="E1494" s="2" t="s">
        <v>83</v>
      </c>
      <c r="F1494" s="2" t="s">
        <v>83</v>
      </c>
    </row>
    <row r="1495" spans="1:6" x14ac:dyDescent="0.3">
      <c r="A1495" t="s">
        <v>1678</v>
      </c>
      <c r="B1495" t="s">
        <v>73</v>
      </c>
      <c r="C1495" s="2">
        <v>52</v>
      </c>
      <c r="D1495" s="2">
        <v>0</v>
      </c>
      <c r="E1495" s="2" t="s">
        <v>83</v>
      </c>
      <c r="F1495" s="2" t="s">
        <v>83</v>
      </c>
    </row>
    <row r="1496" spans="1:6" x14ac:dyDescent="0.3">
      <c r="A1496" t="s">
        <v>1679</v>
      </c>
      <c r="B1496" t="s">
        <v>73</v>
      </c>
      <c r="C1496" s="2">
        <v>8</v>
      </c>
      <c r="D1496" s="2">
        <v>8</v>
      </c>
      <c r="E1496" s="2" t="s">
        <v>83</v>
      </c>
      <c r="F1496" s="2" t="s">
        <v>83</v>
      </c>
    </row>
    <row r="1497" spans="1:6" x14ac:dyDescent="0.3">
      <c r="A1497" t="s">
        <v>1680</v>
      </c>
      <c r="B1497" t="s">
        <v>73</v>
      </c>
      <c r="C1497" s="2">
        <v>6</v>
      </c>
      <c r="D1497" s="2">
        <v>6</v>
      </c>
      <c r="E1497" s="2" t="s">
        <v>83</v>
      </c>
      <c r="F1497" s="2" t="s">
        <v>83</v>
      </c>
    </row>
    <row r="1498" spans="1:6" x14ac:dyDescent="0.3">
      <c r="A1498" t="s">
        <v>1681</v>
      </c>
      <c r="B1498" t="s">
        <v>73</v>
      </c>
      <c r="C1498" s="2">
        <v>12</v>
      </c>
      <c r="D1498" s="2">
        <v>0</v>
      </c>
      <c r="E1498" s="2" t="s">
        <v>83</v>
      </c>
      <c r="F1498" s="2" t="s">
        <v>83</v>
      </c>
    </row>
    <row r="1499" spans="1:6" x14ac:dyDescent="0.3">
      <c r="A1499" t="s">
        <v>1682</v>
      </c>
      <c r="B1499" t="s">
        <v>73</v>
      </c>
      <c r="C1499" s="2">
        <v>14</v>
      </c>
      <c r="D1499" s="2">
        <v>0</v>
      </c>
      <c r="E1499" s="2" t="s">
        <v>83</v>
      </c>
      <c r="F1499" s="2" t="s">
        <v>83</v>
      </c>
    </row>
    <row r="1500" spans="1:6" x14ac:dyDescent="0.3">
      <c r="A1500" t="s">
        <v>1683</v>
      </c>
      <c r="B1500" t="s">
        <v>80</v>
      </c>
      <c r="C1500" s="2">
        <v>8</v>
      </c>
      <c r="D1500" s="2">
        <v>12</v>
      </c>
      <c r="E1500" s="2" t="s">
        <v>83</v>
      </c>
      <c r="F1500" s="2" t="s">
        <v>83</v>
      </c>
    </row>
    <row r="1501" spans="1:6" x14ac:dyDescent="0.3">
      <c r="A1501" t="s">
        <v>1684</v>
      </c>
      <c r="B1501" t="s">
        <v>80</v>
      </c>
      <c r="C1501" s="2">
        <v>12</v>
      </c>
      <c r="D1501" s="2">
        <v>8</v>
      </c>
      <c r="E1501" s="2" t="s">
        <v>83</v>
      </c>
      <c r="F1501" s="2" t="s">
        <v>83</v>
      </c>
    </row>
    <row r="1502" spans="1:6" x14ac:dyDescent="0.3">
      <c r="A1502" t="s">
        <v>1685</v>
      </c>
      <c r="B1502" t="s">
        <v>80</v>
      </c>
      <c r="C1502" s="2">
        <v>9</v>
      </c>
      <c r="D1502" s="2">
        <v>6</v>
      </c>
      <c r="E1502" s="2" t="s">
        <v>83</v>
      </c>
      <c r="F1502" s="2" t="s">
        <v>83</v>
      </c>
    </row>
    <row r="1503" spans="1:6" x14ac:dyDescent="0.3">
      <c r="A1503" t="s">
        <v>1686</v>
      </c>
      <c r="B1503" t="s">
        <v>80</v>
      </c>
      <c r="C1503" s="2">
        <v>18</v>
      </c>
      <c r="D1503" s="2">
        <v>0</v>
      </c>
      <c r="E1503" s="2" t="s">
        <v>83</v>
      </c>
      <c r="F1503" s="2" t="s">
        <v>83</v>
      </c>
    </row>
    <row r="1504" spans="1:6" x14ac:dyDescent="0.3">
      <c r="A1504" t="s">
        <v>1687</v>
      </c>
      <c r="B1504" t="s">
        <v>80</v>
      </c>
      <c r="C1504" s="2">
        <v>12</v>
      </c>
      <c r="D1504" s="2">
        <v>4</v>
      </c>
      <c r="E1504" s="2" t="s">
        <v>83</v>
      </c>
      <c r="F1504" s="2" t="s">
        <v>83</v>
      </c>
    </row>
    <row r="1505" spans="1:6" x14ac:dyDescent="0.3">
      <c r="A1505" t="s">
        <v>1688</v>
      </c>
      <c r="B1505" t="s">
        <v>80</v>
      </c>
      <c r="C1505" s="2">
        <v>8</v>
      </c>
      <c r="D1505" s="2">
        <v>8</v>
      </c>
      <c r="E1505" s="2" t="s">
        <v>83</v>
      </c>
      <c r="F1505" s="2" t="s">
        <v>83</v>
      </c>
    </row>
    <row r="1506" spans="1:6" x14ac:dyDescent="0.3">
      <c r="A1506" t="s">
        <v>1689</v>
      </c>
      <c r="B1506" t="s">
        <v>80</v>
      </c>
      <c r="C1506" s="2">
        <v>13</v>
      </c>
      <c r="D1506" s="2">
        <v>2</v>
      </c>
      <c r="E1506" s="2" t="s">
        <v>83</v>
      </c>
      <c r="F1506" s="2" t="s">
        <v>83</v>
      </c>
    </row>
    <row r="1507" spans="1:6" x14ac:dyDescent="0.3">
      <c r="A1507" t="s">
        <v>1690</v>
      </c>
      <c r="B1507" t="s">
        <v>80</v>
      </c>
      <c r="C1507" s="2">
        <v>16</v>
      </c>
      <c r="D1507" s="2">
        <v>0</v>
      </c>
      <c r="E1507" s="2" t="s">
        <v>83</v>
      </c>
      <c r="F1507" s="2" t="s">
        <v>83</v>
      </c>
    </row>
    <row r="1508" spans="1:6" x14ac:dyDescent="0.3">
      <c r="A1508" t="s">
        <v>1691</v>
      </c>
      <c r="B1508" t="s">
        <v>80</v>
      </c>
      <c r="C1508" s="2">
        <v>12</v>
      </c>
      <c r="D1508" s="2">
        <v>12</v>
      </c>
      <c r="E1508" s="2" t="s">
        <v>83</v>
      </c>
      <c r="F1508" s="2" t="s">
        <v>83</v>
      </c>
    </row>
    <row r="1509" spans="1:6" x14ac:dyDescent="0.3">
      <c r="A1509" t="s">
        <v>1692</v>
      </c>
      <c r="B1509" t="s">
        <v>80</v>
      </c>
      <c r="C1509" s="2">
        <v>12</v>
      </c>
      <c r="D1509" s="2">
        <v>4</v>
      </c>
      <c r="E1509" s="2" t="s">
        <v>83</v>
      </c>
      <c r="F1509" s="2" t="s">
        <v>83</v>
      </c>
    </row>
    <row r="1510" spans="1:6" x14ac:dyDescent="0.3">
      <c r="A1510" t="s">
        <v>1693</v>
      </c>
      <c r="B1510" t="s">
        <v>80</v>
      </c>
      <c r="C1510" s="2">
        <v>12</v>
      </c>
      <c r="D1510" s="2">
        <v>8</v>
      </c>
      <c r="E1510" s="2" t="s">
        <v>83</v>
      </c>
      <c r="F1510" s="2" t="s">
        <v>83</v>
      </c>
    </row>
    <row r="1511" spans="1:6" x14ac:dyDescent="0.3">
      <c r="A1511" t="s">
        <v>1694</v>
      </c>
      <c r="B1511" t="s">
        <v>80</v>
      </c>
      <c r="C1511" s="2">
        <v>24</v>
      </c>
      <c r="D1511" s="2">
        <v>52</v>
      </c>
      <c r="E1511" s="2" t="s">
        <v>83</v>
      </c>
      <c r="F1511" s="2" t="s">
        <v>83</v>
      </c>
    </row>
    <row r="1512" spans="1:6" x14ac:dyDescent="0.3">
      <c r="A1512" t="s">
        <v>1695</v>
      </c>
      <c r="B1512" t="s">
        <v>1696</v>
      </c>
      <c r="C1512" s="2">
        <v>6</v>
      </c>
      <c r="D1512" s="2">
        <v>4</v>
      </c>
      <c r="E1512" s="2" t="s">
        <v>83</v>
      </c>
      <c r="F1512" s="2" t="s">
        <v>83</v>
      </c>
    </row>
    <row r="1513" spans="1:6" x14ac:dyDescent="0.3">
      <c r="A1513" t="s">
        <v>1697</v>
      </c>
      <c r="B1513" t="s">
        <v>1698</v>
      </c>
      <c r="C1513" s="2">
        <v>52</v>
      </c>
      <c r="D1513" s="2">
        <v>0</v>
      </c>
      <c r="E1513" s="2" t="s">
        <v>83</v>
      </c>
      <c r="F1513" s="2" t="s">
        <v>83</v>
      </c>
    </row>
    <row r="1514" spans="1:6" x14ac:dyDescent="0.3">
      <c r="A1514" t="s">
        <v>1699</v>
      </c>
      <c r="B1514" t="s">
        <v>358</v>
      </c>
      <c r="C1514" s="2">
        <v>3</v>
      </c>
      <c r="D1514" s="2">
        <v>8</v>
      </c>
      <c r="E1514" s="2" t="s">
        <v>83</v>
      </c>
      <c r="F1514" s="2" t="s">
        <v>83</v>
      </c>
    </row>
    <row r="1515" spans="1:6" x14ac:dyDescent="0.3">
      <c r="A1515" t="s">
        <v>1700</v>
      </c>
      <c r="B1515" t="s">
        <v>361</v>
      </c>
      <c r="C1515" s="2">
        <v>16</v>
      </c>
      <c r="D1515" s="2">
        <v>52</v>
      </c>
      <c r="E1515" s="2" t="s">
        <v>83</v>
      </c>
      <c r="F1515" s="2" t="s">
        <v>83</v>
      </c>
    </row>
    <row r="1516" spans="1:6" x14ac:dyDescent="0.3">
      <c r="A1516" t="s">
        <v>1701</v>
      </c>
      <c r="B1516" t="s">
        <v>361</v>
      </c>
      <c r="C1516" s="2">
        <v>6</v>
      </c>
      <c r="D1516" s="2">
        <v>6</v>
      </c>
      <c r="E1516" s="2" t="s">
        <v>83</v>
      </c>
      <c r="F1516" s="2" t="s">
        <v>83</v>
      </c>
    </row>
    <row r="1517" spans="1:6" x14ac:dyDescent="0.3">
      <c r="A1517" t="s">
        <v>1702</v>
      </c>
      <c r="B1517" t="s">
        <v>361</v>
      </c>
      <c r="C1517" s="2">
        <v>4</v>
      </c>
      <c r="D1517" s="2">
        <v>4</v>
      </c>
      <c r="E1517" s="2" t="s">
        <v>83</v>
      </c>
      <c r="F1517" s="2" t="s">
        <v>83</v>
      </c>
    </row>
    <row r="1518" spans="1:6" x14ac:dyDescent="0.3">
      <c r="A1518" t="s">
        <v>1703</v>
      </c>
      <c r="B1518" t="s">
        <v>361</v>
      </c>
      <c r="C1518" s="2">
        <v>4.5</v>
      </c>
      <c r="D1518" s="2">
        <v>1</v>
      </c>
      <c r="E1518" s="2" t="s">
        <v>83</v>
      </c>
      <c r="F1518" s="2" t="s">
        <v>83</v>
      </c>
    </row>
    <row r="1519" spans="1:6" x14ac:dyDescent="0.3">
      <c r="A1519" t="s">
        <v>1704</v>
      </c>
      <c r="B1519" t="s">
        <v>361</v>
      </c>
      <c r="C1519" s="2">
        <v>5</v>
      </c>
      <c r="D1519" s="2">
        <v>6</v>
      </c>
      <c r="E1519" s="2" t="s">
        <v>83</v>
      </c>
      <c r="F1519" s="2" t="s">
        <v>83</v>
      </c>
    </row>
    <row r="1520" spans="1:6" x14ac:dyDescent="0.3">
      <c r="A1520" t="s">
        <v>1705</v>
      </c>
      <c r="B1520" t="s">
        <v>361</v>
      </c>
      <c r="C1520" s="2">
        <v>4</v>
      </c>
      <c r="D1520" s="2">
        <v>0</v>
      </c>
      <c r="E1520" s="2" t="s">
        <v>83</v>
      </c>
      <c r="F1520" s="2" t="s">
        <v>83</v>
      </c>
    </row>
    <row r="1521" spans="1:6" x14ac:dyDescent="0.3">
      <c r="A1521" t="s">
        <v>1706</v>
      </c>
      <c r="B1521" t="s">
        <v>1707</v>
      </c>
      <c r="C1521" s="2">
        <v>10.5</v>
      </c>
      <c r="D1521" s="2">
        <v>6</v>
      </c>
      <c r="E1521" s="2" t="s">
        <v>83</v>
      </c>
      <c r="F1521" s="2" t="s">
        <v>83</v>
      </c>
    </row>
    <row r="1522" spans="1:6" x14ac:dyDescent="0.3">
      <c r="A1522" t="s">
        <v>1708</v>
      </c>
      <c r="B1522" t="s">
        <v>1707</v>
      </c>
      <c r="C1522" s="2">
        <v>12</v>
      </c>
      <c r="D1522" s="2">
        <v>12</v>
      </c>
      <c r="E1522" s="2" t="s">
        <v>83</v>
      </c>
      <c r="F1522" s="2" t="s">
        <v>83</v>
      </c>
    </row>
    <row r="1523" spans="1:6" x14ac:dyDescent="0.3">
      <c r="A1523" t="s">
        <v>1709</v>
      </c>
      <c r="B1523" t="s">
        <v>1707</v>
      </c>
      <c r="C1523" s="2">
        <v>6</v>
      </c>
      <c r="D1523" s="2">
        <v>0</v>
      </c>
      <c r="E1523" s="2" t="s">
        <v>83</v>
      </c>
      <c r="F1523" s="2" t="s">
        <v>83</v>
      </c>
    </row>
    <row r="1524" spans="1:6" x14ac:dyDescent="0.3">
      <c r="A1524" t="s">
        <v>1710</v>
      </c>
      <c r="B1524" t="s">
        <v>363</v>
      </c>
      <c r="C1524" s="2">
        <v>6</v>
      </c>
      <c r="D1524" s="2">
        <v>0</v>
      </c>
      <c r="E1524" s="2" t="s">
        <v>83</v>
      </c>
      <c r="F1524" s="2" t="s">
        <v>83</v>
      </c>
    </row>
    <row r="1525" spans="1:6" x14ac:dyDescent="0.3">
      <c r="A1525" t="s">
        <v>1711</v>
      </c>
      <c r="B1525" t="s">
        <v>363</v>
      </c>
      <c r="C1525" s="2">
        <v>12</v>
      </c>
      <c r="D1525" s="2">
        <v>0</v>
      </c>
      <c r="E1525" s="2" t="s">
        <v>83</v>
      </c>
      <c r="F1525" s="2" t="s">
        <v>83</v>
      </c>
    </row>
    <row r="1526" spans="1:6" x14ac:dyDescent="0.3">
      <c r="A1526" t="s">
        <v>1712</v>
      </c>
      <c r="B1526" t="s">
        <v>363</v>
      </c>
      <c r="C1526" s="2">
        <v>6</v>
      </c>
      <c r="D1526" s="2">
        <v>6</v>
      </c>
      <c r="E1526" s="2" t="s">
        <v>83</v>
      </c>
      <c r="F1526" s="2" t="s">
        <v>83</v>
      </c>
    </row>
    <row r="1527" spans="1:6" x14ac:dyDescent="0.3">
      <c r="A1527" t="s">
        <v>1713</v>
      </c>
      <c r="B1527" t="s">
        <v>1714</v>
      </c>
      <c r="C1527" s="2">
        <v>6</v>
      </c>
      <c r="D1527" s="2">
        <v>6</v>
      </c>
      <c r="E1527" s="2" t="s">
        <v>83</v>
      </c>
      <c r="F1527" s="2" t="s">
        <v>83</v>
      </c>
    </row>
    <row r="1528" spans="1:6" x14ac:dyDescent="0.3">
      <c r="A1528" t="s">
        <v>1715</v>
      </c>
      <c r="B1528" t="s">
        <v>1714</v>
      </c>
      <c r="C1528" s="2">
        <v>12</v>
      </c>
      <c r="D1528" s="2">
        <v>12</v>
      </c>
      <c r="E1528" s="2" t="s">
        <v>83</v>
      </c>
      <c r="F1528" s="2" t="s">
        <v>83</v>
      </c>
    </row>
    <row r="1529" spans="1:6" x14ac:dyDescent="0.3">
      <c r="A1529" t="s">
        <v>1716</v>
      </c>
      <c r="B1529" t="s">
        <v>1714</v>
      </c>
      <c r="C1529" s="2">
        <v>12</v>
      </c>
      <c r="D1529" s="2">
        <v>0</v>
      </c>
      <c r="E1529" s="2" t="s">
        <v>83</v>
      </c>
      <c r="F1529" s="2" t="s">
        <v>83</v>
      </c>
    </row>
    <row r="1530" spans="1:6" x14ac:dyDescent="0.3">
      <c r="A1530" t="s">
        <v>1717</v>
      </c>
      <c r="B1530" t="s">
        <v>1718</v>
      </c>
      <c r="C1530" s="2">
        <v>2</v>
      </c>
      <c r="D1530" s="2">
        <v>8</v>
      </c>
      <c r="E1530" s="2" t="s">
        <v>83</v>
      </c>
      <c r="F1530" s="2" t="s">
        <v>83</v>
      </c>
    </row>
    <row r="1531" spans="1:6" x14ac:dyDescent="0.3">
      <c r="A1531" t="s">
        <v>1719</v>
      </c>
      <c r="B1531" t="s">
        <v>365</v>
      </c>
      <c r="C1531" s="2">
        <v>6</v>
      </c>
      <c r="D1531" s="2">
        <v>12</v>
      </c>
      <c r="E1531" s="2" t="s">
        <v>83</v>
      </c>
      <c r="F1531" s="2" t="s">
        <v>83</v>
      </c>
    </row>
    <row r="1532" spans="1:6" x14ac:dyDescent="0.3">
      <c r="A1532" t="s">
        <v>1720</v>
      </c>
      <c r="B1532" t="s">
        <v>365</v>
      </c>
      <c r="C1532" s="2">
        <v>12</v>
      </c>
      <c r="D1532" s="2">
        <v>0</v>
      </c>
      <c r="E1532" s="2" t="s">
        <v>83</v>
      </c>
      <c r="F1532" s="2" t="s">
        <v>83</v>
      </c>
    </row>
    <row r="1533" spans="1:6" x14ac:dyDescent="0.3">
      <c r="A1533" t="s">
        <v>1721</v>
      </c>
      <c r="B1533" t="s">
        <v>367</v>
      </c>
      <c r="C1533" s="2">
        <v>6</v>
      </c>
      <c r="D1533" s="2">
        <v>12</v>
      </c>
      <c r="E1533" s="2" t="s">
        <v>83</v>
      </c>
      <c r="F1533" s="2" t="s">
        <v>83</v>
      </c>
    </row>
    <row r="1534" spans="1:6" x14ac:dyDescent="0.3">
      <c r="A1534" t="s">
        <v>1722</v>
      </c>
      <c r="B1534" t="s">
        <v>367</v>
      </c>
      <c r="C1534" s="2">
        <v>6</v>
      </c>
      <c r="D1534" s="2">
        <v>0</v>
      </c>
      <c r="E1534" s="2" t="s">
        <v>83</v>
      </c>
      <c r="F1534" s="2" t="s">
        <v>83</v>
      </c>
    </row>
    <row r="1535" spans="1:6" x14ac:dyDescent="0.3">
      <c r="A1535" t="s">
        <v>1723</v>
      </c>
      <c r="B1535" t="s">
        <v>367</v>
      </c>
      <c r="C1535" s="2">
        <v>8</v>
      </c>
      <c r="D1535" s="2">
        <v>12</v>
      </c>
      <c r="E1535" s="2" t="s">
        <v>83</v>
      </c>
      <c r="F1535" s="2" t="s">
        <v>83</v>
      </c>
    </row>
    <row r="1536" spans="1:6" x14ac:dyDescent="0.3">
      <c r="A1536" t="s">
        <v>1724</v>
      </c>
      <c r="B1536" t="s">
        <v>367</v>
      </c>
      <c r="C1536" s="2">
        <v>6</v>
      </c>
      <c r="D1536" s="2">
        <v>12</v>
      </c>
      <c r="E1536" s="2" t="s">
        <v>83</v>
      </c>
      <c r="F1536" s="2" t="s">
        <v>83</v>
      </c>
    </row>
    <row r="1537" spans="1:6" x14ac:dyDescent="0.3">
      <c r="A1537" t="s">
        <v>1725</v>
      </c>
      <c r="B1537" t="s">
        <v>367</v>
      </c>
      <c r="C1537" s="2">
        <v>6</v>
      </c>
      <c r="D1537" s="2">
        <v>0</v>
      </c>
      <c r="E1537" s="2" t="s">
        <v>83</v>
      </c>
      <c r="F1537" s="2" t="s">
        <v>83</v>
      </c>
    </row>
    <row r="1538" spans="1:6" x14ac:dyDescent="0.3">
      <c r="A1538" t="s">
        <v>1726</v>
      </c>
      <c r="B1538" t="s">
        <v>7</v>
      </c>
      <c r="C1538" s="2">
        <v>1</v>
      </c>
      <c r="D1538" s="2" t="s">
        <v>83</v>
      </c>
      <c r="E1538" s="2" t="s">
        <v>83</v>
      </c>
      <c r="F1538" s="2" t="s">
        <v>83</v>
      </c>
    </row>
    <row r="1539" spans="1:6" x14ac:dyDescent="0.3">
      <c r="A1539" t="s">
        <v>1727</v>
      </c>
      <c r="B1539" t="s">
        <v>7</v>
      </c>
      <c r="C1539" s="2">
        <v>2</v>
      </c>
      <c r="D1539" s="2" t="s">
        <v>83</v>
      </c>
      <c r="E1539" s="2" t="s">
        <v>83</v>
      </c>
      <c r="F1539" s="2" t="s">
        <v>83</v>
      </c>
    </row>
    <row r="1540" spans="1:6" x14ac:dyDescent="0.3">
      <c r="A1540" t="s">
        <v>1728</v>
      </c>
      <c r="B1540" t="s">
        <v>7</v>
      </c>
      <c r="C1540" s="2">
        <v>1</v>
      </c>
      <c r="D1540" s="2" t="s">
        <v>83</v>
      </c>
      <c r="E1540" s="2" t="s">
        <v>83</v>
      </c>
      <c r="F1540" s="2" t="s">
        <v>83</v>
      </c>
    </row>
    <row r="1541" spans="1:6" x14ac:dyDescent="0.3">
      <c r="A1541" t="s">
        <v>1729</v>
      </c>
      <c r="B1541" t="s">
        <v>451</v>
      </c>
      <c r="C1541" s="2">
        <v>0</v>
      </c>
      <c r="D1541" s="2" t="s">
        <v>83</v>
      </c>
      <c r="E1541" s="2" t="s">
        <v>83</v>
      </c>
      <c r="F1541" s="2" t="s">
        <v>83</v>
      </c>
    </row>
    <row r="1542" spans="1:6" x14ac:dyDescent="0.3">
      <c r="A1542" t="s">
        <v>1730</v>
      </c>
      <c r="B1542" t="s">
        <v>14</v>
      </c>
      <c r="C1542" s="2">
        <v>2</v>
      </c>
      <c r="D1542" s="2" t="s">
        <v>83</v>
      </c>
      <c r="E1542" s="2" t="s">
        <v>83</v>
      </c>
      <c r="F1542" s="2" t="s">
        <v>83</v>
      </c>
    </row>
    <row r="1543" spans="1:6" x14ac:dyDescent="0.3">
      <c r="A1543" t="s">
        <v>1731</v>
      </c>
      <c r="B1543" t="s">
        <v>14</v>
      </c>
      <c r="C1543" s="2">
        <v>0</v>
      </c>
      <c r="D1543" s="2" t="s">
        <v>83</v>
      </c>
      <c r="E1543" s="2" t="s">
        <v>83</v>
      </c>
      <c r="F1543" s="2" t="s">
        <v>83</v>
      </c>
    </row>
    <row r="1544" spans="1:6" x14ac:dyDescent="0.3">
      <c r="A1544" t="s">
        <v>1732</v>
      </c>
      <c r="B1544" t="s">
        <v>110</v>
      </c>
      <c r="C1544" s="2">
        <v>40</v>
      </c>
      <c r="D1544" s="2" t="s">
        <v>83</v>
      </c>
      <c r="E1544" s="2" t="s">
        <v>83</v>
      </c>
      <c r="F1544" s="2" t="s">
        <v>83</v>
      </c>
    </row>
    <row r="1545" spans="1:6" x14ac:dyDescent="0.3">
      <c r="A1545" t="s">
        <v>1733</v>
      </c>
      <c r="B1545" t="s">
        <v>126</v>
      </c>
      <c r="C1545" s="2">
        <v>52</v>
      </c>
      <c r="D1545" s="2" t="s">
        <v>83</v>
      </c>
      <c r="E1545" s="2" t="s">
        <v>83</v>
      </c>
      <c r="F1545" s="2" t="s">
        <v>83</v>
      </c>
    </row>
    <row r="1546" spans="1:6" x14ac:dyDescent="0.3">
      <c r="A1546" t="s">
        <v>1734</v>
      </c>
      <c r="B1546" t="s">
        <v>126</v>
      </c>
      <c r="C1546" s="2">
        <v>12</v>
      </c>
      <c r="D1546" s="2" t="s">
        <v>83</v>
      </c>
      <c r="E1546" s="2" t="s">
        <v>83</v>
      </c>
      <c r="F1546" s="2" t="s">
        <v>83</v>
      </c>
    </row>
    <row r="1547" spans="1:6" x14ac:dyDescent="0.3">
      <c r="A1547" t="s">
        <v>1735</v>
      </c>
      <c r="B1547" t="s">
        <v>24</v>
      </c>
      <c r="C1547" s="2">
        <v>12.5</v>
      </c>
      <c r="D1547" s="2" t="s">
        <v>83</v>
      </c>
      <c r="E1547" s="2" t="s">
        <v>83</v>
      </c>
      <c r="F1547" s="2" t="s">
        <v>83</v>
      </c>
    </row>
    <row r="1548" spans="1:6" x14ac:dyDescent="0.3">
      <c r="A1548" t="s">
        <v>1736</v>
      </c>
      <c r="B1548" t="s">
        <v>672</v>
      </c>
      <c r="C1548" s="2">
        <v>0</v>
      </c>
      <c r="D1548" s="2" t="s">
        <v>83</v>
      </c>
      <c r="E1548" s="2" t="s">
        <v>83</v>
      </c>
      <c r="F1548" s="2" t="s">
        <v>83</v>
      </c>
    </row>
    <row r="1549" spans="1:6" x14ac:dyDescent="0.3">
      <c r="A1549" t="s">
        <v>1737</v>
      </c>
      <c r="B1549" t="s">
        <v>691</v>
      </c>
      <c r="C1549" s="2">
        <v>1</v>
      </c>
      <c r="D1549" s="2" t="s">
        <v>83</v>
      </c>
      <c r="E1549" s="2" t="s">
        <v>83</v>
      </c>
      <c r="F1549" s="2" t="s">
        <v>83</v>
      </c>
    </row>
    <row r="1550" spans="1:6" x14ac:dyDescent="0.3">
      <c r="A1550" t="s">
        <v>1738</v>
      </c>
      <c r="B1550" t="s">
        <v>29</v>
      </c>
      <c r="C1550" s="2">
        <v>16</v>
      </c>
      <c r="D1550" s="2" t="s">
        <v>83</v>
      </c>
      <c r="E1550" s="2" t="s">
        <v>83</v>
      </c>
      <c r="F1550" s="2" t="s">
        <v>83</v>
      </c>
    </row>
    <row r="1551" spans="1:6" x14ac:dyDescent="0.3">
      <c r="A1551" t="s">
        <v>1739</v>
      </c>
      <c r="B1551" t="s">
        <v>29</v>
      </c>
      <c r="C1551" s="2">
        <v>16</v>
      </c>
      <c r="D1551" s="2" t="s">
        <v>83</v>
      </c>
      <c r="E1551" s="2" t="s">
        <v>83</v>
      </c>
      <c r="F1551" s="2" t="s">
        <v>83</v>
      </c>
    </row>
    <row r="1552" spans="1:6" x14ac:dyDescent="0.3">
      <c r="A1552" t="s">
        <v>1740</v>
      </c>
      <c r="B1552" t="s">
        <v>147</v>
      </c>
      <c r="C1552" s="2">
        <v>26</v>
      </c>
      <c r="D1552" s="2" t="s">
        <v>83</v>
      </c>
      <c r="E1552" s="2" t="s">
        <v>83</v>
      </c>
      <c r="F1552" s="2" t="s">
        <v>83</v>
      </c>
    </row>
    <row r="1553" spans="1:6" x14ac:dyDescent="0.3">
      <c r="A1553" t="s">
        <v>1741</v>
      </c>
      <c r="B1553" t="s">
        <v>40</v>
      </c>
      <c r="C1553" s="2">
        <v>12</v>
      </c>
      <c r="D1553" s="2" t="s">
        <v>83</v>
      </c>
      <c r="E1553" s="2" t="s">
        <v>83</v>
      </c>
      <c r="F1553" s="2" t="s">
        <v>83</v>
      </c>
    </row>
    <row r="1554" spans="1:6" x14ac:dyDescent="0.3">
      <c r="A1554" t="s">
        <v>1742</v>
      </c>
      <c r="B1554" t="s">
        <v>40</v>
      </c>
      <c r="C1554" s="2">
        <v>0</v>
      </c>
      <c r="D1554" s="2" t="s">
        <v>83</v>
      </c>
      <c r="E1554" s="2" t="s">
        <v>83</v>
      </c>
      <c r="F1554" s="2" t="s">
        <v>83</v>
      </c>
    </row>
    <row r="1555" spans="1:6" x14ac:dyDescent="0.3">
      <c r="A1555" t="s">
        <v>1743</v>
      </c>
      <c r="B1555" t="s">
        <v>40</v>
      </c>
      <c r="C1555" s="2">
        <v>0</v>
      </c>
      <c r="D1555" s="2" t="s">
        <v>83</v>
      </c>
      <c r="E1555" s="2" t="s">
        <v>83</v>
      </c>
      <c r="F1555" s="2" t="s">
        <v>83</v>
      </c>
    </row>
    <row r="1556" spans="1:6" x14ac:dyDescent="0.3">
      <c r="A1556" t="s">
        <v>1744</v>
      </c>
      <c r="B1556" t="s">
        <v>40</v>
      </c>
      <c r="C1556" s="2">
        <v>2</v>
      </c>
      <c r="D1556" s="2" t="s">
        <v>83</v>
      </c>
      <c r="E1556" s="2" t="s">
        <v>83</v>
      </c>
      <c r="F1556" s="2" t="s">
        <v>83</v>
      </c>
    </row>
    <row r="1557" spans="1:6" x14ac:dyDescent="0.3">
      <c r="A1557" t="s">
        <v>1745</v>
      </c>
      <c r="B1557" t="s">
        <v>40</v>
      </c>
      <c r="C1557" s="2">
        <v>0</v>
      </c>
      <c r="D1557" s="2" t="s">
        <v>83</v>
      </c>
      <c r="E1557" s="2" t="s">
        <v>83</v>
      </c>
      <c r="F1557" s="2" t="s">
        <v>83</v>
      </c>
    </row>
    <row r="1558" spans="1:6" x14ac:dyDescent="0.3">
      <c r="A1558" t="s">
        <v>1746</v>
      </c>
      <c r="B1558" t="s">
        <v>184</v>
      </c>
      <c r="C1558" s="2">
        <v>0</v>
      </c>
      <c r="D1558" s="2" t="s">
        <v>83</v>
      </c>
      <c r="E1558" s="2" t="s">
        <v>83</v>
      </c>
      <c r="F1558" s="2" t="s">
        <v>83</v>
      </c>
    </row>
    <row r="1559" spans="1:6" x14ac:dyDescent="0.3">
      <c r="A1559" t="s">
        <v>1747</v>
      </c>
      <c r="B1559" t="s">
        <v>190</v>
      </c>
      <c r="C1559" s="2">
        <v>50</v>
      </c>
      <c r="D1559" s="2" t="s">
        <v>83</v>
      </c>
      <c r="E1559" s="2" t="s">
        <v>83</v>
      </c>
      <c r="F1559" s="2" t="s">
        <v>83</v>
      </c>
    </row>
    <row r="1560" spans="1:6" x14ac:dyDescent="0.3">
      <c r="A1560" t="s">
        <v>1748</v>
      </c>
      <c r="B1560" t="s">
        <v>193</v>
      </c>
      <c r="C1560" s="2">
        <v>6</v>
      </c>
      <c r="D1560" s="2" t="s">
        <v>83</v>
      </c>
      <c r="E1560" s="2" t="s">
        <v>83</v>
      </c>
      <c r="F1560" s="2" t="s">
        <v>83</v>
      </c>
    </row>
    <row r="1561" spans="1:6" x14ac:dyDescent="0.3">
      <c r="A1561" t="s">
        <v>1749</v>
      </c>
      <c r="B1561" t="s">
        <v>193</v>
      </c>
      <c r="C1561" s="2">
        <v>40</v>
      </c>
      <c r="D1561" s="2" t="s">
        <v>83</v>
      </c>
      <c r="E1561" s="2" t="s">
        <v>83</v>
      </c>
      <c r="F1561" s="2" t="s">
        <v>83</v>
      </c>
    </row>
    <row r="1562" spans="1:6" x14ac:dyDescent="0.3">
      <c r="A1562" t="s">
        <v>1750</v>
      </c>
      <c r="B1562" t="s">
        <v>198</v>
      </c>
      <c r="C1562" s="2">
        <v>12</v>
      </c>
      <c r="D1562" s="2" t="s">
        <v>83</v>
      </c>
      <c r="E1562" s="2" t="s">
        <v>83</v>
      </c>
      <c r="F1562" s="2" t="s">
        <v>83</v>
      </c>
    </row>
    <row r="1563" spans="1:6" x14ac:dyDescent="0.3">
      <c r="A1563" t="s">
        <v>1751</v>
      </c>
      <c r="B1563" t="s">
        <v>200</v>
      </c>
      <c r="C1563" s="2">
        <v>0</v>
      </c>
      <c r="D1563" s="2" t="s">
        <v>83</v>
      </c>
      <c r="E1563" s="2" t="s">
        <v>83</v>
      </c>
      <c r="F1563" s="2" t="s">
        <v>83</v>
      </c>
    </row>
    <row r="1564" spans="1:6" x14ac:dyDescent="0.3">
      <c r="A1564" t="s">
        <v>1752</v>
      </c>
      <c r="B1564" t="s">
        <v>200</v>
      </c>
      <c r="C1564" s="2">
        <v>12</v>
      </c>
      <c r="D1564" s="2" t="s">
        <v>83</v>
      </c>
      <c r="E1564" s="2" t="s">
        <v>83</v>
      </c>
      <c r="F1564" s="2" t="s">
        <v>83</v>
      </c>
    </row>
    <row r="1565" spans="1:6" x14ac:dyDescent="0.3">
      <c r="A1565" t="s">
        <v>1753</v>
      </c>
      <c r="B1565" t="s">
        <v>42</v>
      </c>
      <c r="C1565" s="2">
        <v>50</v>
      </c>
      <c r="D1565" s="2" t="s">
        <v>83</v>
      </c>
      <c r="E1565" s="2" t="s">
        <v>83</v>
      </c>
      <c r="F1565" s="2" t="s">
        <v>83</v>
      </c>
    </row>
    <row r="1566" spans="1:6" x14ac:dyDescent="0.3">
      <c r="A1566" t="s">
        <v>1754</v>
      </c>
      <c r="B1566" t="s">
        <v>219</v>
      </c>
      <c r="C1566" s="2">
        <v>8</v>
      </c>
      <c r="D1566" s="2" t="s">
        <v>83</v>
      </c>
      <c r="E1566" s="2" t="s">
        <v>83</v>
      </c>
      <c r="F1566" s="2" t="s">
        <v>83</v>
      </c>
    </row>
    <row r="1567" spans="1:6" x14ac:dyDescent="0.3">
      <c r="A1567" t="s">
        <v>1755</v>
      </c>
      <c r="B1567" t="s">
        <v>219</v>
      </c>
      <c r="C1567" s="2">
        <v>0</v>
      </c>
      <c r="D1567" s="2" t="s">
        <v>83</v>
      </c>
      <c r="E1567" s="2" t="s">
        <v>83</v>
      </c>
      <c r="F1567" s="2" t="s">
        <v>83</v>
      </c>
    </row>
    <row r="1568" spans="1:6" x14ac:dyDescent="0.3">
      <c r="A1568" t="s">
        <v>1756</v>
      </c>
      <c r="B1568" t="s">
        <v>219</v>
      </c>
      <c r="C1568" s="2">
        <v>16</v>
      </c>
      <c r="D1568" s="2" t="s">
        <v>83</v>
      </c>
      <c r="E1568" s="2" t="s">
        <v>83</v>
      </c>
      <c r="F1568" s="2" t="s">
        <v>83</v>
      </c>
    </row>
    <row r="1569" spans="1:6" x14ac:dyDescent="0.3">
      <c r="A1569" t="s">
        <v>1757</v>
      </c>
      <c r="B1569" t="s">
        <v>223</v>
      </c>
      <c r="C1569" s="2">
        <v>8</v>
      </c>
      <c r="D1569" s="2" t="s">
        <v>83</v>
      </c>
      <c r="E1569" s="2" t="s">
        <v>83</v>
      </c>
      <c r="F1569" s="2" t="s">
        <v>83</v>
      </c>
    </row>
    <row r="1570" spans="1:6" x14ac:dyDescent="0.3">
      <c r="A1570" t="s">
        <v>1758</v>
      </c>
      <c r="B1570" t="s">
        <v>44</v>
      </c>
      <c r="C1570" s="2">
        <v>6</v>
      </c>
      <c r="D1570" s="2" t="s">
        <v>83</v>
      </c>
      <c r="E1570" s="2" t="s">
        <v>83</v>
      </c>
      <c r="F1570" s="2" t="s">
        <v>83</v>
      </c>
    </row>
    <row r="1571" spans="1:6" x14ac:dyDescent="0.3">
      <c r="A1571" t="s">
        <v>1759</v>
      </c>
      <c r="B1571" t="s">
        <v>232</v>
      </c>
      <c r="C1571" s="2">
        <v>1</v>
      </c>
      <c r="D1571" s="2" t="s">
        <v>83</v>
      </c>
      <c r="E1571" s="2" t="s">
        <v>83</v>
      </c>
      <c r="F1571" s="2" t="s">
        <v>83</v>
      </c>
    </row>
    <row r="1572" spans="1:6" x14ac:dyDescent="0.3">
      <c r="A1572" t="s">
        <v>1760</v>
      </c>
      <c r="B1572" t="s">
        <v>1761</v>
      </c>
      <c r="C1572" s="2">
        <v>14</v>
      </c>
      <c r="D1572" s="2" t="s">
        <v>83</v>
      </c>
      <c r="E1572" s="2" t="s">
        <v>83</v>
      </c>
      <c r="F1572" s="2" t="s">
        <v>83</v>
      </c>
    </row>
    <row r="1573" spans="1:6" x14ac:dyDescent="0.3">
      <c r="A1573" t="s">
        <v>1762</v>
      </c>
      <c r="B1573" t="s">
        <v>245</v>
      </c>
      <c r="C1573" s="2">
        <v>18</v>
      </c>
      <c r="D1573" s="2" t="s">
        <v>83</v>
      </c>
      <c r="E1573" s="2" t="s">
        <v>83</v>
      </c>
      <c r="F1573" s="2" t="s">
        <v>83</v>
      </c>
    </row>
    <row r="1574" spans="1:6" x14ac:dyDescent="0.3">
      <c r="A1574" t="s">
        <v>1763</v>
      </c>
      <c r="B1574" t="s">
        <v>48</v>
      </c>
      <c r="C1574" s="2">
        <v>6</v>
      </c>
      <c r="D1574" s="2" t="s">
        <v>83</v>
      </c>
      <c r="E1574" s="2" t="s">
        <v>83</v>
      </c>
      <c r="F1574" s="2" t="s">
        <v>83</v>
      </c>
    </row>
    <row r="1575" spans="1:6" x14ac:dyDescent="0.3">
      <c r="A1575" t="s">
        <v>1764</v>
      </c>
      <c r="B1575" t="s">
        <v>48</v>
      </c>
      <c r="C1575" s="2">
        <v>30</v>
      </c>
      <c r="D1575" s="2" t="s">
        <v>83</v>
      </c>
      <c r="E1575" s="2" t="s">
        <v>83</v>
      </c>
      <c r="F1575" s="2" t="s">
        <v>83</v>
      </c>
    </row>
    <row r="1576" spans="1:6" x14ac:dyDescent="0.3">
      <c r="A1576" t="s">
        <v>1765</v>
      </c>
      <c r="B1576" t="s">
        <v>255</v>
      </c>
      <c r="C1576" s="2">
        <v>16</v>
      </c>
      <c r="D1576" s="2" t="s">
        <v>83</v>
      </c>
      <c r="E1576" s="2" t="s">
        <v>83</v>
      </c>
      <c r="F1576" s="2" t="s">
        <v>83</v>
      </c>
    </row>
    <row r="1577" spans="1:6" x14ac:dyDescent="0.3">
      <c r="A1577" t="s">
        <v>1766</v>
      </c>
      <c r="B1577" t="s">
        <v>1211</v>
      </c>
      <c r="C1577" s="2">
        <v>8</v>
      </c>
      <c r="D1577" s="2" t="s">
        <v>83</v>
      </c>
      <c r="E1577" s="2" t="s">
        <v>83</v>
      </c>
      <c r="F1577" s="2" t="s">
        <v>83</v>
      </c>
    </row>
    <row r="1578" spans="1:6" x14ac:dyDescent="0.3">
      <c r="A1578" t="s">
        <v>1767</v>
      </c>
      <c r="B1578" t="s">
        <v>1211</v>
      </c>
      <c r="C1578" s="2">
        <v>2</v>
      </c>
      <c r="D1578" s="2" t="s">
        <v>83</v>
      </c>
      <c r="E1578" s="2" t="s">
        <v>83</v>
      </c>
      <c r="F1578" s="2" t="s">
        <v>83</v>
      </c>
    </row>
    <row r="1579" spans="1:6" x14ac:dyDescent="0.3">
      <c r="A1579" t="s">
        <v>1768</v>
      </c>
      <c r="B1579" t="s">
        <v>1273</v>
      </c>
      <c r="C1579" s="2">
        <v>12</v>
      </c>
      <c r="D1579" s="2" t="s">
        <v>83</v>
      </c>
      <c r="E1579" s="2" t="s">
        <v>83</v>
      </c>
      <c r="F1579" s="2" t="s">
        <v>83</v>
      </c>
    </row>
    <row r="1580" spans="1:6" x14ac:dyDescent="0.3">
      <c r="A1580" t="s">
        <v>1769</v>
      </c>
      <c r="B1580" t="s">
        <v>1273</v>
      </c>
      <c r="C1580" s="2">
        <v>0</v>
      </c>
      <c r="D1580" s="2" t="s">
        <v>83</v>
      </c>
      <c r="E1580" s="2" t="s">
        <v>83</v>
      </c>
      <c r="F1580" s="2" t="s">
        <v>83</v>
      </c>
    </row>
    <row r="1581" spans="1:6" x14ac:dyDescent="0.3">
      <c r="A1581" t="s">
        <v>1770</v>
      </c>
      <c r="B1581" t="s">
        <v>52</v>
      </c>
      <c r="C1581" s="2">
        <v>8</v>
      </c>
      <c r="D1581" s="2" t="s">
        <v>83</v>
      </c>
      <c r="E1581" s="2" t="s">
        <v>83</v>
      </c>
      <c r="F1581" s="2" t="s">
        <v>83</v>
      </c>
    </row>
    <row r="1582" spans="1:6" x14ac:dyDescent="0.3">
      <c r="A1582" t="s">
        <v>1771</v>
      </c>
      <c r="B1582" t="s">
        <v>58</v>
      </c>
      <c r="C1582" s="2">
        <v>7</v>
      </c>
      <c r="D1582" s="2" t="s">
        <v>83</v>
      </c>
      <c r="E1582" s="2" t="s">
        <v>83</v>
      </c>
      <c r="F1582" s="2" t="s">
        <v>83</v>
      </c>
    </row>
    <row r="1583" spans="1:6" x14ac:dyDescent="0.3">
      <c r="A1583" t="s">
        <v>1772</v>
      </c>
      <c r="B1583" t="s">
        <v>1332</v>
      </c>
      <c r="C1583" s="2">
        <v>0</v>
      </c>
      <c r="D1583" s="2" t="s">
        <v>83</v>
      </c>
      <c r="E1583" s="2" t="s">
        <v>83</v>
      </c>
      <c r="F1583" s="2" t="s">
        <v>83</v>
      </c>
    </row>
    <row r="1584" spans="1:6" x14ac:dyDescent="0.3">
      <c r="A1584" t="s">
        <v>1773</v>
      </c>
      <c r="B1584" t="s">
        <v>285</v>
      </c>
      <c r="C1584" s="2">
        <v>10</v>
      </c>
      <c r="D1584" s="2" t="s">
        <v>83</v>
      </c>
      <c r="E1584" s="2" t="s">
        <v>83</v>
      </c>
      <c r="F1584" s="2" t="s">
        <v>83</v>
      </c>
    </row>
    <row r="1585" spans="1:6" x14ac:dyDescent="0.3">
      <c r="A1585" t="s">
        <v>1774</v>
      </c>
      <c r="B1585" t="s">
        <v>1357</v>
      </c>
      <c r="C1585" s="2">
        <v>6</v>
      </c>
      <c r="D1585" s="2" t="s">
        <v>83</v>
      </c>
      <c r="E1585" s="2" t="s">
        <v>83</v>
      </c>
      <c r="F1585" s="2" t="s">
        <v>83</v>
      </c>
    </row>
    <row r="1586" spans="1:6" x14ac:dyDescent="0.3">
      <c r="A1586" t="s">
        <v>1775</v>
      </c>
      <c r="B1586" t="s">
        <v>60</v>
      </c>
      <c r="C1586" s="2">
        <v>4</v>
      </c>
      <c r="D1586" s="2" t="s">
        <v>83</v>
      </c>
      <c r="E1586" s="2" t="s">
        <v>83</v>
      </c>
      <c r="F1586" s="2" t="s">
        <v>83</v>
      </c>
    </row>
    <row r="1587" spans="1:6" x14ac:dyDescent="0.3">
      <c r="A1587" t="s">
        <v>1776</v>
      </c>
      <c r="B1587" t="s">
        <v>60</v>
      </c>
      <c r="C1587" s="2">
        <v>10</v>
      </c>
      <c r="D1587" s="2" t="s">
        <v>83</v>
      </c>
      <c r="E1587" s="2" t="s">
        <v>83</v>
      </c>
      <c r="F1587" s="2" t="s">
        <v>83</v>
      </c>
    </row>
    <row r="1588" spans="1:6" x14ac:dyDescent="0.3">
      <c r="A1588" t="s">
        <v>1777</v>
      </c>
      <c r="B1588" t="s">
        <v>60</v>
      </c>
      <c r="C1588" s="2">
        <v>6</v>
      </c>
      <c r="D1588" s="2" t="s">
        <v>83</v>
      </c>
      <c r="E1588" s="2" t="s">
        <v>83</v>
      </c>
      <c r="F1588" s="2" t="s">
        <v>83</v>
      </c>
    </row>
    <row r="1589" spans="1:6" x14ac:dyDescent="0.3">
      <c r="A1589" t="s">
        <v>1778</v>
      </c>
      <c r="B1589" t="s">
        <v>293</v>
      </c>
      <c r="C1589" s="2">
        <v>0</v>
      </c>
      <c r="D1589" s="2" t="s">
        <v>83</v>
      </c>
      <c r="E1589" s="2" t="s">
        <v>83</v>
      </c>
      <c r="F1589" s="2" t="s">
        <v>83</v>
      </c>
    </row>
    <row r="1590" spans="1:6" x14ac:dyDescent="0.3">
      <c r="A1590" t="s">
        <v>1779</v>
      </c>
      <c r="B1590" t="s">
        <v>1405</v>
      </c>
      <c r="C1590" s="2">
        <v>0</v>
      </c>
      <c r="D1590" s="2" t="s">
        <v>83</v>
      </c>
      <c r="E1590" s="2" t="s">
        <v>83</v>
      </c>
      <c r="F1590" s="2" t="s">
        <v>83</v>
      </c>
    </row>
    <row r="1591" spans="1:6" x14ac:dyDescent="0.3">
      <c r="A1591" t="s">
        <v>1780</v>
      </c>
      <c r="B1591" t="s">
        <v>1407</v>
      </c>
      <c r="C1591" s="2">
        <v>10</v>
      </c>
      <c r="D1591" s="2" t="s">
        <v>83</v>
      </c>
      <c r="E1591" s="2" t="s">
        <v>83</v>
      </c>
      <c r="F1591" s="2" t="s">
        <v>83</v>
      </c>
    </row>
    <row r="1592" spans="1:6" x14ac:dyDescent="0.3">
      <c r="A1592" t="s">
        <v>1781</v>
      </c>
      <c r="B1592" t="s">
        <v>62</v>
      </c>
      <c r="C1592" s="2">
        <v>0</v>
      </c>
      <c r="D1592" s="2" t="s">
        <v>83</v>
      </c>
      <c r="E1592" s="2" t="s">
        <v>83</v>
      </c>
      <c r="F1592" s="2" t="s">
        <v>83</v>
      </c>
    </row>
    <row r="1593" spans="1:6" x14ac:dyDescent="0.3">
      <c r="A1593" t="s">
        <v>1782</v>
      </c>
      <c r="B1593" t="s">
        <v>64</v>
      </c>
      <c r="C1593" s="2">
        <v>16</v>
      </c>
      <c r="D1593" s="2" t="s">
        <v>83</v>
      </c>
      <c r="E1593" s="2" t="s">
        <v>83</v>
      </c>
      <c r="F1593" s="2" t="s">
        <v>83</v>
      </c>
    </row>
    <row r="1594" spans="1:6" x14ac:dyDescent="0.3">
      <c r="A1594" t="s">
        <v>1783</v>
      </c>
      <c r="B1594" t="s">
        <v>320</v>
      </c>
      <c r="C1594" s="2">
        <v>12</v>
      </c>
      <c r="D1594" s="2" t="s">
        <v>83</v>
      </c>
      <c r="E1594" s="2" t="s">
        <v>83</v>
      </c>
      <c r="F1594" s="2" t="s">
        <v>83</v>
      </c>
    </row>
    <row r="1595" spans="1:6" x14ac:dyDescent="0.3">
      <c r="A1595" t="s">
        <v>1784</v>
      </c>
      <c r="B1595" t="s">
        <v>320</v>
      </c>
      <c r="C1595" s="2">
        <v>12</v>
      </c>
      <c r="D1595" s="2" t="s">
        <v>83</v>
      </c>
      <c r="E1595" s="2" t="s">
        <v>83</v>
      </c>
      <c r="F1595" s="2" t="s">
        <v>83</v>
      </c>
    </row>
    <row r="1596" spans="1:6" x14ac:dyDescent="0.3">
      <c r="A1596" t="s">
        <v>1785</v>
      </c>
      <c r="B1596" t="s">
        <v>73</v>
      </c>
      <c r="C1596" s="2">
        <v>2</v>
      </c>
      <c r="D1596" s="2" t="s">
        <v>83</v>
      </c>
      <c r="E1596" s="2" t="s">
        <v>83</v>
      </c>
      <c r="F1596" s="2" t="s">
        <v>83</v>
      </c>
    </row>
    <row r="1597" spans="1:6" x14ac:dyDescent="0.3">
      <c r="A1597" t="s">
        <v>1786</v>
      </c>
      <c r="B1597" t="s">
        <v>73</v>
      </c>
      <c r="C1597" s="2">
        <v>4</v>
      </c>
      <c r="D1597" s="2" t="s">
        <v>83</v>
      </c>
      <c r="E1597" s="2" t="s">
        <v>83</v>
      </c>
      <c r="F1597" s="2" t="s">
        <v>83</v>
      </c>
    </row>
    <row r="1598" spans="1:6" x14ac:dyDescent="0.3">
      <c r="A1598" t="s">
        <v>1787</v>
      </c>
      <c r="B1598" t="s">
        <v>73</v>
      </c>
      <c r="C1598" s="2">
        <v>6</v>
      </c>
      <c r="D1598" s="2" t="s">
        <v>83</v>
      </c>
      <c r="E1598" s="2" t="s">
        <v>83</v>
      </c>
      <c r="F1598" s="2" t="s">
        <v>83</v>
      </c>
    </row>
    <row r="1599" spans="1:6" x14ac:dyDescent="0.3">
      <c r="A1599" t="s">
        <v>1788</v>
      </c>
      <c r="B1599" t="s">
        <v>361</v>
      </c>
      <c r="C1599" s="2">
        <v>2</v>
      </c>
      <c r="D1599" s="2" t="s">
        <v>83</v>
      </c>
      <c r="E1599" s="2" t="s">
        <v>83</v>
      </c>
      <c r="F1599" s="2" t="s">
        <v>83</v>
      </c>
    </row>
    <row r="1600" spans="1:6" x14ac:dyDescent="0.3">
      <c r="A1600" t="s">
        <v>1789</v>
      </c>
      <c r="B1600" t="s">
        <v>361</v>
      </c>
      <c r="C1600" s="2">
        <v>0</v>
      </c>
      <c r="D1600" s="2" t="s">
        <v>83</v>
      </c>
      <c r="E1600" s="2" t="s">
        <v>83</v>
      </c>
      <c r="F1600" s="2" t="s">
        <v>83</v>
      </c>
    </row>
    <row r="1601" spans="1:6" x14ac:dyDescent="0.3">
      <c r="A1601" t="s">
        <v>1790</v>
      </c>
      <c r="B1601" t="s">
        <v>367</v>
      </c>
      <c r="C1601" s="2">
        <v>14</v>
      </c>
      <c r="D1601" s="2" t="s">
        <v>83</v>
      </c>
      <c r="E1601" s="2" t="s">
        <v>83</v>
      </c>
      <c r="F1601" s="2" t="s">
        <v>83</v>
      </c>
    </row>
    <row r="1602" spans="1:6" x14ac:dyDescent="0.3">
      <c r="A1602" t="s">
        <v>1791</v>
      </c>
      <c r="B1602" t="s">
        <v>367</v>
      </c>
      <c r="C1602" s="2">
        <v>0</v>
      </c>
      <c r="D1602" s="2" t="s">
        <v>83</v>
      </c>
      <c r="E1602" s="2" t="s">
        <v>83</v>
      </c>
      <c r="F1602" s="2" t="s">
        <v>83</v>
      </c>
    </row>
    <row r="1603" spans="1:6" x14ac:dyDescent="0.3">
      <c r="B1603" t="s">
        <v>1799</v>
      </c>
      <c r="C1603" s="2">
        <f>SUBTOTAL(109,Table1[Paid Maternity Leave])</f>
        <v>17465.5</v>
      </c>
      <c r="D1603" s="2">
        <f>SUBTOTAL(109,Table1[Unpaid Maternity Leave])</f>
        <v>9903.5</v>
      </c>
      <c r="E1603" s="2">
        <f>SUBTOTAL(109,Table1[Paid Paternity Leave])</f>
        <v>2119</v>
      </c>
      <c r="F1603" s="2">
        <f>SUBTOTAL(109,Table1[Unpaid Paternity Leave])</f>
        <v>495</v>
      </c>
    </row>
    <row r="1604" spans="1:6" x14ac:dyDescent="0.3">
      <c r="B1604" t="s">
        <v>1798</v>
      </c>
      <c r="C1604" s="2">
        <f>AVERAGE(Table1[Paid Maternity Leave])</f>
        <v>10.909119300437228</v>
      </c>
      <c r="D1604" s="2">
        <f>AVERAGE(Table1[Unpaid Maternity Leave])</f>
        <v>6.6288487282463189</v>
      </c>
      <c r="E1604" s="2">
        <f>AVERAGE(Table1[Paid Paternity Leave])</f>
        <v>7.3321799307958475</v>
      </c>
      <c r="F1604" s="2">
        <f>AVERAGE(Table1[Unpaid Paternity Leave])</f>
        <v>7.734375</v>
      </c>
    </row>
    <row r="1605" spans="1:6" x14ac:dyDescent="0.3">
      <c r="B1605" t="s">
        <v>1800</v>
      </c>
      <c r="C1605" s="2">
        <f>MAX(Table1[Paid Maternity Leave])</f>
        <v>52</v>
      </c>
      <c r="D1605" s="2">
        <f>MAX(Table1[Unpaid Maternity Leave])</f>
        <v>52</v>
      </c>
      <c r="E1605" s="2">
        <f>MAX(Table1[Paid Paternity Leave])</f>
        <v>51</v>
      </c>
      <c r="F1605" s="2">
        <f>MAX(Table1[Unpaid Paternity Leave])</f>
        <v>29</v>
      </c>
    </row>
    <row r="1606" spans="1:6" x14ac:dyDescent="0.3">
      <c r="B1606" t="s">
        <v>1801</v>
      </c>
      <c r="C1606" s="2">
        <f>MIN(Table1[Paid Maternity Leave])</f>
        <v>0</v>
      </c>
      <c r="D1606" s="2">
        <f>MIN(Table1[Unpaid Maternity Leave])</f>
        <v>0</v>
      </c>
      <c r="E1606" s="2">
        <f>MIN(Table1[Paid Paternity Leave])</f>
        <v>0</v>
      </c>
      <c r="F1606" s="2">
        <f>MIN(Table1[Unpaid Paternity Leave])</f>
        <v>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FFEB8-DE8C-4D9B-B822-7E326111E032}">
  <dimension ref="A3:E190"/>
  <sheetViews>
    <sheetView tabSelected="1" workbookViewId="0">
      <selection activeCell="I17" sqref="I17"/>
    </sheetView>
  </sheetViews>
  <sheetFormatPr defaultRowHeight="14.4" x14ac:dyDescent="0.3"/>
  <cols>
    <col min="1" max="1" width="43.5546875" bestFit="1" customWidth="1"/>
    <col min="2" max="2" width="27" bestFit="1" customWidth="1"/>
    <col min="3" max="3" width="29.5546875" bestFit="1" customWidth="1"/>
    <col min="4" max="4" width="26.33203125" bestFit="1" customWidth="1"/>
    <col min="5" max="5" width="28.77734375" bestFit="1" customWidth="1"/>
  </cols>
  <sheetData>
    <row r="3" spans="1:5" x14ac:dyDescent="0.3">
      <c r="A3" s="3" t="s">
        <v>1792</v>
      </c>
      <c r="B3" t="s">
        <v>1794</v>
      </c>
      <c r="C3" t="s">
        <v>1795</v>
      </c>
      <c r="D3" t="s">
        <v>1796</v>
      </c>
      <c r="E3" t="s">
        <v>1797</v>
      </c>
    </row>
    <row r="4" spans="1:5" x14ac:dyDescent="0.3">
      <c r="A4" s="1" t="s">
        <v>82</v>
      </c>
      <c r="B4" s="4">
        <v>13</v>
      </c>
      <c r="C4" s="4">
        <v>13</v>
      </c>
      <c r="D4" s="4">
        <v>13</v>
      </c>
      <c r="E4" s="4">
        <v>13</v>
      </c>
    </row>
    <row r="5" spans="1:5" x14ac:dyDescent="0.3">
      <c r="A5" s="1" t="s">
        <v>7</v>
      </c>
      <c r="B5" s="4">
        <v>50</v>
      </c>
      <c r="C5" s="4">
        <v>50</v>
      </c>
      <c r="D5" s="4">
        <v>50</v>
      </c>
      <c r="E5" s="4">
        <v>50</v>
      </c>
    </row>
    <row r="6" spans="1:5" x14ac:dyDescent="0.3">
      <c r="A6" s="1" t="s">
        <v>423</v>
      </c>
      <c r="B6" s="4">
        <v>3</v>
      </c>
      <c r="C6" s="4">
        <v>3</v>
      </c>
      <c r="D6" s="4">
        <v>3</v>
      </c>
      <c r="E6" s="4">
        <v>3</v>
      </c>
    </row>
    <row r="7" spans="1:5" x14ac:dyDescent="0.3">
      <c r="A7" s="1" t="s">
        <v>90</v>
      </c>
      <c r="B7" s="4">
        <v>9</v>
      </c>
      <c r="C7" s="4">
        <v>9</v>
      </c>
      <c r="D7" s="4">
        <v>9</v>
      </c>
      <c r="E7" s="4">
        <v>9</v>
      </c>
    </row>
    <row r="8" spans="1:5" x14ac:dyDescent="0.3">
      <c r="A8" s="1" t="s">
        <v>9</v>
      </c>
      <c r="B8" s="4">
        <v>7</v>
      </c>
      <c r="C8" s="4">
        <v>7</v>
      </c>
      <c r="D8" s="4">
        <v>7</v>
      </c>
      <c r="E8" s="4">
        <v>7</v>
      </c>
    </row>
    <row r="9" spans="1:5" x14ac:dyDescent="0.3">
      <c r="A9" s="1" t="s">
        <v>437</v>
      </c>
      <c r="B9" s="4">
        <v>2</v>
      </c>
      <c r="C9" s="4">
        <v>2</v>
      </c>
      <c r="D9" s="4">
        <v>2</v>
      </c>
      <c r="E9" s="4">
        <v>2</v>
      </c>
    </row>
    <row r="10" spans="1:5" x14ac:dyDescent="0.3">
      <c r="A10" s="1" t="s">
        <v>95</v>
      </c>
      <c r="B10" s="4">
        <v>6</v>
      </c>
      <c r="C10" s="4">
        <v>6</v>
      </c>
      <c r="D10" s="4">
        <v>6</v>
      </c>
      <c r="E10" s="4">
        <v>6</v>
      </c>
    </row>
    <row r="11" spans="1:5" x14ac:dyDescent="0.3">
      <c r="A11" s="1" t="s">
        <v>442</v>
      </c>
      <c r="B11" s="4">
        <v>1</v>
      </c>
      <c r="C11" s="4">
        <v>1</v>
      </c>
      <c r="D11" s="4">
        <v>1</v>
      </c>
      <c r="E11" s="4">
        <v>1</v>
      </c>
    </row>
    <row r="12" spans="1:5" x14ac:dyDescent="0.3">
      <c r="A12" s="1" t="s">
        <v>100</v>
      </c>
      <c r="B12" s="4">
        <v>6</v>
      </c>
      <c r="C12" s="4">
        <v>6</v>
      </c>
      <c r="D12" s="4">
        <v>6</v>
      </c>
      <c r="E12" s="4">
        <v>6</v>
      </c>
    </row>
    <row r="13" spans="1:5" x14ac:dyDescent="0.3">
      <c r="A13" s="1" t="s">
        <v>449</v>
      </c>
      <c r="B13" s="4">
        <v>1</v>
      </c>
      <c r="C13" s="4">
        <v>1</v>
      </c>
      <c r="D13" s="4">
        <v>1</v>
      </c>
      <c r="E13" s="4">
        <v>1</v>
      </c>
    </row>
    <row r="14" spans="1:5" x14ac:dyDescent="0.3">
      <c r="A14" s="1" t="s">
        <v>451</v>
      </c>
      <c r="B14" s="4">
        <v>3</v>
      </c>
      <c r="C14" s="4">
        <v>3</v>
      </c>
      <c r="D14" s="4">
        <v>3</v>
      </c>
      <c r="E14" s="4">
        <v>3</v>
      </c>
    </row>
    <row r="15" spans="1:5" x14ac:dyDescent="0.3">
      <c r="A15" s="1" t="s">
        <v>102</v>
      </c>
      <c r="B15" s="4">
        <v>5</v>
      </c>
      <c r="C15" s="4">
        <v>5</v>
      </c>
      <c r="D15" s="4">
        <v>5</v>
      </c>
      <c r="E15" s="4">
        <v>5</v>
      </c>
    </row>
    <row r="16" spans="1:5" x14ac:dyDescent="0.3">
      <c r="A16" s="1" t="s">
        <v>11</v>
      </c>
      <c r="B16" s="4">
        <v>24</v>
      </c>
      <c r="C16" s="4">
        <v>24</v>
      </c>
      <c r="D16" s="4">
        <v>24</v>
      </c>
      <c r="E16" s="4">
        <v>24</v>
      </c>
    </row>
    <row r="17" spans="1:5" x14ac:dyDescent="0.3">
      <c r="A17" s="1" t="s">
        <v>478</v>
      </c>
      <c r="B17" s="4">
        <v>3</v>
      </c>
      <c r="C17" s="4">
        <v>3</v>
      </c>
      <c r="D17" s="4">
        <v>3</v>
      </c>
      <c r="E17" s="4">
        <v>3</v>
      </c>
    </row>
    <row r="18" spans="1:5" x14ac:dyDescent="0.3">
      <c r="A18" s="1" t="s">
        <v>14</v>
      </c>
      <c r="B18" s="4">
        <v>27</v>
      </c>
      <c r="C18" s="4">
        <v>27</v>
      </c>
      <c r="D18" s="4">
        <v>27</v>
      </c>
      <c r="E18" s="4">
        <v>27</v>
      </c>
    </row>
    <row r="19" spans="1:5" x14ac:dyDescent="0.3">
      <c r="A19" s="1" t="s">
        <v>107</v>
      </c>
      <c r="B19" s="4">
        <v>15</v>
      </c>
      <c r="C19" s="4">
        <v>15</v>
      </c>
      <c r="D19" s="4">
        <v>15</v>
      </c>
      <c r="E19" s="4">
        <v>15</v>
      </c>
    </row>
    <row r="20" spans="1:5" x14ac:dyDescent="0.3">
      <c r="A20" s="1" t="s">
        <v>518</v>
      </c>
      <c r="B20" s="4">
        <v>1</v>
      </c>
      <c r="C20" s="4">
        <v>1</v>
      </c>
      <c r="D20" s="4">
        <v>1</v>
      </c>
      <c r="E20" s="4">
        <v>1</v>
      </c>
    </row>
    <row r="21" spans="1:5" x14ac:dyDescent="0.3">
      <c r="A21" s="1" t="s">
        <v>520</v>
      </c>
      <c r="B21" s="4">
        <v>1</v>
      </c>
      <c r="C21" s="4">
        <v>1</v>
      </c>
      <c r="D21" s="4">
        <v>1</v>
      </c>
      <c r="E21" s="4">
        <v>1</v>
      </c>
    </row>
    <row r="22" spans="1:5" x14ac:dyDescent="0.3">
      <c r="A22" s="1" t="s">
        <v>110</v>
      </c>
      <c r="B22" s="4">
        <v>10</v>
      </c>
      <c r="C22" s="4">
        <v>10</v>
      </c>
      <c r="D22" s="4">
        <v>10</v>
      </c>
      <c r="E22" s="4">
        <v>10</v>
      </c>
    </row>
    <row r="23" spans="1:5" x14ac:dyDescent="0.3">
      <c r="A23" s="1" t="s">
        <v>16</v>
      </c>
      <c r="B23" s="4">
        <v>47</v>
      </c>
      <c r="C23" s="4">
        <v>47</v>
      </c>
      <c r="D23" s="4">
        <v>47</v>
      </c>
      <c r="E23" s="4">
        <v>47</v>
      </c>
    </row>
    <row r="24" spans="1:5" x14ac:dyDescent="0.3">
      <c r="A24" s="1" t="s">
        <v>121</v>
      </c>
      <c r="B24" s="4">
        <v>12</v>
      </c>
      <c r="C24" s="4">
        <v>12</v>
      </c>
      <c r="D24" s="4">
        <v>12</v>
      </c>
      <c r="E24" s="4">
        <v>12</v>
      </c>
    </row>
    <row r="25" spans="1:5" x14ac:dyDescent="0.3">
      <c r="A25" s="1" t="s">
        <v>19</v>
      </c>
      <c r="B25" s="4">
        <v>17</v>
      </c>
      <c r="C25" s="4">
        <v>17</v>
      </c>
      <c r="D25" s="4">
        <v>17</v>
      </c>
      <c r="E25" s="4">
        <v>17</v>
      </c>
    </row>
    <row r="26" spans="1:5" x14ac:dyDescent="0.3">
      <c r="A26" s="1" t="s">
        <v>126</v>
      </c>
      <c r="B26" s="4">
        <v>11</v>
      </c>
      <c r="C26" s="4">
        <v>11</v>
      </c>
      <c r="D26" s="4">
        <v>11</v>
      </c>
      <c r="E26" s="4">
        <v>11</v>
      </c>
    </row>
    <row r="27" spans="1:5" x14ac:dyDescent="0.3">
      <c r="A27" s="1" t="s">
        <v>596</v>
      </c>
      <c r="B27" s="4">
        <v>2</v>
      </c>
      <c r="C27" s="4">
        <v>2</v>
      </c>
      <c r="D27" s="4">
        <v>2</v>
      </c>
      <c r="E27" s="4">
        <v>2</v>
      </c>
    </row>
    <row r="28" spans="1:5" x14ac:dyDescent="0.3">
      <c r="A28" s="1" t="s">
        <v>130</v>
      </c>
      <c r="B28" s="4">
        <v>2</v>
      </c>
      <c r="C28" s="4">
        <v>2</v>
      </c>
      <c r="D28" s="4">
        <v>2</v>
      </c>
      <c r="E28" s="4">
        <v>2</v>
      </c>
    </row>
    <row r="29" spans="1:5" x14ac:dyDescent="0.3">
      <c r="A29" s="1" t="s">
        <v>132</v>
      </c>
      <c r="B29" s="4">
        <v>8</v>
      </c>
      <c r="C29" s="4">
        <v>8</v>
      </c>
      <c r="D29" s="4">
        <v>8</v>
      </c>
      <c r="E29" s="4">
        <v>8</v>
      </c>
    </row>
    <row r="30" spans="1:5" x14ac:dyDescent="0.3">
      <c r="A30" s="1" t="s">
        <v>21</v>
      </c>
      <c r="B30" s="4">
        <v>7</v>
      </c>
      <c r="C30" s="4">
        <v>7</v>
      </c>
      <c r="D30" s="4">
        <v>7</v>
      </c>
      <c r="E30" s="4">
        <v>7</v>
      </c>
    </row>
    <row r="31" spans="1:5" x14ac:dyDescent="0.3">
      <c r="A31" s="1" t="s">
        <v>611</v>
      </c>
      <c r="B31" s="4">
        <v>3</v>
      </c>
      <c r="C31" s="4">
        <v>3</v>
      </c>
      <c r="D31" s="4">
        <v>3</v>
      </c>
      <c r="E31" s="4">
        <v>3</v>
      </c>
    </row>
    <row r="32" spans="1:5" x14ac:dyDescent="0.3">
      <c r="A32" s="1" t="s">
        <v>24</v>
      </c>
      <c r="B32" s="4">
        <v>52</v>
      </c>
      <c r="C32" s="4">
        <v>52</v>
      </c>
      <c r="D32" s="4">
        <v>52</v>
      </c>
      <c r="E32" s="4">
        <v>52</v>
      </c>
    </row>
    <row r="33" spans="1:5" x14ac:dyDescent="0.3">
      <c r="A33" s="1" t="s">
        <v>138</v>
      </c>
      <c r="B33" s="4">
        <v>11</v>
      </c>
      <c r="C33" s="4">
        <v>11</v>
      </c>
      <c r="D33" s="4">
        <v>11</v>
      </c>
      <c r="E33" s="4">
        <v>11</v>
      </c>
    </row>
    <row r="34" spans="1:5" x14ac:dyDescent="0.3">
      <c r="A34" s="1" t="s">
        <v>672</v>
      </c>
      <c r="B34" s="4">
        <v>8</v>
      </c>
      <c r="C34" s="4">
        <v>8</v>
      </c>
      <c r="D34" s="4">
        <v>8</v>
      </c>
      <c r="E34" s="4">
        <v>8</v>
      </c>
    </row>
    <row r="35" spans="1:5" x14ac:dyDescent="0.3">
      <c r="A35" s="1" t="s">
        <v>680</v>
      </c>
      <c r="B35" s="4">
        <v>6</v>
      </c>
      <c r="C35" s="4">
        <v>6</v>
      </c>
      <c r="D35" s="4">
        <v>6</v>
      </c>
      <c r="E35" s="4">
        <v>6</v>
      </c>
    </row>
    <row r="36" spans="1:5" x14ac:dyDescent="0.3">
      <c r="A36" s="1" t="s">
        <v>687</v>
      </c>
      <c r="B36" s="4">
        <v>1</v>
      </c>
      <c r="C36" s="4">
        <v>1</v>
      </c>
      <c r="D36" s="4">
        <v>1</v>
      </c>
      <c r="E36" s="4">
        <v>1</v>
      </c>
    </row>
    <row r="37" spans="1:5" x14ac:dyDescent="0.3">
      <c r="A37" s="1" t="s">
        <v>689</v>
      </c>
      <c r="B37" s="4">
        <v>1</v>
      </c>
      <c r="C37" s="4">
        <v>1</v>
      </c>
      <c r="D37" s="4">
        <v>1</v>
      </c>
      <c r="E37" s="4">
        <v>1</v>
      </c>
    </row>
    <row r="38" spans="1:5" x14ac:dyDescent="0.3">
      <c r="A38" s="1" t="s">
        <v>691</v>
      </c>
      <c r="B38" s="4">
        <v>10</v>
      </c>
      <c r="C38" s="4">
        <v>10</v>
      </c>
      <c r="D38" s="4">
        <v>10</v>
      </c>
      <c r="E38" s="4">
        <v>10</v>
      </c>
    </row>
    <row r="39" spans="1:5" x14ac:dyDescent="0.3">
      <c r="A39" s="1" t="s">
        <v>701</v>
      </c>
      <c r="B39" s="4">
        <v>1</v>
      </c>
      <c r="C39" s="4">
        <v>1</v>
      </c>
      <c r="D39" s="4">
        <v>1</v>
      </c>
      <c r="E39" s="4">
        <v>1</v>
      </c>
    </row>
    <row r="40" spans="1:5" x14ac:dyDescent="0.3">
      <c r="A40" s="1" t="s">
        <v>26</v>
      </c>
      <c r="B40" s="4">
        <v>14</v>
      </c>
      <c r="C40" s="4">
        <v>14</v>
      </c>
      <c r="D40" s="4">
        <v>14</v>
      </c>
      <c r="E40" s="4">
        <v>14</v>
      </c>
    </row>
    <row r="41" spans="1:5" x14ac:dyDescent="0.3">
      <c r="A41" s="1" t="s">
        <v>714</v>
      </c>
      <c r="B41" s="4">
        <v>1</v>
      </c>
      <c r="C41" s="4">
        <v>1</v>
      </c>
      <c r="D41" s="4">
        <v>1</v>
      </c>
      <c r="E41" s="4">
        <v>1</v>
      </c>
    </row>
    <row r="42" spans="1:5" x14ac:dyDescent="0.3">
      <c r="A42" s="1" t="s">
        <v>716</v>
      </c>
      <c r="B42" s="4">
        <v>2</v>
      </c>
      <c r="C42" s="4">
        <v>2</v>
      </c>
      <c r="D42" s="4">
        <v>2</v>
      </c>
      <c r="E42" s="4">
        <v>2</v>
      </c>
    </row>
    <row r="43" spans="1:5" x14ac:dyDescent="0.3">
      <c r="A43" s="1" t="s">
        <v>29</v>
      </c>
      <c r="B43" s="4">
        <v>27</v>
      </c>
      <c r="C43" s="4">
        <v>27</v>
      </c>
      <c r="D43" s="4">
        <v>27</v>
      </c>
      <c r="E43" s="4">
        <v>27</v>
      </c>
    </row>
    <row r="44" spans="1:5" x14ac:dyDescent="0.3">
      <c r="A44" s="1" t="s">
        <v>144</v>
      </c>
      <c r="B44" s="4">
        <v>4</v>
      </c>
      <c r="C44" s="4">
        <v>4</v>
      </c>
      <c r="D44" s="4">
        <v>4</v>
      </c>
      <c r="E44" s="4">
        <v>4</v>
      </c>
    </row>
    <row r="45" spans="1:5" x14ac:dyDescent="0.3">
      <c r="A45" s="1" t="s">
        <v>741</v>
      </c>
      <c r="B45" s="4">
        <v>1</v>
      </c>
      <c r="C45" s="4">
        <v>1</v>
      </c>
      <c r="D45" s="4">
        <v>1</v>
      </c>
      <c r="E45" s="4">
        <v>1</v>
      </c>
    </row>
    <row r="46" spans="1:5" x14ac:dyDescent="0.3">
      <c r="A46" s="1" t="s">
        <v>147</v>
      </c>
      <c r="B46" s="4">
        <v>47</v>
      </c>
      <c r="C46" s="4">
        <v>47</v>
      </c>
      <c r="D46" s="4">
        <v>47</v>
      </c>
      <c r="E46" s="4">
        <v>47</v>
      </c>
    </row>
    <row r="47" spans="1:5" x14ac:dyDescent="0.3">
      <c r="A47" s="1" t="s">
        <v>774</v>
      </c>
      <c r="B47" s="4">
        <v>1</v>
      </c>
      <c r="C47" s="4">
        <v>1</v>
      </c>
      <c r="D47" s="4">
        <v>1</v>
      </c>
      <c r="E47" s="4">
        <v>1</v>
      </c>
    </row>
    <row r="48" spans="1:5" x14ac:dyDescent="0.3">
      <c r="A48" s="1" t="s">
        <v>163</v>
      </c>
      <c r="B48" s="4">
        <v>5</v>
      </c>
      <c r="C48" s="4">
        <v>5</v>
      </c>
      <c r="D48" s="4">
        <v>5</v>
      </c>
      <c r="E48" s="4">
        <v>5</v>
      </c>
    </row>
    <row r="49" spans="1:5" x14ac:dyDescent="0.3">
      <c r="A49" s="1" t="s">
        <v>165</v>
      </c>
      <c r="B49" s="4">
        <v>23</v>
      </c>
      <c r="C49" s="4">
        <v>23</v>
      </c>
      <c r="D49" s="4">
        <v>23</v>
      </c>
      <c r="E49" s="4">
        <v>23</v>
      </c>
    </row>
    <row r="50" spans="1:5" x14ac:dyDescent="0.3">
      <c r="A50" s="1" t="s">
        <v>800</v>
      </c>
      <c r="B50" s="4">
        <v>2</v>
      </c>
      <c r="C50" s="4">
        <v>2</v>
      </c>
      <c r="D50" s="4">
        <v>2</v>
      </c>
      <c r="E50" s="4">
        <v>2</v>
      </c>
    </row>
    <row r="51" spans="1:5" x14ac:dyDescent="0.3">
      <c r="A51" s="1" t="s">
        <v>803</v>
      </c>
      <c r="B51" s="4">
        <v>5</v>
      </c>
      <c r="C51" s="4">
        <v>5</v>
      </c>
      <c r="D51" s="4">
        <v>5</v>
      </c>
      <c r="E51" s="4">
        <v>5</v>
      </c>
    </row>
    <row r="52" spans="1:5" x14ac:dyDescent="0.3">
      <c r="A52" s="1" t="s">
        <v>32</v>
      </c>
      <c r="B52" s="4">
        <v>2</v>
      </c>
      <c r="C52" s="4">
        <v>2</v>
      </c>
      <c r="D52" s="4">
        <v>2</v>
      </c>
      <c r="E52" s="4">
        <v>2</v>
      </c>
    </row>
    <row r="53" spans="1:5" x14ac:dyDescent="0.3">
      <c r="A53" s="1" t="s">
        <v>34</v>
      </c>
      <c r="B53" s="4">
        <v>4</v>
      </c>
      <c r="C53" s="4">
        <v>4</v>
      </c>
      <c r="D53" s="4">
        <v>4</v>
      </c>
      <c r="E53" s="4">
        <v>4</v>
      </c>
    </row>
    <row r="54" spans="1:5" x14ac:dyDescent="0.3">
      <c r="A54" s="1" t="s">
        <v>36</v>
      </c>
      <c r="B54" s="4">
        <v>18</v>
      </c>
      <c r="C54" s="4">
        <v>18</v>
      </c>
      <c r="D54" s="4">
        <v>18</v>
      </c>
      <c r="E54" s="4">
        <v>18</v>
      </c>
    </row>
    <row r="55" spans="1:5" x14ac:dyDescent="0.3">
      <c r="A55" s="1" t="s">
        <v>169</v>
      </c>
      <c r="B55" s="4">
        <v>3</v>
      </c>
      <c r="C55" s="4">
        <v>3</v>
      </c>
      <c r="D55" s="4">
        <v>3</v>
      </c>
      <c r="E55" s="4">
        <v>3</v>
      </c>
    </row>
    <row r="56" spans="1:5" x14ac:dyDescent="0.3">
      <c r="A56" s="1" t="s">
        <v>832</v>
      </c>
      <c r="B56" s="4">
        <v>3</v>
      </c>
      <c r="C56" s="4">
        <v>3</v>
      </c>
      <c r="D56" s="4">
        <v>3</v>
      </c>
      <c r="E56" s="4">
        <v>3</v>
      </c>
    </row>
    <row r="57" spans="1:5" x14ac:dyDescent="0.3">
      <c r="A57" s="1" t="s">
        <v>171</v>
      </c>
      <c r="B57" s="4">
        <v>4</v>
      </c>
      <c r="C57" s="4">
        <v>4</v>
      </c>
      <c r="D57" s="4">
        <v>4</v>
      </c>
      <c r="E57" s="4">
        <v>4</v>
      </c>
    </row>
    <row r="58" spans="1:5" x14ac:dyDescent="0.3">
      <c r="A58" s="1" t="s">
        <v>839</v>
      </c>
      <c r="B58" s="4">
        <v>1</v>
      </c>
      <c r="C58" s="4">
        <v>1</v>
      </c>
      <c r="D58" s="4">
        <v>1</v>
      </c>
      <c r="E58" s="4">
        <v>1</v>
      </c>
    </row>
    <row r="59" spans="1:5" x14ac:dyDescent="0.3">
      <c r="A59" s="1" t="s">
        <v>173</v>
      </c>
      <c r="B59" s="4">
        <v>15</v>
      </c>
      <c r="C59" s="4">
        <v>15</v>
      </c>
      <c r="D59" s="4">
        <v>15</v>
      </c>
      <c r="E59" s="4">
        <v>15</v>
      </c>
    </row>
    <row r="60" spans="1:5" x14ac:dyDescent="0.3">
      <c r="A60" s="1" t="s">
        <v>38</v>
      </c>
      <c r="B60" s="4">
        <v>6</v>
      </c>
      <c r="C60" s="4">
        <v>6</v>
      </c>
      <c r="D60" s="4">
        <v>6</v>
      </c>
      <c r="E60" s="4">
        <v>6</v>
      </c>
    </row>
    <row r="61" spans="1:5" x14ac:dyDescent="0.3">
      <c r="A61" s="1" t="s">
        <v>857</v>
      </c>
      <c r="B61" s="4">
        <v>4</v>
      </c>
      <c r="C61" s="4">
        <v>4</v>
      </c>
      <c r="D61" s="4">
        <v>4</v>
      </c>
      <c r="E61" s="4">
        <v>4</v>
      </c>
    </row>
    <row r="62" spans="1:5" x14ac:dyDescent="0.3">
      <c r="A62" s="1" t="s">
        <v>40</v>
      </c>
      <c r="B62" s="4">
        <v>38</v>
      </c>
      <c r="C62" s="4">
        <v>38</v>
      </c>
      <c r="D62" s="4">
        <v>38</v>
      </c>
      <c r="E62" s="4">
        <v>38</v>
      </c>
    </row>
    <row r="63" spans="1:5" x14ac:dyDescent="0.3">
      <c r="A63" s="1" t="s">
        <v>182</v>
      </c>
      <c r="B63" s="4">
        <v>2</v>
      </c>
      <c r="C63" s="4">
        <v>2</v>
      </c>
      <c r="D63" s="4">
        <v>2</v>
      </c>
      <c r="E63" s="4">
        <v>2</v>
      </c>
    </row>
    <row r="64" spans="1:5" x14ac:dyDescent="0.3">
      <c r="A64" s="1" t="s">
        <v>184</v>
      </c>
      <c r="B64" s="4">
        <v>18</v>
      </c>
      <c r="C64" s="4">
        <v>18</v>
      </c>
      <c r="D64" s="4">
        <v>18</v>
      </c>
      <c r="E64" s="4">
        <v>18</v>
      </c>
    </row>
    <row r="65" spans="1:5" x14ac:dyDescent="0.3">
      <c r="A65" s="1" t="s">
        <v>905</v>
      </c>
      <c r="B65" s="4">
        <v>2</v>
      </c>
      <c r="C65" s="4">
        <v>2</v>
      </c>
      <c r="D65" s="4">
        <v>2</v>
      </c>
      <c r="E65" s="4">
        <v>2</v>
      </c>
    </row>
    <row r="66" spans="1:5" x14ac:dyDescent="0.3">
      <c r="A66" s="1" t="s">
        <v>908</v>
      </c>
      <c r="B66" s="4">
        <v>7</v>
      </c>
      <c r="C66" s="4">
        <v>7</v>
      </c>
      <c r="D66" s="4">
        <v>7</v>
      </c>
      <c r="E66" s="4">
        <v>7</v>
      </c>
    </row>
    <row r="67" spans="1:5" x14ac:dyDescent="0.3">
      <c r="A67" s="1" t="s">
        <v>188</v>
      </c>
      <c r="B67" s="4">
        <v>1</v>
      </c>
      <c r="C67" s="4">
        <v>1</v>
      </c>
      <c r="D67" s="4">
        <v>1</v>
      </c>
      <c r="E67" s="4">
        <v>1</v>
      </c>
    </row>
    <row r="68" spans="1:5" x14ac:dyDescent="0.3">
      <c r="A68" s="1" t="s">
        <v>916</v>
      </c>
      <c r="B68" s="4">
        <v>1</v>
      </c>
      <c r="C68" s="4">
        <v>1</v>
      </c>
      <c r="D68" s="4">
        <v>1</v>
      </c>
      <c r="E68" s="4">
        <v>1</v>
      </c>
    </row>
    <row r="69" spans="1:5" x14ac:dyDescent="0.3">
      <c r="A69" s="1" t="s">
        <v>918</v>
      </c>
      <c r="B69" s="4">
        <v>1</v>
      </c>
      <c r="C69" s="4">
        <v>1</v>
      </c>
      <c r="D69" s="4">
        <v>1</v>
      </c>
      <c r="E69" s="4">
        <v>1</v>
      </c>
    </row>
    <row r="70" spans="1:5" x14ac:dyDescent="0.3">
      <c r="A70" s="1" t="s">
        <v>190</v>
      </c>
      <c r="B70" s="4">
        <v>7</v>
      </c>
      <c r="C70" s="4">
        <v>7</v>
      </c>
      <c r="D70" s="4">
        <v>7</v>
      </c>
      <c r="E70" s="4">
        <v>7</v>
      </c>
    </row>
    <row r="71" spans="1:5" x14ac:dyDescent="0.3">
      <c r="A71" s="1" t="s">
        <v>924</v>
      </c>
      <c r="B71" s="4">
        <v>1</v>
      </c>
      <c r="C71" s="4">
        <v>1</v>
      </c>
      <c r="D71" s="4">
        <v>1</v>
      </c>
      <c r="E71" s="4">
        <v>1</v>
      </c>
    </row>
    <row r="72" spans="1:5" x14ac:dyDescent="0.3">
      <c r="A72" s="1" t="s">
        <v>926</v>
      </c>
      <c r="B72" s="4">
        <v>4</v>
      </c>
      <c r="C72" s="4">
        <v>4</v>
      </c>
      <c r="D72" s="4">
        <v>4</v>
      </c>
      <c r="E72" s="4">
        <v>4</v>
      </c>
    </row>
    <row r="73" spans="1:5" x14ac:dyDescent="0.3">
      <c r="A73" s="1" t="s">
        <v>193</v>
      </c>
      <c r="B73" s="4">
        <v>12</v>
      </c>
      <c r="C73" s="4">
        <v>12</v>
      </c>
      <c r="D73" s="4">
        <v>12</v>
      </c>
      <c r="E73" s="4">
        <v>12</v>
      </c>
    </row>
    <row r="74" spans="1:5" x14ac:dyDescent="0.3">
      <c r="A74" s="1" t="s">
        <v>939</v>
      </c>
      <c r="B74" s="4">
        <v>4</v>
      </c>
      <c r="C74" s="4">
        <v>4</v>
      </c>
      <c r="D74" s="4">
        <v>4</v>
      </c>
      <c r="E74" s="4">
        <v>4</v>
      </c>
    </row>
    <row r="75" spans="1:5" x14ac:dyDescent="0.3">
      <c r="A75" s="1" t="s">
        <v>196</v>
      </c>
      <c r="B75" s="4">
        <v>6</v>
      </c>
      <c r="C75" s="4">
        <v>6</v>
      </c>
      <c r="D75" s="4">
        <v>6</v>
      </c>
      <c r="E75" s="4">
        <v>6</v>
      </c>
    </row>
    <row r="76" spans="1:5" x14ac:dyDescent="0.3">
      <c r="A76" s="1" t="s">
        <v>198</v>
      </c>
      <c r="B76" s="4">
        <v>9</v>
      </c>
      <c r="C76" s="4">
        <v>9</v>
      </c>
      <c r="D76" s="4">
        <v>9</v>
      </c>
      <c r="E76" s="4">
        <v>9</v>
      </c>
    </row>
    <row r="77" spans="1:5" x14ac:dyDescent="0.3">
      <c r="A77" s="1" t="s">
        <v>200</v>
      </c>
      <c r="B77" s="4">
        <v>4</v>
      </c>
      <c r="C77" s="4">
        <v>4</v>
      </c>
      <c r="D77" s="4">
        <v>4</v>
      </c>
      <c r="E77" s="4">
        <v>4</v>
      </c>
    </row>
    <row r="78" spans="1:5" x14ac:dyDescent="0.3">
      <c r="A78" s="1" t="s">
        <v>202</v>
      </c>
      <c r="B78" s="4">
        <v>10</v>
      </c>
      <c r="C78" s="4">
        <v>10</v>
      </c>
      <c r="D78" s="4">
        <v>10</v>
      </c>
      <c r="E78" s="4">
        <v>10</v>
      </c>
    </row>
    <row r="79" spans="1:5" x14ac:dyDescent="0.3">
      <c r="A79" s="1" t="s">
        <v>965</v>
      </c>
      <c r="B79" s="4">
        <v>10</v>
      </c>
      <c r="C79" s="4">
        <v>10</v>
      </c>
      <c r="D79" s="4">
        <v>10</v>
      </c>
      <c r="E79" s="4">
        <v>10</v>
      </c>
    </row>
    <row r="80" spans="1:5" x14ac:dyDescent="0.3">
      <c r="A80" s="1" t="s">
        <v>42</v>
      </c>
      <c r="B80" s="4">
        <v>19</v>
      </c>
      <c r="C80" s="4">
        <v>19</v>
      </c>
      <c r="D80" s="4">
        <v>19</v>
      </c>
      <c r="E80" s="4">
        <v>19</v>
      </c>
    </row>
    <row r="81" spans="1:5" x14ac:dyDescent="0.3">
      <c r="A81" s="1" t="s">
        <v>986</v>
      </c>
      <c r="B81" s="4">
        <v>5</v>
      </c>
      <c r="C81" s="4">
        <v>5</v>
      </c>
      <c r="D81" s="4">
        <v>5</v>
      </c>
      <c r="E81" s="4">
        <v>5</v>
      </c>
    </row>
    <row r="82" spans="1:5" x14ac:dyDescent="0.3">
      <c r="A82" s="1" t="s">
        <v>212</v>
      </c>
      <c r="B82" s="4">
        <v>4</v>
      </c>
      <c r="C82" s="4">
        <v>4</v>
      </c>
      <c r="D82" s="4">
        <v>4</v>
      </c>
      <c r="E82" s="4">
        <v>4</v>
      </c>
    </row>
    <row r="83" spans="1:5" x14ac:dyDescent="0.3">
      <c r="A83" s="1" t="s">
        <v>214</v>
      </c>
      <c r="B83" s="4">
        <v>7</v>
      </c>
      <c r="C83" s="4">
        <v>7</v>
      </c>
      <c r="D83" s="4">
        <v>7</v>
      </c>
      <c r="E83" s="4">
        <v>7</v>
      </c>
    </row>
    <row r="84" spans="1:5" x14ac:dyDescent="0.3">
      <c r="A84" s="1" t="s">
        <v>217</v>
      </c>
      <c r="B84" s="4">
        <v>7</v>
      </c>
      <c r="C84" s="4">
        <v>7</v>
      </c>
      <c r="D84" s="4">
        <v>7</v>
      </c>
      <c r="E84" s="4">
        <v>7</v>
      </c>
    </row>
    <row r="85" spans="1:5" x14ac:dyDescent="0.3">
      <c r="A85" s="1" t="s">
        <v>1006</v>
      </c>
      <c r="B85" s="4">
        <v>1</v>
      </c>
      <c r="C85" s="4">
        <v>1</v>
      </c>
      <c r="D85" s="4">
        <v>1</v>
      </c>
      <c r="E85" s="4">
        <v>1</v>
      </c>
    </row>
    <row r="86" spans="1:5" x14ac:dyDescent="0.3">
      <c r="A86" s="1" t="s">
        <v>219</v>
      </c>
      <c r="B86" s="4">
        <v>47</v>
      </c>
      <c r="C86" s="4">
        <v>47</v>
      </c>
      <c r="D86" s="4">
        <v>47</v>
      </c>
      <c r="E86" s="4">
        <v>47</v>
      </c>
    </row>
    <row r="87" spans="1:5" x14ac:dyDescent="0.3">
      <c r="A87" s="1" t="s">
        <v>1049</v>
      </c>
      <c r="B87" s="4">
        <v>1</v>
      </c>
      <c r="C87" s="4">
        <v>1</v>
      </c>
      <c r="D87" s="4">
        <v>1</v>
      </c>
      <c r="E87" s="4">
        <v>1</v>
      </c>
    </row>
    <row r="88" spans="1:5" x14ac:dyDescent="0.3">
      <c r="A88" s="1" t="s">
        <v>1051</v>
      </c>
      <c r="B88" s="4">
        <v>3</v>
      </c>
      <c r="C88" s="4">
        <v>3</v>
      </c>
      <c r="D88" s="4">
        <v>3</v>
      </c>
      <c r="E88" s="4">
        <v>3</v>
      </c>
    </row>
    <row r="89" spans="1:5" x14ac:dyDescent="0.3">
      <c r="A89" s="1" t="s">
        <v>223</v>
      </c>
      <c r="B89" s="4">
        <v>15</v>
      </c>
      <c r="C89" s="4">
        <v>15</v>
      </c>
      <c r="D89" s="4">
        <v>15</v>
      </c>
      <c r="E89" s="4">
        <v>15</v>
      </c>
    </row>
    <row r="90" spans="1:5" x14ac:dyDescent="0.3">
      <c r="A90" s="1" t="s">
        <v>44</v>
      </c>
      <c r="B90" s="4">
        <v>24</v>
      </c>
      <c r="C90" s="4">
        <v>24</v>
      </c>
      <c r="D90" s="4">
        <v>24</v>
      </c>
      <c r="E90" s="4">
        <v>24</v>
      </c>
    </row>
    <row r="91" spans="1:5" x14ac:dyDescent="0.3">
      <c r="A91" s="1" t="s">
        <v>230</v>
      </c>
      <c r="B91" s="4">
        <v>9</v>
      </c>
      <c r="C91" s="4">
        <v>9</v>
      </c>
      <c r="D91" s="4">
        <v>9</v>
      </c>
      <c r="E91" s="4">
        <v>9</v>
      </c>
    </row>
    <row r="92" spans="1:5" x14ac:dyDescent="0.3">
      <c r="A92" s="1" t="s">
        <v>232</v>
      </c>
      <c r="B92" s="4">
        <v>17</v>
      </c>
      <c r="C92" s="4">
        <v>17</v>
      </c>
      <c r="D92" s="4">
        <v>17</v>
      </c>
      <c r="E92" s="4">
        <v>17</v>
      </c>
    </row>
    <row r="93" spans="1:5" x14ac:dyDescent="0.3">
      <c r="A93" s="1" t="s">
        <v>1106</v>
      </c>
      <c r="B93" s="4">
        <v>1</v>
      </c>
      <c r="C93" s="4">
        <v>1</v>
      </c>
      <c r="D93" s="4">
        <v>1</v>
      </c>
      <c r="E93" s="4">
        <v>1</v>
      </c>
    </row>
    <row r="94" spans="1:5" x14ac:dyDescent="0.3">
      <c r="A94" s="1" t="s">
        <v>236</v>
      </c>
      <c r="B94" s="4">
        <v>28</v>
      </c>
      <c r="C94" s="4">
        <v>28</v>
      </c>
      <c r="D94" s="4">
        <v>28</v>
      </c>
      <c r="E94" s="4">
        <v>28</v>
      </c>
    </row>
    <row r="95" spans="1:5" x14ac:dyDescent="0.3">
      <c r="A95" s="1" t="s">
        <v>1134</v>
      </c>
      <c r="B95" s="4">
        <v>1</v>
      </c>
      <c r="C95" s="4">
        <v>1</v>
      </c>
      <c r="D95" s="4">
        <v>1</v>
      </c>
      <c r="E95" s="4">
        <v>1</v>
      </c>
    </row>
    <row r="96" spans="1:5" x14ac:dyDescent="0.3">
      <c r="A96" s="1" t="s">
        <v>239</v>
      </c>
      <c r="B96" s="4">
        <v>4</v>
      </c>
      <c r="C96" s="4">
        <v>4</v>
      </c>
      <c r="D96" s="4">
        <v>4</v>
      </c>
      <c r="E96" s="4">
        <v>4</v>
      </c>
    </row>
    <row r="97" spans="1:5" x14ac:dyDescent="0.3">
      <c r="A97" s="1" t="s">
        <v>1761</v>
      </c>
      <c r="B97" s="4">
        <v>1</v>
      </c>
      <c r="C97" s="4">
        <v>1</v>
      </c>
      <c r="D97" s="4">
        <v>1</v>
      </c>
      <c r="E97" s="4">
        <v>1</v>
      </c>
    </row>
    <row r="98" spans="1:5" x14ac:dyDescent="0.3">
      <c r="A98" s="1" t="s">
        <v>1139</v>
      </c>
      <c r="B98" s="4">
        <v>1</v>
      </c>
      <c r="C98" s="4">
        <v>1</v>
      </c>
      <c r="D98" s="4">
        <v>1</v>
      </c>
      <c r="E98" s="4">
        <v>1</v>
      </c>
    </row>
    <row r="99" spans="1:5" x14ac:dyDescent="0.3">
      <c r="A99" s="1" t="s">
        <v>241</v>
      </c>
      <c r="B99" s="4">
        <v>11</v>
      </c>
      <c r="C99" s="4">
        <v>11</v>
      </c>
      <c r="D99" s="4">
        <v>11</v>
      </c>
      <c r="E99" s="4">
        <v>11</v>
      </c>
    </row>
    <row r="100" spans="1:5" x14ac:dyDescent="0.3">
      <c r="A100" s="1" t="s">
        <v>1151</v>
      </c>
      <c r="B100" s="4">
        <v>4</v>
      </c>
      <c r="C100" s="4">
        <v>4</v>
      </c>
      <c r="D100" s="4">
        <v>4</v>
      </c>
      <c r="E100" s="4">
        <v>4</v>
      </c>
    </row>
    <row r="101" spans="1:5" x14ac:dyDescent="0.3">
      <c r="A101" s="1" t="s">
        <v>1156</v>
      </c>
      <c r="B101" s="4">
        <v>2</v>
      </c>
      <c r="C101" s="4">
        <v>2</v>
      </c>
      <c r="D101" s="4">
        <v>2</v>
      </c>
      <c r="E101" s="4">
        <v>2</v>
      </c>
    </row>
    <row r="102" spans="1:5" x14ac:dyDescent="0.3">
      <c r="A102" s="1" t="s">
        <v>1159</v>
      </c>
      <c r="B102" s="4">
        <v>7</v>
      </c>
      <c r="C102" s="4">
        <v>7</v>
      </c>
      <c r="D102" s="4">
        <v>7</v>
      </c>
      <c r="E102" s="4">
        <v>7</v>
      </c>
    </row>
    <row r="103" spans="1:5" x14ac:dyDescent="0.3">
      <c r="A103" s="1" t="s">
        <v>46</v>
      </c>
      <c r="B103" s="4">
        <v>3</v>
      </c>
      <c r="C103" s="4">
        <v>3</v>
      </c>
      <c r="D103" s="4">
        <v>3</v>
      </c>
      <c r="E103" s="4">
        <v>3</v>
      </c>
    </row>
    <row r="104" spans="1:5" x14ac:dyDescent="0.3">
      <c r="A104" s="1" t="s">
        <v>83</v>
      </c>
      <c r="B104" s="4">
        <v>3</v>
      </c>
      <c r="C104" s="4">
        <v>3</v>
      </c>
      <c r="D104" s="4">
        <v>3</v>
      </c>
      <c r="E104" s="4">
        <v>3</v>
      </c>
    </row>
    <row r="105" spans="1:5" x14ac:dyDescent="0.3">
      <c r="A105" s="1" t="s">
        <v>243</v>
      </c>
      <c r="B105" s="4">
        <v>4</v>
      </c>
      <c r="C105" s="4">
        <v>4</v>
      </c>
      <c r="D105" s="4">
        <v>4</v>
      </c>
      <c r="E105" s="4">
        <v>4</v>
      </c>
    </row>
    <row r="106" spans="1:5" x14ac:dyDescent="0.3">
      <c r="A106" s="1" t="s">
        <v>1175</v>
      </c>
      <c r="B106" s="4">
        <v>1</v>
      </c>
      <c r="C106" s="4">
        <v>1</v>
      </c>
      <c r="D106" s="4">
        <v>1</v>
      </c>
      <c r="E106" s="4">
        <v>1</v>
      </c>
    </row>
    <row r="107" spans="1:5" x14ac:dyDescent="0.3">
      <c r="A107" s="1" t="s">
        <v>245</v>
      </c>
      <c r="B107" s="4">
        <v>17</v>
      </c>
      <c r="C107" s="4">
        <v>17</v>
      </c>
      <c r="D107" s="4">
        <v>17</v>
      </c>
      <c r="E107" s="4">
        <v>17</v>
      </c>
    </row>
    <row r="108" spans="1:5" x14ac:dyDescent="0.3">
      <c r="A108" s="1" t="s">
        <v>1188</v>
      </c>
      <c r="B108" s="4">
        <v>4</v>
      </c>
      <c r="C108" s="4">
        <v>4</v>
      </c>
      <c r="D108" s="4">
        <v>4</v>
      </c>
      <c r="E108" s="4">
        <v>4</v>
      </c>
    </row>
    <row r="109" spans="1:5" x14ac:dyDescent="0.3">
      <c r="A109" s="1" t="s">
        <v>251</v>
      </c>
      <c r="B109" s="4">
        <v>7</v>
      </c>
      <c r="C109" s="4">
        <v>7</v>
      </c>
      <c r="D109" s="4">
        <v>7</v>
      </c>
      <c r="E109" s="4">
        <v>7</v>
      </c>
    </row>
    <row r="110" spans="1:5" x14ac:dyDescent="0.3">
      <c r="A110" s="1" t="s">
        <v>253</v>
      </c>
      <c r="B110" s="4">
        <v>6</v>
      </c>
      <c r="C110" s="4">
        <v>6</v>
      </c>
      <c r="D110" s="4">
        <v>6</v>
      </c>
      <c r="E110" s="4">
        <v>6</v>
      </c>
    </row>
    <row r="111" spans="1:5" x14ac:dyDescent="0.3">
      <c r="A111" s="1" t="s">
        <v>48</v>
      </c>
      <c r="B111" s="4">
        <v>5</v>
      </c>
      <c r="C111" s="4">
        <v>5</v>
      </c>
      <c r="D111" s="4">
        <v>5</v>
      </c>
      <c r="E111" s="4">
        <v>5</v>
      </c>
    </row>
    <row r="112" spans="1:5" x14ac:dyDescent="0.3">
      <c r="A112" s="1" t="s">
        <v>255</v>
      </c>
      <c r="B112" s="4">
        <v>9</v>
      </c>
      <c r="C112" s="4">
        <v>9</v>
      </c>
      <c r="D112" s="4">
        <v>9</v>
      </c>
      <c r="E112" s="4">
        <v>9</v>
      </c>
    </row>
    <row r="113" spans="1:5" x14ac:dyDescent="0.3">
      <c r="A113" s="1" t="s">
        <v>1211</v>
      </c>
      <c r="B113" s="4">
        <v>5</v>
      </c>
      <c r="C113" s="4">
        <v>5</v>
      </c>
      <c r="D113" s="4">
        <v>5</v>
      </c>
      <c r="E113" s="4">
        <v>5</v>
      </c>
    </row>
    <row r="114" spans="1:5" x14ac:dyDescent="0.3">
      <c r="A114" s="1" t="s">
        <v>259</v>
      </c>
      <c r="B114" s="4">
        <v>1</v>
      </c>
      <c r="C114" s="4">
        <v>1</v>
      </c>
      <c r="D114" s="4">
        <v>1</v>
      </c>
      <c r="E114" s="4">
        <v>1</v>
      </c>
    </row>
    <row r="115" spans="1:5" x14ac:dyDescent="0.3">
      <c r="A115" s="1" t="s">
        <v>261</v>
      </c>
      <c r="B115" s="4">
        <v>4</v>
      </c>
      <c r="C115" s="4">
        <v>4</v>
      </c>
      <c r="D115" s="4">
        <v>4</v>
      </c>
      <c r="E115" s="4">
        <v>4</v>
      </c>
    </row>
    <row r="116" spans="1:5" x14ac:dyDescent="0.3">
      <c r="A116" s="1" t="s">
        <v>1218</v>
      </c>
      <c r="B116" s="4">
        <v>8</v>
      </c>
      <c r="C116" s="4">
        <v>8</v>
      </c>
      <c r="D116" s="4">
        <v>8</v>
      </c>
      <c r="E116" s="4">
        <v>8</v>
      </c>
    </row>
    <row r="117" spans="1:5" x14ac:dyDescent="0.3">
      <c r="A117" s="1" t="s">
        <v>1227</v>
      </c>
      <c r="B117" s="4">
        <v>1</v>
      </c>
      <c r="C117" s="4">
        <v>1</v>
      </c>
      <c r="D117" s="4">
        <v>1</v>
      </c>
      <c r="E117" s="4">
        <v>1</v>
      </c>
    </row>
    <row r="118" spans="1:5" x14ac:dyDescent="0.3">
      <c r="A118" s="1" t="s">
        <v>263</v>
      </c>
      <c r="B118" s="4">
        <v>5</v>
      </c>
      <c r="C118" s="4">
        <v>5</v>
      </c>
      <c r="D118" s="4">
        <v>5</v>
      </c>
      <c r="E118" s="4">
        <v>5</v>
      </c>
    </row>
    <row r="119" spans="1:5" x14ac:dyDescent="0.3">
      <c r="A119" s="1" t="s">
        <v>1233</v>
      </c>
      <c r="B119" s="4">
        <v>3</v>
      </c>
      <c r="C119" s="4">
        <v>3</v>
      </c>
      <c r="D119" s="4">
        <v>3</v>
      </c>
      <c r="E119" s="4">
        <v>3</v>
      </c>
    </row>
    <row r="120" spans="1:5" x14ac:dyDescent="0.3">
      <c r="A120" s="1" t="s">
        <v>1237</v>
      </c>
      <c r="B120" s="4">
        <v>2</v>
      </c>
      <c r="C120" s="4">
        <v>2</v>
      </c>
      <c r="D120" s="4">
        <v>2</v>
      </c>
      <c r="E120" s="4">
        <v>2</v>
      </c>
    </row>
    <row r="121" spans="1:5" x14ac:dyDescent="0.3">
      <c r="A121" s="1" t="s">
        <v>1240</v>
      </c>
      <c r="B121" s="4">
        <v>6</v>
      </c>
      <c r="C121" s="4">
        <v>6</v>
      </c>
      <c r="D121" s="4">
        <v>6</v>
      </c>
      <c r="E121" s="4">
        <v>6</v>
      </c>
    </row>
    <row r="122" spans="1:5" x14ac:dyDescent="0.3">
      <c r="A122" s="1" t="s">
        <v>265</v>
      </c>
      <c r="B122" s="4">
        <v>1</v>
      </c>
      <c r="C122" s="4">
        <v>1</v>
      </c>
      <c r="D122" s="4">
        <v>1</v>
      </c>
      <c r="E122" s="4">
        <v>1</v>
      </c>
    </row>
    <row r="123" spans="1:5" x14ac:dyDescent="0.3">
      <c r="A123" s="1" t="s">
        <v>1247</v>
      </c>
      <c r="B123" s="4">
        <v>1</v>
      </c>
      <c r="C123" s="4">
        <v>1</v>
      </c>
      <c r="D123" s="4">
        <v>1</v>
      </c>
      <c r="E123" s="4">
        <v>1</v>
      </c>
    </row>
    <row r="124" spans="1:5" x14ac:dyDescent="0.3">
      <c r="A124" s="1" t="s">
        <v>1249</v>
      </c>
      <c r="B124" s="4">
        <v>2</v>
      </c>
      <c r="C124" s="4">
        <v>2</v>
      </c>
      <c r="D124" s="4">
        <v>2</v>
      </c>
      <c r="E124" s="4">
        <v>2</v>
      </c>
    </row>
    <row r="125" spans="1:5" x14ac:dyDescent="0.3">
      <c r="A125" s="1" t="s">
        <v>1252</v>
      </c>
      <c r="B125" s="4">
        <v>2</v>
      </c>
      <c r="C125" s="4">
        <v>2</v>
      </c>
      <c r="D125" s="4">
        <v>2</v>
      </c>
      <c r="E125" s="4">
        <v>2</v>
      </c>
    </row>
    <row r="126" spans="1:5" x14ac:dyDescent="0.3">
      <c r="A126" s="1" t="s">
        <v>1255</v>
      </c>
      <c r="B126" s="4">
        <v>1</v>
      </c>
      <c r="C126" s="4">
        <v>1</v>
      </c>
      <c r="D126" s="4">
        <v>1</v>
      </c>
      <c r="E126" s="4">
        <v>1</v>
      </c>
    </row>
    <row r="127" spans="1:5" x14ac:dyDescent="0.3">
      <c r="A127" s="1" t="s">
        <v>1257</v>
      </c>
      <c r="B127" s="4">
        <v>1</v>
      </c>
      <c r="C127" s="4">
        <v>1</v>
      </c>
      <c r="D127" s="4">
        <v>1</v>
      </c>
      <c r="E127" s="4">
        <v>1</v>
      </c>
    </row>
    <row r="128" spans="1:5" x14ac:dyDescent="0.3">
      <c r="A128" s="1" t="s">
        <v>1259</v>
      </c>
      <c r="B128" s="4">
        <v>2</v>
      </c>
      <c r="C128" s="4">
        <v>2</v>
      </c>
      <c r="D128" s="4">
        <v>2</v>
      </c>
      <c r="E128" s="4">
        <v>2</v>
      </c>
    </row>
    <row r="129" spans="1:5" x14ac:dyDescent="0.3">
      <c r="A129" s="1" t="s">
        <v>1262</v>
      </c>
      <c r="B129" s="4">
        <v>1</v>
      </c>
      <c r="C129" s="4">
        <v>1</v>
      </c>
      <c r="D129" s="4">
        <v>1</v>
      </c>
      <c r="E129" s="4">
        <v>1</v>
      </c>
    </row>
    <row r="130" spans="1:5" x14ac:dyDescent="0.3">
      <c r="A130" s="1" t="s">
        <v>267</v>
      </c>
      <c r="B130" s="4">
        <v>1</v>
      </c>
      <c r="C130" s="4">
        <v>1</v>
      </c>
      <c r="D130" s="4">
        <v>1</v>
      </c>
      <c r="E130" s="4">
        <v>1</v>
      </c>
    </row>
    <row r="131" spans="1:5" x14ac:dyDescent="0.3">
      <c r="A131" s="1" t="s">
        <v>50</v>
      </c>
      <c r="B131" s="4">
        <v>2</v>
      </c>
      <c r="C131" s="4">
        <v>2</v>
      </c>
      <c r="D131" s="4">
        <v>2</v>
      </c>
      <c r="E131" s="4">
        <v>2</v>
      </c>
    </row>
    <row r="132" spans="1:5" x14ac:dyDescent="0.3">
      <c r="A132" s="1" t="s">
        <v>269</v>
      </c>
      <c r="B132" s="4">
        <v>7</v>
      </c>
      <c r="C132" s="4">
        <v>7</v>
      </c>
      <c r="D132" s="4">
        <v>7</v>
      </c>
      <c r="E132" s="4">
        <v>7</v>
      </c>
    </row>
    <row r="133" spans="1:5" x14ac:dyDescent="0.3">
      <c r="A133" s="1" t="s">
        <v>1271</v>
      </c>
      <c r="B133" s="4">
        <v>1</v>
      </c>
      <c r="C133" s="4">
        <v>1</v>
      </c>
      <c r="D133" s="4">
        <v>1</v>
      </c>
      <c r="E133" s="4">
        <v>1</v>
      </c>
    </row>
    <row r="134" spans="1:5" x14ac:dyDescent="0.3">
      <c r="A134" s="1" t="s">
        <v>1273</v>
      </c>
      <c r="B134" s="4">
        <v>4</v>
      </c>
      <c r="C134" s="4">
        <v>4</v>
      </c>
      <c r="D134" s="4">
        <v>4</v>
      </c>
      <c r="E134" s="4">
        <v>4</v>
      </c>
    </row>
    <row r="135" spans="1:5" x14ac:dyDescent="0.3">
      <c r="A135" s="1" t="s">
        <v>1276</v>
      </c>
      <c r="B135" s="4">
        <v>2</v>
      </c>
      <c r="C135" s="4">
        <v>2</v>
      </c>
      <c r="D135" s="4">
        <v>2</v>
      </c>
      <c r="E135" s="4">
        <v>2</v>
      </c>
    </row>
    <row r="136" spans="1:5" x14ac:dyDescent="0.3">
      <c r="A136" s="1" t="s">
        <v>52</v>
      </c>
      <c r="B136" s="4">
        <v>22</v>
      </c>
      <c r="C136" s="4">
        <v>22</v>
      </c>
      <c r="D136" s="4">
        <v>22</v>
      </c>
      <c r="E136" s="4">
        <v>22</v>
      </c>
    </row>
    <row r="137" spans="1:5" x14ac:dyDescent="0.3">
      <c r="A137" s="1" t="s">
        <v>54</v>
      </c>
      <c r="B137" s="4">
        <v>3</v>
      </c>
      <c r="C137" s="4">
        <v>3</v>
      </c>
      <c r="D137" s="4">
        <v>3</v>
      </c>
      <c r="E137" s="4">
        <v>3</v>
      </c>
    </row>
    <row r="138" spans="1:5" x14ac:dyDescent="0.3">
      <c r="A138" s="1" t="s">
        <v>275</v>
      </c>
      <c r="B138" s="4">
        <v>5</v>
      </c>
      <c r="C138" s="4">
        <v>5</v>
      </c>
      <c r="D138" s="4">
        <v>5</v>
      </c>
      <c r="E138" s="4">
        <v>5</v>
      </c>
    </row>
    <row r="139" spans="1:5" x14ac:dyDescent="0.3">
      <c r="A139" s="1" t="s">
        <v>277</v>
      </c>
      <c r="B139" s="4">
        <v>1</v>
      </c>
      <c r="C139" s="4">
        <v>1</v>
      </c>
      <c r="D139" s="4">
        <v>1</v>
      </c>
      <c r="E139" s="4">
        <v>1</v>
      </c>
    </row>
    <row r="140" spans="1:5" x14ac:dyDescent="0.3">
      <c r="A140" s="1" t="s">
        <v>1301</v>
      </c>
      <c r="B140" s="4">
        <v>6</v>
      </c>
      <c r="C140" s="4">
        <v>6</v>
      </c>
      <c r="D140" s="4">
        <v>6</v>
      </c>
      <c r="E140" s="4">
        <v>6</v>
      </c>
    </row>
    <row r="141" spans="1:5" x14ac:dyDescent="0.3">
      <c r="A141" s="1" t="s">
        <v>279</v>
      </c>
      <c r="B141" s="4">
        <v>8</v>
      </c>
      <c r="C141" s="4">
        <v>8</v>
      </c>
      <c r="D141" s="4">
        <v>8</v>
      </c>
      <c r="E141" s="4">
        <v>8</v>
      </c>
    </row>
    <row r="142" spans="1:5" x14ac:dyDescent="0.3">
      <c r="A142" s="1" t="s">
        <v>56</v>
      </c>
      <c r="B142" s="4">
        <v>2</v>
      </c>
      <c r="C142" s="4">
        <v>2</v>
      </c>
      <c r="D142" s="4">
        <v>2</v>
      </c>
      <c r="E142" s="4">
        <v>2</v>
      </c>
    </row>
    <row r="143" spans="1:5" x14ac:dyDescent="0.3">
      <c r="A143" s="1" t="s">
        <v>1315</v>
      </c>
      <c r="B143" s="4">
        <v>4</v>
      </c>
      <c r="C143" s="4">
        <v>4</v>
      </c>
      <c r="D143" s="4">
        <v>4</v>
      </c>
      <c r="E143" s="4">
        <v>4</v>
      </c>
    </row>
    <row r="144" spans="1:5" x14ac:dyDescent="0.3">
      <c r="A144" s="1" t="s">
        <v>58</v>
      </c>
      <c r="B144" s="4">
        <v>7</v>
      </c>
      <c r="C144" s="4">
        <v>7</v>
      </c>
      <c r="D144" s="4">
        <v>7</v>
      </c>
      <c r="E144" s="4">
        <v>7</v>
      </c>
    </row>
    <row r="145" spans="1:5" x14ac:dyDescent="0.3">
      <c r="A145" s="1" t="s">
        <v>1325</v>
      </c>
      <c r="B145" s="4">
        <v>1</v>
      </c>
      <c r="C145" s="4">
        <v>1</v>
      </c>
      <c r="D145" s="4">
        <v>1</v>
      </c>
      <c r="E145" s="4">
        <v>1</v>
      </c>
    </row>
    <row r="146" spans="1:5" x14ac:dyDescent="0.3">
      <c r="A146" s="1" t="s">
        <v>1327</v>
      </c>
      <c r="B146" s="4">
        <v>2</v>
      </c>
      <c r="C146" s="4">
        <v>2</v>
      </c>
      <c r="D146" s="4">
        <v>2</v>
      </c>
      <c r="E146" s="4">
        <v>2</v>
      </c>
    </row>
    <row r="147" spans="1:5" x14ac:dyDescent="0.3">
      <c r="A147" s="1" t="s">
        <v>1330</v>
      </c>
      <c r="B147" s="4">
        <v>1</v>
      </c>
      <c r="C147" s="4">
        <v>1</v>
      </c>
      <c r="D147" s="4">
        <v>1</v>
      </c>
      <c r="E147" s="4">
        <v>1</v>
      </c>
    </row>
    <row r="148" spans="1:5" x14ac:dyDescent="0.3">
      <c r="A148" s="1" t="s">
        <v>282</v>
      </c>
      <c r="B148" s="4">
        <v>2</v>
      </c>
      <c r="C148" s="4">
        <v>2</v>
      </c>
      <c r="D148" s="4">
        <v>2</v>
      </c>
      <c r="E148" s="4">
        <v>2</v>
      </c>
    </row>
    <row r="149" spans="1:5" x14ac:dyDescent="0.3">
      <c r="A149" s="1" t="s">
        <v>1332</v>
      </c>
      <c r="B149" s="4">
        <v>2</v>
      </c>
      <c r="C149" s="4">
        <v>2</v>
      </c>
      <c r="D149" s="4">
        <v>2</v>
      </c>
      <c r="E149" s="4">
        <v>2</v>
      </c>
    </row>
    <row r="150" spans="1:5" x14ac:dyDescent="0.3">
      <c r="A150" s="1" t="s">
        <v>1334</v>
      </c>
      <c r="B150" s="4">
        <v>2</v>
      </c>
      <c r="C150" s="4">
        <v>2</v>
      </c>
      <c r="D150" s="4">
        <v>2</v>
      </c>
      <c r="E150" s="4">
        <v>2</v>
      </c>
    </row>
    <row r="151" spans="1:5" x14ac:dyDescent="0.3">
      <c r="A151" s="1" t="s">
        <v>285</v>
      </c>
      <c r="B151" s="4">
        <v>7</v>
      </c>
      <c r="C151" s="4">
        <v>7</v>
      </c>
      <c r="D151" s="4">
        <v>7</v>
      </c>
      <c r="E151" s="4">
        <v>7</v>
      </c>
    </row>
    <row r="152" spans="1:5" x14ac:dyDescent="0.3">
      <c r="A152" s="1" t="s">
        <v>1342</v>
      </c>
      <c r="B152" s="4">
        <v>6</v>
      </c>
      <c r="C152" s="4">
        <v>6</v>
      </c>
      <c r="D152" s="4">
        <v>6</v>
      </c>
      <c r="E152" s="4">
        <v>6</v>
      </c>
    </row>
    <row r="153" spans="1:5" x14ac:dyDescent="0.3">
      <c r="A153" s="1" t="s">
        <v>1349</v>
      </c>
      <c r="B153" s="4">
        <v>3</v>
      </c>
      <c r="C153" s="4">
        <v>3</v>
      </c>
      <c r="D153" s="4">
        <v>3</v>
      </c>
      <c r="E153" s="4">
        <v>3</v>
      </c>
    </row>
    <row r="154" spans="1:5" x14ac:dyDescent="0.3">
      <c r="A154" s="1" t="s">
        <v>287</v>
      </c>
      <c r="B154" s="4">
        <v>6</v>
      </c>
      <c r="C154" s="4">
        <v>6</v>
      </c>
      <c r="D154" s="4">
        <v>6</v>
      </c>
      <c r="E154" s="4">
        <v>6</v>
      </c>
    </row>
    <row r="155" spans="1:5" x14ac:dyDescent="0.3">
      <c r="A155" s="1" t="s">
        <v>1357</v>
      </c>
      <c r="B155" s="4">
        <v>6</v>
      </c>
      <c r="C155" s="4">
        <v>6</v>
      </c>
      <c r="D155" s="4">
        <v>6</v>
      </c>
      <c r="E155" s="4">
        <v>6</v>
      </c>
    </row>
    <row r="156" spans="1:5" x14ac:dyDescent="0.3">
      <c r="A156" s="1" t="s">
        <v>1363</v>
      </c>
      <c r="B156" s="4">
        <v>1</v>
      </c>
      <c r="C156" s="4">
        <v>1</v>
      </c>
      <c r="D156" s="4">
        <v>1</v>
      </c>
      <c r="E156" s="4">
        <v>1</v>
      </c>
    </row>
    <row r="157" spans="1:5" x14ac:dyDescent="0.3">
      <c r="A157" s="1" t="s">
        <v>1365</v>
      </c>
      <c r="B157" s="4">
        <v>1</v>
      </c>
      <c r="C157" s="4">
        <v>1</v>
      </c>
      <c r="D157" s="4">
        <v>1</v>
      </c>
      <c r="E157" s="4">
        <v>1</v>
      </c>
    </row>
    <row r="158" spans="1:5" x14ac:dyDescent="0.3">
      <c r="A158" s="1" t="s">
        <v>1367</v>
      </c>
      <c r="B158" s="4">
        <v>3</v>
      </c>
      <c r="C158" s="4">
        <v>3</v>
      </c>
      <c r="D158" s="4">
        <v>3</v>
      </c>
      <c r="E158" s="4">
        <v>3</v>
      </c>
    </row>
    <row r="159" spans="1:5" x14ac:dyDescent="0.3">
      <c r="A159" s="1" t="s">
        <v>1371</v>
      </c>
      <c r="B159" s="4">
        <v>5</v>
      </c>
      <c r="C159" s="4">
        <v>5</v>
      </c>
      <c r="D159" s="4">
        <v>5</v>
      </c>
      <c r="E159" s="4">
        <v>5</v>
      </c>
    </row>
    <row r="160" spans="1:5" x14ac:dyDescent="0.3">
      <c r="A160" s="1" t="s">
        <v>60</v>
      </c>
      <c r="B160" s="4">
        <v>28</v>
      </c>
      <c r="C160" s="4">
        <v>28</v>
      </c>
      <c r="D160" s="4">
        <v>28</v>
      </c>
      <c r="E160" s="4">
        <v>28</v>
      </c>
    </row>
    <row r="161" spans="1:5" x14ac:dyDescent="0.3">
      <c r="A161" s="1" t="s">
        <v>1398</v>
      </c>
      <c r="B161" s="4">
        <v>2</v>
      </c>
      <c r="C161" s="4">
        <v>2</v>
      </c>
      <c r="D161" s="4">
        <v>2</v>
      </c>
      <c r="E161" s="4">
        <v>2</v>
      </c>
    </row>
    <row r="162" spans="1:5" x14ac:dyDescent="0.3">
      <c r="A162" s="1" t="s">
        <v>293</v>
      </c>
      <c r="B162" s="4">
        <v>7</v>
      </c>
      <c r="C162" s="4">
        <v>7</v>
      </c>
      <c r="D162" s="4">
        <v>7</v>
      </c>
      <c r="E162" s="4">
        <v>7</v>
      </c>
    </row>
    <row r="163" spans="1:5" x14ac:dyDescent="0.3">
      <c r="A163" s="1" t="s">
        <v>1405</v>
      </c>
      <c r="B163" s="4">
        <v>2</v>
      </c>
      <c r="C163" s="4">
        <v>2</v>
      </c>
      <c r="D163" s="4">
        <v>2</v>
      </c>
      <c r="E163" s="4">
        <v>2</v>
      </c>
    </row>
    <row r="164" spans="1:5" x14ac:dyDescent="0.3">
      <c r="A164" s="1" t="s">
        <v>1407</v>
      </c>
      <c r="B164" s="4">
        <v>8</v>
      </c>
      <c r="C164" s="4">
        <v>8</v>
      </c>
      <c r="D164" s="4">
        <v>8</v>
      </c>
      <c r="E164" s="4">
        <v>8</v>
      </c>
    </row>
    <row r="165" spans="1:5" x14ac:dyDescent="0.3">
      <c r="A165" s="1" t="s">
        <v>1415</v>
      </c>
      <c r="B165" s="4">
        <v>1</v>
      </c>
      <c r="C165" s="4">
        <v>1</v>
      </c>
      <c r="D165" s="4">
        <v>1</v>
      </c>
      <c r="E165" s="4">
        <v>1</v>
      </c>
    </row>
    <row r="166" spans="1:5" x14ac:dyDescent="0.3">
      <c r="A166" s="1" t="s">
        <v>1417</v>
      </c>
      <c r="B166" s="4">
        <v>4</v>
      </c>
      <c r="C166" s="4">
        <v>4</v>
      </c>
      <c r="D166" s="4">
        <v>4</v>
      </c>
      <c r="E166" s="4">
        <v>4</v>
      </c>
    </row>
    <row r="167" spans="1:5" x14ac:dyDescent="0.3">
      <c r="A167" s="1" t="s">
        <v>1422</v>
      </c>
      <c r="B167" s="4">
        <v>2</v>
      </c>
      <c r="C167" s="4">
        <v>2</v>
      </c>
      <c r="D167" s="4">
        <v>2</v>
      </c>
      <c r="E167" s="4">
        <v>2</v>
      </c>
    </row>
    <row r="168" spans="1:5" x14ac:dyDescent="0.3">
      <c r="A168" s="1" t="s">
        <v>1425</v>
      </c>
      <c r="B168" s="4">
        <v>2</v>
      </c>
      <c r="C168" s="4">
        <v>2</v>
      </c>
      <c r="D168" s="4">
        <v>2</v>
      </c>
      <c r="E168" s="4">
        <v>2</v>
      </c>
    </row>
    <row r="169" spans="1:5" x14ac:dyDescent="0.3">
      <c r="A169" s="1" t="s">
        <v>1428</v>
      </c>
      <c r="B169" s="4">
        <v>1</v>
      </c>
      <c r="C169" s="4">
        <v>1</v>
      </c>
      <c r="D169" s="4">
        <v>1</v>
      </c>
      <c r="E169" s="4">
        <v>1</v>
      </c>
    </row>
    <row r="170" spans="1:5" x14ac:dyDescent="0.3">
      <c r="A170" s="1" t="s">
        <v>62</v>
      </c>
      <c r="B170" s="4">
        <v>38</v>
      </c>
      <c r="C170" s="4">
        <v>38</v>
      </c>
      <c r="D170" s="4">
        <v>38</v>
      </c>
      <c r="E170" s="4">
        <v>38</v>
      </c>
    </row>
    <row r="171" spans="1:5" x14ac:dyDescent="0.3">
      <c r="A171" s="1" t="s">
        <v>64</v>
      </c>
      <c r="B171" s="4">
        <v>64</v>
      </c>
      <c r="C171" s="4">
        <v>64</v>
      </c>
      <c r="D171" s="4">
        <v>64</v>
      </c>
      <c r="E171" s="4">
        <v>64</v>
      </c>
    </row>
    <row r="172" spans="1:5" x14ac:dyDescent="0.3">
      <c r="A172" s="1" t="s">
        <v>314</v>
      </c>
      <c r="B172" s="4">
        <v>6</v>
      </c>
      <c r="C172" s="4">
        <v>6</v>
      </c>
      <c r="D172" s="4">
        <v>6</v>
      </c>
      <c r="E172" s="4">
        <v>6</v>
      </c>
    </row>
    <row r="173" spans="1:5" x14ac:dyDescent="0.3">
      <c r="A173" s="1" t="s">
        <v>69</v>
      </c>
      <c r="B173" s="4">
        <v>5</v>
      </c>
      <c r="C173" s="4">
        <v>5</v>
      </c>
      <c r="D173" s="4">
        <v>5</v>
      </c>
      <c r="E173" s="4">
        <v>5</v>
      </c>
    </row>
    <row r="174" spans="1:5" x14ac:dyDescent="0.3">
      <c r="A174" s="1" t="s">
        <v>320</v>
      </c>
      <c r="B174" s="4">
        <v>30</v>
      </c>
      <c r="C174" s="4">
        <v>30</v>
      </c>
      <c r="D174" s="4">
        <v>30</v>
      </c>
      <c r="E174" s="4">
        <v>30</v>
      </c>
    </row>
    <row r="175" spans="1:5" x14ac:dyDescent="0.3">
      <c r="A175" s="1" t="s">
        <v>328</v>
      </c>
      <c r="B175" s="4">
        <v>10</v>
      </c>
      <c r="C175" s="4">
        <v>10</v>
      </c>
      <c r="D175" s="4">
        <v>10</v>
      </c>
      <c r="E175" s="4">
        <v>10</v>
      </c>
    </row>
    <row r="176" spans="1:5" x14ac:dyDescent="0.3">
      <c r="A176" s="1" t="s">
        <v>71</v>
      </c>
      <c r="B176" s="4">
        <v>3</v>
      </c>
      <c r="C176" s="4">
        <v>3</v>
      </c>
      <c r="D176" s="4">
        <v>3</v>
      </c>
      <c r="E176" s="4">
        <v>3</v>
      </c>
    </row>
    <row r="177" spans="1:5" x14ac:dyDescent="0.3">
      <c r="A177" s="1" t="s">
        <v>331</v>
      </c>
      <c r="B177" s="4">
        <v>10</v>
      </c>
      <c r="C177" s="4">
        <v>10</v>
      </c>
      <c r="D177" s="4">
        <v>10</v>
      </c>
      <c r="E177" s="4">
        <v>10</v>
      </c>
    </row>
    <row r="178" spans="1:5" x14ac:dyDescent="0.3">
      <c r="A178" s="1" t="s">
        <v>73</v>
      </c>
      <c r="B178" s="4">
        <v>160</v>
      </c>
      <c r="C178" s="4">
        <v>160</v>
      </c>
      <c r="D178" s="4">
        <v>160</v>
      </c>
      <c r="E178" s="4">
        <v>160</v>
      </c>
    </row>
    <row r="179" spans="1:5" x14ac:dyDescent="0.3">
      <c r="A179" s="1" t="s">
        <v>80</v>
      </c>
      <c r="B179" s="4">
        <v>19</v>
      </c>
      <c r="C179" s="4">
        <v>19</v>
      </c>
      <c r="D179" s="4">
        <v>19</v>
      </c>
      <c r="E179" s="4">
        <v>19</v>
      </c>
    </row>
    <row r="180" spans="1:5" x14ac:dyDescent="0.3">
      <c r="A180" s="1" t="s">
        <v>1696</v>
      </c>
      <c r="B180" s="4">
        <v>1</v>
      </c>
      <c r="C180" s="4">
        <v>1</v>
      </c>
      <c r="D180" s="4">
        <v>1</v>
      </c>
      <c r="E180" s="4">
        <v>1</v>
      </c>
    </row>
    <row r="181" spans="1:5" x14ac:dyDescent="0.3">
      <c r="A181" s="1" t="s">
        <v>1698</v>
      </c>
      <c r="B181" s="4">
        <v>1</v>
      </c>
      <c r="C181" s="4">
        <v>1</v>
      </c>
      <c r="D181" s="4">
        <v>1</v>
      </c>
      <c r="E181" s="4">
        <v>1</v>
      </c>
    </row>
    <row r="182" spans="1:5" x14ac:dyDescent="0.3">
      <c r="A182" s="1" t="s">
        <v>358</v>
      </c>
      <c r="B182" s="4">
        <v>3</v>
      </c>
      <c r="C182" s="4">
        <v>3</v>
      </c>
      <c r="D182" s="4">
        <v>3</v>
      </c>
      <c r="E182" s="4">
        <v>3</v>
      </c>
    </row>
    <row r="183" spans="1:5" x14ac:dyDescent="0.3">
      <c r="A183" s="1" t="s">
        <v>361</v>
      </c>
      <c r="B183" s="4">
        <v>9</v>
      </c>
      <c r="C183" s="4">
        <v>9</v>
      </c>
      <c r="D183" s="4">
        <v>9</v>
      </c>
      <c r="E183" s="4">
        <v>9</v>
      </c>
    </row>
    <row r="184" spans="1:5" x14ac:dyDescent="0.3">
      <c r="A184" s="1" t="s">
        <v>1707</v>
      </c>
      <c r="B184" s="4">
        <v>3</v>
      </c>
      <c r="C184" s="4">
        <v>3</v>
      </c>
      <c r="D184" s="4">
        <v>3</v>
      </c>
      <c r="E184" s="4">
        <v>3</v>
      </c>
    </row>
    <row r="185" spans="1:5" x14ac:dyDescent="0.3">
      <c r="A185" s="1" t="s">
        <v>363</v>
      </c>
      <c r="B185" s="4">
        <v>4</v>
      </c>
      <c r="C185" s="4">
        <v>4</v>
      </c>
      <c r="D185" s="4">
        <v>4</v>
      </c>
      <c r="E185" s="4">
        <v>4</v>
      </c>
    </row>
    <row r="186" spans="1:5" x14ac:dyDescent="0.3">
      <c r="A186" s="1" t="s">
        <v>1714</v>
      </c>
      <c r="B186" s="4">
        <v>3</v>
      </c>
      <c r="C186" s="4">
        <v>3</v>
      </c>
      <c r="D186" s="4">
        <v>3</v>
      </c>
      <c r="E186" s="4">
        <v>3</v>
      </c>
    </row>
    <row r="187" spans="1:5" x14ac:dyDescent="0.3">
      <c r="A187" s="1" t="s">
        <v>1718</v>
      </c>
      <c r="B187" s="4">
        <v>1</v>
      </c>
      <c r="C187" s="4">
        <v>1</v>
      </c>
      <c r="D187" s="4">
        <v>1</v>
      </c>
      <c r="E187" s="4">
        <v>1</v>
      </c>
    </row>
    <row r="188" spans="1:5" x14ac:dyDescent="0.3">
      <c r="A188" s="1" t="s">
        <v>365</v>
      </c>
      <c r="B188" s="4">
        <v>3</v>
      </c>
      <c r="C188" s="4">
        <v>3</v>
      </c>
      <c r="D188" s="4">
        <v>3</v>
      </c>
      <c r="E188" s="4">
        <v>3</v>
      </c>
    </row>
    <row r="189" spans="1:5" x14ac:dyDescent="0.3">
      <c r="A189" s="1" t="s">
        <v>367</v>
      </c>
      <c r="B189" s="4">
        <v>9</v>
      </c>
      <c r="C189" s="4">
        <v>9</v>
      </c>
      <c r="D189" s="4">
        <v>9</v>
      </c>
      <c r="E189" s="4">
        <v>9</v>
      </c>
    </row>
    <row r="190" spans="1:5" x14ac:dyDescent="0.3">
      <c r="A190" s="1" t="s">
        <v>1793</v>
      </c>
      <c r="B190" s="4">
        <v>1601</v>
      </c>
      <c r="C190" s="4">
        <v>1601</v>
      </c>
      <c r="D190" s="4">
        <v>1601</v>
      </c>
      <c r="E190" s="4">
        <v>1601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parental_leave</vt:lpstr>
      <vt:lpstr>Paid and Unpaid by industry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Hawa Omosanya</dc:creator>
  <cp:lastModifiedBy>Extratectonics</cp:lastModifiedBy>
  <dcterms:created xsi:type="dcterms:W3CDTF">2023-03-31T15:00:22Z</dcterms:created>
  <dcterms:modified xsi:type="dcterms:W3CDTF">2023-04-04T10:35:34Z</dcterms:modified>
</cp:coreProperties>
</file>