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2" sheetId="2" r:id="rId1"/>
    <sheet name="Sheet4" sheetId="4" r:id="rId2"/>
  </sheets>
  <calcPr calcId="125725"/>
</workbook>
</file>

<file path=xl/calcChain.xml><?xml version="1.0" encoding="utf-8"?>
<calcChain xmlns="http://schemas.openxmlformats.org/spreadsheetml/2006/main">
  <c r="AN29" i="2"/>
  <c r="AR43"/>
  <c r="AP49"/>
  <c r="AJ35"/>
  <c r="AK35" s="1"/>
  <c r="AL35" s="1"/>
  <c r="AT35" s="1"/>
  <c r="AJ37"/>
  <c r="AK37" s="1"/>
  <c r="AL37" s="1"/>
  <c r="AJ25"/>
  <c r="AK25" s="1"/>
  <c r="AL25" s="1"/>
  <c r="AP25" s="1"/>
  <c r="AJ27"/>
  <c r="AK27" s="1"/>
  <c r="AL27" s="1"/>
  <c r="AJ29"/>
  <c r="AK29" s="1"/>
  <c r="AL29" s="1"/>
  <c r="AJ31"/>
  <c r="AK31" s="1"/>
  <c r="AL31" s="1"/>
  <c r="AJ33"/>
  <c r="AK33" s="1"/>
  <c r="AL33" s="1"/>
  <c r="AJ39"/>
  <c r="AK39" s="1"/>
  <c r="AL39" s="1"/>
  <c r="AJ41"/>
  <c r="AK41" s="1"/>
  <c r="AL41" s="1"/>
  <c r="AJ43"/>
  <c r="AK43" s="1"/>
  <c r="AL43" s="1"/>
  <c r="AJ45"/>
  <c r="AK45" s="1"/>
  <c r="AL45" s="1"/>
  <c r="AJ47"/>
  <c r="AK47" s="1"/>
  <c r="AL47" s="1"/>
  <c r="AJ49"/>
  <c r="AK49" s="1"/>
  <c r="AL49" s="1"/>
  <c r="AJ21"/>
  <c r="AK21"/>
  <c r="AL21" s="1"/>
  <c r="AF23"/>
  <c r="AG23" s="1"/>
  <c r="AH23" s="1"/>
  <c r="AB25"/>
  <c r="AC25" s="1"/>
  <c r="AD25" s="1"/>
  <c r="AF25"/>
  <c r="AG25" s="1"/>
  <c r="AH25" s="1"/>
  <c r="AB27"/>
  <c r="AC27" s="1"/>
  <c r="AD27" s="1"/>
  <c r="AP27" s="1"/>
  <c r="AF27"/>
  <c r="AG27" s="1"/>
  <c r="AH27" s="1"/>
  <c r="AB29"/>
  <c r="AC29" s="1"/>
  <c r="AD29" s="1"/>
  <c r="AP29" s="1"/>
  <c r="AF29"/>
  <c r="AG29" s="1"/>
  <c r="AH29" s="1"/>
  <c r="AB31"/>
  <c r="AC31" s="1"/>
  <c r="AD31" s="1"/>
  <c r="AP31" s="1"/>
  <c r="AF31"/>
  <c r="AG31" s="1"/>
  <c r="AH31" s="1"/>
  <c r="AT31" s="1"/>
  <c r="AB33"/>
  <c r="AC33" s="1"/>
  <c r="AD33" s="1"/>
  <c r="AF33"/>
  <c r="AG33" s="1"/>
  <c r="AH33" s="1"/>
  <c r="AB35"/>
  <c r="AC35" s="1"/>
  <c r="AD35" s="1"/>
  <c r="AF35"/>
  <c r="AG35" s="1"/>
  <c r="AH35" s="1"/>
  <c r="AB37"/>
  <c r="AC37" s="1"/>
  <c r="AD37" s="1"/>
  <c r="AF37"/>
  <c r="AG37" s="1"/>
  <c r="AH37" s="1"/>
  <c r="AT37" s="1"/>
  <c r="AB39"/>
  <c r="AC39" s="1"/>
  <c r="AD39" s="1"/>
  <c r="AP39" s="1"/>
  <c r="AF39"/>
  <c r="AG39" s="1"/>
  <c r="AH39" s="1"/>
  <c r="AB41"/>
  <c r="AC41" s="1"/>
  <c r="AD41" s="1"/>
  <c r="AP41" s="1"/>
  <c r="AF41"/>
  <c r="AG41" s="1"/>
  <c r="AH41" s="1"/>
  <c r="AT41" s="1"/>
  <c r="AB43"/>
  <c r="AC43" s="1"/>
  <c r="AD43" s="1"/>
  <c r="AP43" s="1"/>
  <c r="AF43"/>
  <c r="AG43" s="1"/>
  <c r="AH43" s="1"/>
  <c r="AT43" s="1"/>
  <c r="AB45"/>
  <c r="AC45" s="1"/>
  <c r="AD45" s="1"/>
  <c r="AP45" s="1"/>
  <c r="AF45"/>
  <c r="AG45" s="1"/>
  <c r="AH45" s="1"/>
  <c r="AB47"/>
  <c r="AC47" s="1"/>
  <c r="AD47" s="1"/>
  <c r="AP47" s="1"/>
  <c r="AF47"/>
  <c r="AG47" s="1"/>
  <c r="AH47" s="1"/>
  <c r="AT47" s="1"/>
  <c r="AB49"/>
  <c r="AC49" s="1"/>
  <c r="AD49" s="1"/>
  <c r="AF49"/>
  <c r="AG49" s="1"/>
  <c r="AH49" s="1"/>
  <c r="AT49" s="1"/>
  <c r="AG21"/>
  <c r="AH21" s="1"/>
  <c r="AT21" s="1"/>
  <c r="AF21"/>
  <c r="AR21" s="1"/>
  <c r="AB21"/>
  <c r="AC21" s="1"/>
  <c r="Z23"/>
  <c r="AJ23" s="1"/>
  <c r="W23"/>
  <c r="W25"/>
  <c r="W27"/>
  <c r="W29"/>
  <c r="W31"/>
  <c r="W33"/>
  <c r="W35"/>
  <c r="W37"/>
  <c r="W39"/>
  <c r="W41"/>
  <c r="W43"/>
  <c r="W45"/>
  <c r="W47"/>
  <c r="W49"/>
  <c r="W21"/>
  <c r="U23"/>
  <c r="U25"/>
  <c r="U27"/>
  <c r="U29"/>
  <c r="U31"/>
  <c r="U33"/>
  <c r="U35"/>
  <c r="U37"/>
  <c r="U39"/>
  <c r="U41"/>
  <c r="U43"/>
  <c r="U45"/>
  <c r="U47"/>
  <c r="U49"/>
  <c r="U21"/>
  <c r="N23"/>
  <c r="M25"/>
  <c r="N25"/>
  <c r="M27"/>
  <c r="N27"/>
  <c r="M29"/>
  <c r="N29"/>
  <c r="M31"/>
  <c r="N31"/>
  <c r="M33"/>
  <c r="N33"/>
  <c r="M35"/>
  <c r="N35"/>
  <c r="M37"/>
  <c r="N37"/>
  <c r="M39"/>
  <c r="N39"/>
  <c r="M41"/>
  <c r="N41"/>
  <c r="M43"/>
  <c r="N43"/>
  <c r="M45"/>
  <c r="N45"/>
  <c r="M47"/>
  <c r="N47"/>
  <c r="M49"/>
  <c r="N49"/>
  <c r="N21"/>
  <c r="M21"/>
  <c r="D23"/>
  <c r="M23" s="1"/>
  <c r="AP35" l="1"/>
  <c r="AT39"/>
  <c r="AS43"/>
  <c r="AT45"/>
  <c r="AT33"/>
  <c r="AT29"/>
  <c r="AT25"/>
  <c r="AO49"/>
  <c r="AN33"/>
  <c r="AN41"/>
  <c r="AT27"/>
  <c r="AP33"/>
  <c r="AK23"/>
  <c r="AR23"/>
  <c r="AD21"/>
  <c r="AP21" s="1"/>
  <c r="AO21"/>
  <c r="AP37"/>
  <c r="AR47"/>
  <c r="AO45"/>
  <c r="AO39"/>
  <c r="AR37"/>
  <c r="AO35"/>
  <c r="AR33"/>
  <c r="AO31"/>
  <c r="AR29"/>
  <c r="AO25"/>
  <c r="AO27"/>
  <c r="AR41"/>
  <c r="AB23"/>
  <c r="AS47"/>
  <c r="AN43"/>
  <c r="AN37"/>
  <c r="AN21"/>
  <c r="AS21"/>
  <c r="AR49"/>
  <c r="AO47"/>
  <c r="AR45"/>
  <c r="AO43"/>
  <c r="AR39"/>
  <c r="AO37"/>
  <c r="AR35"/>
  <c r="AO33"/>
  <c r="AR31"/>
  <c r="AO29"/>
  <c r="AR25"/>
  <c r="AR27"/>
  <c r="AO41"/>
  <c r="AN47"/>
  <c r="AS37"/>
  <c r="AS33"/>
  <c r="AS29"/>
  <c r="AS41"/>
  <c r="AS49"/>
  <c r="AN49"/>
  <c r="AS45"/>
  <c r="AN45"/>
  <c r="AS39"/>
  <c r="AN39"/>
  <c r="AS35"/>
  <c r="AN35"/>
  <c r="AS31"/>
  <c r="AN31"/>
  <c r="AS25"/>
  <c r="AN25"/>
  <c r="AS27"/>
  <c r="AN27"/>
  <c r="AC23" l="1"/>
  <c r="AN23"/>
  <c r="AL23"/>
  <c r="AT23" s="1"/>
  <c r="AS23"/>
  <c r="AD23" l="1"/>
  <c r="AP23" s="1"/>
  <c r="AO23"/>
</calcChain>
</file>

<file path=xl/sharedStrings.xml><?xml version="1.0" encoding="utf-8"?>
<sst xmlns="http://schemas.openxmlformats.org/spreadsheetml/2006/main" count="55" uniqueCount="47">
  <si>
    <t>Age</t>
  </si>
  <si>
    <t>OUT</t>
  </si>
  <si>
    <t>From</t>
  </si>
  <si>
    <t>To</t>
  </si>
  <si>
    <t>Prime</t>
  </si>
  <si>
    <t>CO-NILL</t>
  </si>
  <si>
    <t>CO-CNSS</t>
  </si>
  <si>
    <t>14 D</t>
  </si>
  <si>
    <t>18 Y</t>
  </si>
  <si>
    <t>26 Y</t>
  </si>
  <si>
    <t>31 Y</t>
  </si>
  <si>
    <t>36 Y</t>
  </si>
  <si>
    <t>41 Y</t>
  </si>
  <si>
    <t>46 Y</t>
  </si>
  <si>
    <t>51 Y</t>
  </si>
  <si>
    <t>56 Y</t>
  </si>
  <si>
    <t>61 Y</t>
  </si>
  <si>
    <t>66 Y</t>
  </si>
  <si>
    <t>71 Y</t>
  </si>
  <si>
    <t>76 Y</t>
  </si>
  <si>
    <t>81 Y</t>
  </si>
  <si>
    <t>86 Y</t>
  </si>
  <si>
    <t>17 Y</t>
  </si>
  <si>
    <t>25 Y</t>
  </si>
  <si>
    <t>30 Y</t>
  </si>
  <si>
    <t>35 Y</t>
  </si>
  <si>
    <t>40 Y</t>
  </si>
  <si>
    <t>45 Y</t>
  </si>
  <si>
    <t>50 Y</t>
  </si>
  <si>
    <t>55 Y</t>
  </si>
  <si>
    <t>60 Y</t>
  </si>
  <si>
    <t>65 Y</t>
  </si>
  <si>
    <t>70 Y</t>
  </si>
  <si>
    <t>75 Y</t>
  </si>
  <si>
    <t>80 Y</t>
  </si>
  <si>
    <t>85 Y</t>
  </si>
  <si>
    <t>99 Y</t>
  </si>
  <si>
    <t>AMB</t>
  </si>
  <si>
    <t>USD</t>
  </si>
  <si>
    <t>Mutual Class</t>
  </si>
  <si>
    <t>IN CO NILL</t>
  </si>
  <si>
    <t>IN CO-CNSS</t>
  </si>
  <si>
    <t>IN+OUT CO-NILL</t>
  </si>
  <si>
    <t>IN+OUT CO-CNSS</t>
  </si>
  <si>
    <t>CMA</t>
  </si>
  <si>
    <t>Caisse Mutuelle</t>
  </si>
  <si>
    <t>Medical Program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</si>
</sst>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20"/>
      <color indexed="8"/>
      <name val="Arial"/>
      <family val="2"/>
    </font>
    <font>
      <b/>
      <sz val="18"/>
      <color indexed="8"/>
      <name val="Arial"/>
      <family val="2"/>
    </font>
    <font>
      <b/>
      <sz val="48"/>
      <color theme="3" tint="0.39997558519241921"/>
      <name val="Bodoni MT Black"/>
      <family val="1"/>
    </font>
    <font>
      <sz val="48"/>
      <color theme="3" tint="0.39997558519241921"/>
      <name val="Calibri"/>
      <family val="2"/>
      <scheme val="minor"/>
    </font>
    <font>
      <b/>
      <sz val="24"/>
      <color theme="3" tint="0.39997558519241921"/>
      <name val="Bodoni MT Black"/>
      <family val="1"/>
    </font>
    <font>
      <b/>
      <sz val="24"/>
      <color rgb="FF00B050"/>
      <name val="Bodoni MT Black"/>
      <family val="1"/>
    </font>
    <font>
      <sz val="24"/>
      <color rgb="FF00B050"/>
      <name val="Calibri"/>
      <family val="2"/>
      <scheme val="minor"/>
    </font>
    <font>
      <b/>
      <sz val="22"/>
      <color indexed="8"/>
      <name val="Arial"/>
      <family val="2"/>
    </font>
    <font>
      <b/>
      <sz val="18"/>
      <color theme="3" tint="0.39997558519241921"/>
      <name val="Arial"/>
      <family val="2"/>
    </font>
    <font>
      <b/>
      <sz val="48"/>
      <color rgb="FF00B050"/>
      <name val="Bodoni MT Black"/>
      <family val="1"/>
    </font>
    <font>
      <sz val="48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60"/>
      <color theme="3" tint="0.39997558519241921"/>
      <name val="Bodoni MT Black"/>
      <family val="1"/>
    </font>
    <font>
      <sz val="60"/>
      <color theme="3" tint="0.39997558519241921"/>
      <name val="Calibri"/>
      <family val="2"/>
      <scheme val="minor"/>
    </font>
    <font>
      <sz val="6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489859</xdr:colOff>
      <xdr:row>0</xdr:row>
      <xdr:rowOff>68034</xdr:rowOff>
    </xdr:from>
    <xdr:to>
      <xdr:col>1</xdr:col>
      <xdr:colOff>503466</xdr:colOff>
      <xdr:row>8</xdr:row>
      <xdr:rowOff>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9859" y="68034"/>
          <a:ext cx="1428750" cy="91168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551088</xdr:colOff>
      <xdr:row>6</xdr:row>
      <xdr:rowOff>78269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770288" cy="122126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52"/>
  <sheetViews>
    <sheetView tabSelected="1" zoomScale="70" zoomScaleNormal="70" workbookViewId="0">
      <selection activeCell="I50" sqref="A1:I50"/>
    </sheetView>
  </sheetViews>
  <sheetFormatPr defaultColWidth="4.5703125" defaultRowHeight="18"/>
  <cols>
    <col min="1" max="1" width="21.140625" style="4" customWidth="1"/>
    <col min="2" max="2" width="18" style="4" customWidth="1"/>
    <col min="3" max="3" width="2.28515625" style="4" customWidth="1"/>
    <col min="4" max="4" width="25.42578125" style="5" customWidth="1"/>
    <col min="5" max="5" width="2.7109375" style="5" customWidth="1"/>
    <col min="6" max="6" width="30.140625" style="5" customWidth="1"/>
    <col min="7" max="7" width="2" style="3" customWidth="1"/>
    <col min="8" max="8" width="16.28515625" style="3" customWidth="1"/>
    <col min="9" max="9" width="2.28515625" style="27" customWidth="1"/>
    <col min="10" max="10" width="13.7109375" style="4" hidden="1" customWidth="1"/>
    <col min="11" max="11" width="6.7109375" style="4" hidden="1" customWidth="1"/>
    <col min="12" max="12" width="0" style="4" hidden="1" customWidth="1"/>
    <col min="13" max="14" width="7.85546875" style="4" hidden="1" customWidth="1"/>
    <col min="15" max="19" width="0" style="4" hidden="1" customWidth="1"/>
    <col min="20" max="20" width="7.5703125" style="4" hidden="1" customWidth="1"/>
    <col min="21" max="22" width="0" style="4" hidden="1" customWidth="1"/>
    <col min="23" max="23" width="9" style="6" hidden="1" customWidth="1"/>
    <col min="24" max="25" width="0" style="4" hidden="1" customWidth="1"/>
    <col min="26" max="26" width="25.42578125" style="5" hidden="1" customWidth="1"/>
    <col min="27" max="27" width="0" style="4" hidden="1" customWidth="1"/>
    <col min="28" max="30" width="9.140625" style="4" hidden="1" customWidth="1"/>
    <col min="31" max="31" width="0" style="4" hidden="1" customWidth="1"/>
    <col min="32" max="34" width="9.140625" style="4" hidden="1" customWidth="1"/>
    <col min="35" max="35" width="0" style="4" hidden="1" customWidth="1"/>
    <col min="36" max="38" width="9.140625" style="26" hidden="1" customWidth="1"/>
    <col min="39" max="39" width="0" style="4" hidden="1" customWidth="1"/>
    <col min="40" max="42" width="9.140625" style="26" hidden="1" customWidth="1"/>
    <col min="43" max="43" width="0" style="26" hidden="1" customWidth="1"/>
    <col min="44" max="46" width="9.140625" style="26" hidden="1" customWidth="1"/>
    <col min="47" max="51" width="0" style="4" hidden="1" customWidth="1"/>
    <col min="52" max="81" width="4.5703125" style="4"/>
    <col min="82" max="82" width="1.85546875" style="4" bestFit="1" customWidth="1"/>
    <col min="83" max="83" width="8.85546875" style="4" bestFit="1" customWidth="1"/>
    <col min="84" max="84" width="6.5703125" style="4" bestFit="1" customWidth="1"/>
    <col min="85" max="88" width="0" style="4" hidden="1" customWidth="1"/>
    <col min="89" max="89" width="13.42578125" style="4" customWidth="1"/>
    <col min="90" max="90" width="11.140625" style="4" bestFit="1" customWidth="1"/>
    <col min="91" max="91" width="12.140625" style="4" bestFit="1" customWidth="1"/>
    <col min="92" max="92" width="10.140625" style="4" bestFit="1" customWidth="1"/>
    <col min="93" max="96" width="0" style="4" hidden="1" customWidth="1"/>
    <col min="97" max="97" width="14.7109375" style="4" customWidth="1"/>
    <col min="98" max="98" width="11.140625" style="4" bestFit="1" customWidth="1"/>
    <col min="99" max="99" width="12.140625" style="4" bestFit="1" customWidth="1"/>
    <col min="100" max="100" width="11.85546875" style="4" customWidth="1"/>
    <col min="101" max="101" width="2" style="4" customWidth="1"/>
    <col min="102" max="102" width="7.42578125" style="4" bestFit="1" customWidth="1"/>
    <col min="103" max="123" width="0" style="4" hidden="1" customWidth="1"/>
    <col min="124" max="124" width="1.5703125" style="4" customWidth="1"/>
    <col min="125" max="337" width="4.5703125" style="4"/>
    <col min="338" max="338" width="1.85546875" style="4" bestFit="1" customWidth="1"/>
    <col min="339" max="339" width="8.85546875" style="4" bestFit="1" customWidth="1"/>
    <col min="340" max="340" width="6.5703125" style="4" bestFit="1" customWidth="1"/>
    <col min="341" max="344" width="0" style="4" hidden="1" customWidth="1"/>
    <col min="345" max="345" width="13.42578125" style="4" customWidth="1"/>
    <col min="346" max="346" width="11.140625" style="4" bestFit="1" customWidth="1"/>
    <col min="347" max="347" width="12.140625" style="4" bestFit="1" customWidth="1"/>
    <col min="348" max="348" width="10.140625" style="4" bestFit="1" customWidth="1"/>
    <col min="349" max="352" width="0" style="4" hidden="1" customWidth="1"/>
    <col min="353" max="353" width="14.7109375" style="4" customWidth="1"/>
    <col min="354" max="354" width="11.140625" style="4" bestFit="1" customWidth="1"/>
    <col min="355" max="355" width="12.140625" style="4" bestFit="1" customWidth="1"/>
    <col min="356" max="356" width="11.85546875" style="4" customWidth="1"/>
    <col min="357" max="357" width="2" style="4" customWidth="1"/>
    <col min="358" max="358" width="7.42578125" style="4" bestFit="1" customWidth="1"/>
    <col min="359" max="379" width="0" style="4" hidden="1" customWidth="1"/>
    <col min="380" max="380" width="1.5703125" style="4" customWidth="1"/>
    <col min="381" max="593" width="4.5703125" style="4"/>
    <col min="594" max="594" width="1.85546875" style="4" bestFit="1" customWidth="1"/>
    <col min="595" max="595" width="8.85546875" style="4" bestFit="1" customWidth="1"/>
    <col min="596" max="596" width="6.5703125" style="4" bestFit="1" customWidth="1"/>
    <col min="597" max="600" width="0" style="4" hidden="1" customWidth="1"/>
    <col min="601" max="601" width="13.42578125" style="4" customWidth="1"/>
    <col min="602" max="602" width="11.140625" style="4" bestFit="1" customWidth="1"/>
    <col min="603" max="603" width="12.140625" style="4" bestFit="1" customWidth="1"/>
    <col min="604" max="604" width="10.140625" style="4" bestFit="1" customWidth="1"/>
    <col min="605" max="608" width="0" style="4" hidden="1" customWidth="1"/>
    <col min="609" max="609" width="14.7109375" style="4" customWidth="1"/>
    <col min="610" max="610" width="11.140625" style="4" bestFit="1" customWidth="1"/>
    <col min="611" max="611" width="12.140625" style="4" bestFit="1" customWidth="1"/>
    <col min="612" max="612" width="11.85546875" style="4" customWidth="1"/>
    <col min="613" max="613" width="2" style="4" customWidth="1"/>
    <col min="614" max="614" width="7.42578125" style="4" bestFit="1" customWidth="1"/>
    <col min="615" max="635" width="0" style="4" hidden="1" customWidth="1"/>
    <col min="636" max="636" width="1.5703125" style="4" customWidth="1"/>
    <col min="637" max="849" width="4.5703125" style="4"/>
    <col min="850" max="850" width="1.85546875" style="4" bestFit="1" customWidth="1"/>
    <col min="851" max="851" width="8.85546875" style="4" bestFit="1" customWidth="1"/>
    <col min="852" max="852" width="6.5703125" style="4" bestFit="1" customWidth="1"/>
    <col min="853" max="856" width="0" style="4" hidden="1" customWidth="1"/>
    <col min="857" max="857" width="13.42578125" style="4" customWidth="1"/>
    <col min="858" max="858" width="11.140625" style="4" bestFit="1" customWidth="1"/>
    <col min="859" max="859" width="12.140625" style="4" bestFit="1" customWidth="1"/>
    <col min="860" max="860" width="10.140625" style="4" bestFit="1" customWidth="1"/>
    <col min="861" max="864" width="0" style="4" hidden="1" customWidth="1"/>
    <col min="865" max="865" width="14.7109375" style="4" customWidth="1"/>
    <col min="866" max="866" width="11.140625" style="4" bestFit="1" customWidth="1"/>
    <col min="867" max="867" width="12.140625" style="4" bestFit="1" customWidth="1"/>
    <col min="868" max="868" width="11.85546875" style="4" customWidth="1"/>
    <col min="869" max="869" width="2" style="4" customWidth="1"/>
    <col min="870" max="870" width="7.42578125" style="4" bestFit="1" customWidth="1"/>
    <col min="871" max="891" width="0" style="4" hidden="1" customWidth="1"/>
    <col min="892" max="892" width="1.5703125" style="4" customWidth="1"/>
    <col min="893" max="1105" width="4.5703125" style="4"/>
    <col min="1106" max="1106" width="1.85546875" style="4" bestFit="1" customWidth="1"/>
    <col min="1107" max="1107" width="8.85546875" style="4" bestFit="1" customWidth="1"/>
    <col min="1108" max="1108" width="6.5703125" style="4" bestFit="1" customWidth="1"/>
    <col min="1109" max="1112" width="0" style="4" hidden="1" customWidth="1"/>
    <col min="1113" max="1113" width="13.42578125" style="4" customWidth="1"/>
    <col min="1114" max="1114" width="11.140625" style="4" bestFit="1" customWidth="1"/>
    <col min="1115" max="1115" width="12.140625" style="4" bestFit="1" customWidth="1"/>
    <col min="1116" max="1116" width="10.140625" style="4" bestFit="1" customWidth="1"/>
    <col min="1117" max="1120" width="0" style="4" hidden="1" customWidth="1"/>
    <col min="1121" max="1121" width="14.7109375" style="4" customWidth="1"/>
    <col min="1122" max="1122" width="11.140625" style="4" bestFit="1" customWidth="1"/>
    <col min="1123" max="1123" width="12.140625" style="4" bestFit="1" customWidth="1"/>
    <col min="1124" max="1124" width="11.85546875" style="4" customWidth="1"/>
    <col min="1125" max="1125" width="2" style="4" customWidth="1"/>
    <col min="1126" max="1126" width="7.42578125" style="4" bestFit="1" customWidth="1"/>
    <col min="1127" max="1147" width="0" style="4" hidden="1" customWidth="1"/>
    <col min="1148" max="1148" width="1.5703125" style="4" customWidth="1"/>
    <col min="1149" max="1361" width="4.5703125" style="4"/>
    <col min="1362" max="1362" width="1.85546875" style="4" bestFit="1" customWidth="1"/>
    <col min="1363" max="1363" width="8.85546875" style="4" bestFit="1" customWidth="1"/>
    <col min="1364" max="1364" width="6.5703125" style="4" bestFit="1" customWidth="1"/>
    <col min="1365" max="1368" width="0" style="4" hidden="1" customWidth="1"/>
    <col min="1369" max="1369" width="13.42578125" style="4" customWidth="1"/>
    <col min="1370" max="1370" width="11.140625" style="4" bestFit="1" customWidth="1"/>
    <col min="1371" max="1371" width="12.140625" style="4" bestFit="1" customWidth="1"/>
    <col min="1372" max="1372" width="10.140625" style="4" bestFit="1" customWidth="1"/>
    <col min="1373" max="1376" width="0" style="4" hidden="1" customWidth="1"/>
    <col min="1377" max="1377" width="14.7109375" style="4" customWidth="1"/>
    <col min="1378" max="1378" width="11.140625" style="4" bestFit="1" customWidth="1"/>
    <col min="1379" max="1379" width="12.140625" style="4" bestFit="1" customWidth="1"/>
    <col min="1380" max="1380" width="11.85546875" style="4" customWidth="1"/>
    <col min="1381" max="1381" width="2" style="4" customWidth="1"/>
    <col min="1382" max="1382" width="7.42578125" style="4" bestFit="1" customWidth="1"/>
    <col min="1383" max="1403" width="0" style="4" hidden="1" customWidth="1"/>
    <col min="1404" max="1404" width="1.5703125" style="4" customWidth="1"/>
    <col min="1405" max="1617" width="4.5703125" style="4"/>
    <col min="1618" max="1618" width="1.85546875" style="4" bestFit="1" customWidth="1"/>
    <col min="1619" max="1619" width="8.85546875" style="4" bestFit="1" customWidth="1"/>
    <col min="1620" max="1620" width="6.5703125" style="4" bestFit="1" customWidth="1"/>
    <col min="1621" max="1624" width="0" style="4" hidden="1" customWidth="1"/>
    <col min="1625" max="1625" width="13.42578125" style="4" customWidth="1"/>
    <col min="1626" max="1626" width="11.140625" style="4" bestFit="1" customWidth="1"/>
    <col min="1627" max="1627" width="12.140625" style="4" bestFit="1" customWidth="1"/>
    <col min="1628" max="1628" width="10.140625" style="4" bestFit="1" customWidth="1"/>
    <col min="1629" max="1632" width="0" style="4" hidden="1" customWidth="1"/>
    <col min="1633" max="1633" width="14.7109375" style="4" customWidth="1"/>
    <col min="1634" max="1634" width="11.140625" style="4" bestFit="1" customWidth="1"/>
    <col min="1635" max="1635" width="12.140625" style="4" bestFit="1" customWidth="1"/>
    <col min="1636" max="1636" width="11.85546875" style="4" customWidth="1"/>
    <col min="1637" max="1637" width="2" style="4" customWidth="1"/>
    <col min="1638" max="1638" width="7.42578125" style="4" bestFit="1" customWidth="1"/>
    <col min="1639" max="1659" width="0" style="4" hidden="1" customWidth="1"/>
    <col min="1660" max="1660" width="1.5703125" style="4" customWidth="1"/>
    <col min="1661" max="1873" width="4.5703125" style="4"/>
    <col min="1874" max="1874" width="1.85546875" style="4" bestFit="1" customWidth="1"/>
    <col min="1875" max="1875" width="8.85546875" style="4" bestFit="1" customWidth="1"/>
    <col min="1876" max="1876" width="6.5703125" style="4" bestFit="1" customWidth="1"/>
    <col min="1877" max="1880" width="0" style="4" hidden="1" customWidth="1"/>
    <col min="1881" max="1881" width="13.42578125" style="4" customWidth="1"/>
    <col min="1882" max="1882" width="11.140625" style="4" bestFit="1" customWidth="1"/>
    <col min="1883" max="1883" width="12.140625" style="4" bestFit="1" customWidth="1"/>
    <col min="1884" max="1884" width="10.140625" style="4" bestFit="1" customWidth="1"/>
    <col min="1885" max="1888" width="0" style="4" hidden="1" customWidth="1"/>
    <col min="1889" max="1889" width="14.7109375" style="4" customWidth="1"/>
    <col min="1890" max="1890" width="11.140625" style="4" bestFit="1" customWidth="1"/>
    <col min="1891" max="1891" width="12.140625" style="4" bestFit="1" customWidth="1"/>
    <col min="1892" max="1892" width="11.85546875" style="4" customWidth="1"/>
    <col min="1893" max="1893" width="2" style="4" customWidth="1"/>
    <col min="1894" max="1894" width="7.42578125" style="4" bestFit="1" customWidth="1"/>
    <col min="1895" max="1915" width="0" style="4" hidden="1" customWidth="1"/>
    <col min="1916" max="1916" width="1.5703125" style="4" customWidth="1"/>
    <col min="1917" max="2129" width="4.5703125" style="4"/>
    <col min="2130" max="2130" width="1.85546875" style="4" bestFit="1" customWidth="1"/>
    <col min="2131" max="2131" width="8.85546875" style="4" bestFit="1" customWidth="1"/>
    <col min="2132" max="2132" width="6.5703125" style="4" bestFit="1" customWidth="1"/>
    <col min="2133" max="2136" width="0" style="4" hidden="1" customWidth="1"/>
    <col min="2137" max="2137" width="13.42578125" style="4" customWidth="1"/>
    <col min="2138" max="2138" width="11.140625" style="4" bestFit="1" customWidth="1"/>
    <col min="2139" max="2139" width="12.140625" style="4" bestFit="1" customWidth="1"/>
    <col min="2140" max="2140" width="10.140625" style="4" bestFit="1" customWidth="1"/>
    <col min="2141" max="2144" width="0" style="4" hidden="1" customWidth="1"/>
    <col min="2145" max="2145" width="14.7109375" style="4" customWidth="1"/>
    <col min="2146" max="2146" width="11.140625" style="4" bestFit="1" customWidth="1"/>
    <col min="2147" max="2147" width="12.140625" style="4" bestFit="1" customWidth="1"/>
    <col min="2148" max="2148" width="11.85546875" style="4" customWidth="1"/>
    <col min="2149" max="2149" width="2" style="4" customWidth="1"/>
    <col min="2150" max="2150" width="7.42578125" style="4" bestFit="1" customWidth="1"/>
    <col min="2151" max="2171" width="0" style="4" hidden="1" customWidth="1"/>
    <col min="2172" max="2172" width="1.5703125" style="4" customWidth="1"/>
    <col min="2173" max="2385" width="4.5703125" style="4"/>
    <col min="2386" max="2386" width="1.85546875" style="4" bestFit="1" customWidth="1"/>
    <col min="2387" max="2387" width="8.85546875" style="4" bestFit="1" customWidth="1"/>
    <col min="2388" max="2388" width="6.5703125" style="4" bestFit="1" customWidth="1"/>
    <col min="2389" max="2392" width="0" style="4" hidden="1" customWidth="1"/>
    <col min="2393" max="2393" width="13.42578125" style="4" customWidth="1"/>
    <col min="2394" max="2394" width="11.140625" style="4" bestFit="1" customWidth="1"/>
    <col min="2395" max="2395" width="12.140625" style="4" bestFit="1" customWidth="1"/>
    <col min="2396" max="2396" width="10.140625" style="4" bestFit="1" customWidth="1"/>
    <col min="2397" max="2400" width="0" style="4" hidden="1" customWidth="1"/>
    <col min="2401" max="2401" width="14.7109375" style="4" customWidth="1"/>
    <col min="2402" max="2402" width="11.140625" style="4" bestFit="1" customWidth="1"/>
    <col min="2403" max="2403" width="12.140625" style="4" bestFit="1" customWidth="1"/>
    <col min="2404" max="2404" width="11.85546875" style="4" customWidth="1"/>
    <col min="2405" max="2405" width="2" style="4" customWidth="1"/>
    <col min="2406" max="2406" width="7.42578125" style="4" bestFit="1" customWidth="1"/>
    <col min="2407" max="2427" width="0" style="4" hidden="1" customWidth="1"/>
    <col min="2428" max="2428" width="1.5703125" style="4" customWidth="1"/>
    <col min="2429" max="2641" width="4.5703125" style="4"/>
    <col min="2642" max="2642" width="1.85546875" style="4" bestFit="1" customWidth="1"/>
    <col min="2643" max="2643" width="8.85546875" style="4" bestFit="1" customWidth="1"/>
    <col min="2644" max="2644" width="6.5703125" style="4" bestFit="1" customWidth="1"/>
    <col min="2645" max="2648" width="0" style="4" hidden="1" customWidth="1"/>
    <col min="2649" max="2649" width="13.42578125" style="4" customWidth="1"/>
    <col min="2650" max="2650" width="11.140625" style="4" bestFit="1" customWidth="1"/>
    <col min="2651" max="2651" width="12.140625" style="4" bestFit="1" customWidth="1"/>
    <col min="2652" max="2652" width="10.140625" style="4" bestFit="1" customWidth="1"/>
    <col min="2653" max="2656" width="0" style="4" hidden="1" customWidth="1"/>
    <col min="2657" max="2657" width="14.7109375" style="4" customWidth="1"/>
    <col min="2658" max="2658" width="11.140625" style="4" bestFit="1" customWidth="1"/>
    <col min="2659" max="2659" width="12.140625" style="4" bestFit="1" customWidth="1"/>
    <col min="2660" max="2660" width="11.85546875" style="4" customWidth="1"/>
    <col min="2661" max="2661" width="2" style="4" customWidth="1"/>
    <col min="2662" max="2662" width="7.42578125" style="4" bestFit="1" customWidth="1"/>
    <col min="2663" max="2683" width="0" style="4" hidden="1" customWidth="1"/>
    <col min="2684" max="2684" width="1.5703125" style="4" customWidth="1"/>
    <col min="2685" max="2897" width="4.5703125" style="4"/>
    <col min="2898" max="2898" width="1.85546875" style="4" bestFit="1" customWidth="1"/>
    <col min="2899" max="2899" width="8.85546875" style="4" bestFit="1" customWidth="1"/>
    <col min="2900" max="2900" width="6.5703125" style="4" bestFit="1" customWidth="1"/>
    <col min="2901" max="2904" width="0" style="4" hidden="1" customWidth="1"/>
    <col min="2905" max="2905" width="13.42578125" style="4" customWidth="1"/>
    <col min="2906" max="2906" width="11.140625" style="4" bestFit="1" customWidth="1"/>
    <col min="2907" max="2907" width="12.140625" style="4" bestFit="1" customWidth="1"/>
    <col min="2908" max="2908" width="10.140625" style="4" bestFit="1" customWidth="1"/>
    <col min="2909" max="2912" width="0" style="4" hidden="1" customWidth="1"/>
    <col min="2913" max="2913" width="14.7109375" style="4" customWidth="1"/>
    <col min="2914" max="2914" width="11.140625" style="4" bestFit="1" customWidth="1"/>
    <col min="2915" max="2915" width="12.140625" style="4" bestFit="1" customWidth="1"/>
    <col min="2916" max="2916" width="11.85546875" style="4" customWidth="1"/>
    <col min="2917" max="2917" width="2" style="4" customWidth="1"/>
    <col min="2918" max="2918" width="7.42578125" style="4" bestFit="1" customWidth="1"/>
    <col min="2919" max="2939" width="0" style="4" hidden="1" customWidth="1"/>
    <col min="2940" max="2940" width="1.5703125" style="4" customWidth="1"/>
    <col min="2941" max="3153" width="4.5703125" style="4"/>
    <col min="3154" max="3154" width="1.85546875" style="4" bestFit="1" customWidth="1"/>
    <col min="3155" max="3155" width="8.85546875" style="4" bestFit="1" customWidth="1"/>
    <col min="3156" max="3156" width="6.5703125" style="4" bestFit="1" customWidth="1"/>
    <col min="3157" max="3160" width="0" style="4" hidden="1" customWidth="1"/>
    <col min="3161" max="3161" width="13.42578125" style="4" customWidth="1"/>
    <col min="3162" max="3162" width="11.140625" style="4" bestFit="1" customWidth="1"/>
    <col min="3163" max="3163" width="12.140625" style="4" bestFit="1" customWidth="1"/>
    <col min="3164" max="3164" width="10.140625" style="4" bestFit="1" customWidth="1"/>
    <col min="3165" max="3168" width="0" style="4" hidden="1" customWidth="1"/>
    <col min="3169" max="3169" width="14.7109375" style="4" customWidth="1"/>
    <col min="3170" max="3170" width="11.140625" style="4" bestFit="1" customWidth="1"/>
    <col min="3171" max="3171" width="12.140625" style="4" bestFit="1" customWidth="1"/>
    <col min="3172" max="3172" width="11.85546875" style="4" customWidth="1"/>
    <col min="3173" max="3173" width="2" style="4" customWidth="1"/>
    <col min="3174" max="3174" width="7.42578125" style="4" bestFit="1" customWidth="1"/>
    <col min="3175" max="3195" width="0" style="4" hidden="1" customWidth="1"/>
    <col min="3196" max="3196" width="1.5703125" style="4" customWidth="1"/>
    <col min="3197" max="3409" width="4.5703125" style="4"/>
    <col min="3410" max="3410" width="1.85546875" style="4" bestFit="1" customWidth="1"/>
    <col min="3411" max="3411" width="8.85546875" style="4" bestFit="1" customWidth="1"/>
    <col min="3412" max="3412" width="6.5703125" style="4" bestFit="1" customWidth="1"/>
    <col min="3413" max="3416" width="0" style="4" hidden="1" customWidth="1"/>
    <col min="3417" max="3417" width="13.42578125" style="4" customWidth="1"/>
    <col min="3418" max="3418" width="11.140625" style="4" bestFit="1" customWidth="1"/>
    <col min="3419" max="3419" width="12.140625" style="4" bestFit="1" customWidth="1"/>
    <col min="3420" max="3420" width="10.140625" style="4" bestFit="1" customWidth="1"/>
    <col min="3421" max="3424" width="0" style="4" hidden="1" customWidth="1"/>
    <col min="3425" max="3425" width="14.7109375" style="4" customWidth="1"/>
    <col min="3426" max="3426" width="11.140625" style="4" bestFit="1" customWidth="1"/>
    <col min="3427" max="3427" width="12.140625" style="4" bestFit="1" customWidth="1"/>
    <col min="3428" max="3428" width="11.85546875" style="4" customWidth="1"/>
    <col min="3429" max="3429" width="2" style="4" customWidth="1"/>
    <col min="3430" max="3430" width="7.42578125" style="4" bestFit="1" customWidth="1"/>
    <col min="3431" max="3451" width="0" style="4" hidden="1" customWidth="1"/>
    <col min="3452" max="3452" width="1.5703125" style="4" customWidth="1"/>
    <col min="3453" max="3665" width="4.5703125" style="4"/>
    <col min="3666" max="3666" width="1.85546875" style="4" bestFit="1" customWidth="1"/>
    <col min="3667" max="3667" width="8.85546875" style="4" bestFit="1" customWidth="1"/>
    <col min="3668" max="3668" width="6.5703125" style="4" bestFit="1" customWidth="1"/>
    <col min="3669" max="3672" width="0" style="4" hidden="1" customWidth="1"/>
    <col min="3673" max="3673" width="13.42578125" style="4" customWidth="1"/>
    <col min="3674" max="3674" width="11.140625" style="4" bestFit="1" customWidth="1"/>
    <col min="3675" max="3675" width="12.140625" style="4" bestFit="1" customWidth="1"/>
    <col min="3676" max="3676" width="10.140625" style="4" bestFit="1" customWidth="1"/>
    <col min="3677" max="3680" width="0" style="4" hidden="1" customWidth="1"/>
    <col min="3681" max="3681" width="14.7109375" style="4" customWidth="1"/>
    <col min="3682" max="3682" width="11.140625" style="4" bestFit="1" customWidth="1"/>
    <col min="3683" max="3683" width="12.140625" style="4" bestFit="1" customWidth="1"/>
    <col min="3684" max="3684" width="11.85546875" style="4" customWidth="1"/>
    <col min="3685" max="3685" width="2" style="4" customWidth="1"/>
    <col min="3686" max="3686" width="7.42578125" style="4" bestFit="1" customWidth="1"/>
    <col min="3687" max="3707" width="0" style="4" hidden="1" customWidth="1"/>
    <col min="3708" max="3708" width="1.5703125" style="4" customWidth="1"/>
    <col min="3709" max="3921" width="4.5703125" style="4"/>
    <col min="3922" max="3922" width="1.85546875" style="4" bestFit="1" customWidth="1"/>
    <col min="3923" max="3923" width="8.85546875" style="4" bestFit="1" customWidth="1"/>
    <col min="3924" max="3924" width="6.5703125" style="4" bestFit="1" customWidth="1"/>
    <col min="3925" max="3928" width="0" style="4" hidden="1" customWidth="1"/>
    <col min="3929" max="3929" width="13.42578125" style="4" customWidth="1"/>
    <col min="3930" max="3930" width="11.140625" style="4" bestFit="1" customWidth="1"/>
    <col min="3931" max="3931" width="12.140625" style="4" bestFit="1" customWidth="1"/>
    <col min="3932" max="3932" width="10.140625" style="4" bestFit="1" customWidth="1"/>
    <col min="3933" max="3936" width="0" style="4" hidden="1" customWidth="1"/>
    <col min="3937" max="3937" width="14.7109375" style="4" customWidth="1"/>
    <col min="3938" max="3938" width="11.140625" style="4" bestFit="1" customWidth="1"/>
    <col min="3939" max="3939" width="12.140625" style="4" bestFit="1" customWidth="1"/>
    <col min="3940" max="3940" width="11.85546875" style="4" customWidth="1"/>
    <col min="3941" max="3941" width="2" style="4" customWidth="1"/>
    <col min="3942" max="3942" width="7.42578125" style="4" bestFit="1" customWidth="1"/>
    <col min="3943" max="3963" width="0" style="4" hidden="1" customWidth="1"/>
    <col min="3964" max="3964" width="1.5703125" style="4" customWidth="1"/>
    <col min="3965" max="4177" width="4.5703125" style="4"/>
    <col min="4178" max="4178" width="1.85546875" style="4" bestFit="1" customWidth="1"/>
    <col min="4179" max="4179" width="8.85546875" style="4" bestFit="1" customWidth="1"/>
    <col min="4180" max="4180" width="6.5703125" style="4" bestFit="1" customWidth="1"/>
    <col min="4181" max="4184" width="0" style="4" hidden="1" customWidth="1"/>
    <col min="4185" max="4185" width="13.42578125" style="4" customWidth="1"/>
    <col min="4186" max="4186" width="11.140625" style="4" bestFit="1" customWidth="1"/>
    <col min="4187" max="4187" width="12.140625" style="4" bestFit="1" customWidth="1"/>
    <col min="4188" max="4188" width="10.140625" style="4" bestFit="1" customWidth="1"/>
    <col min="4189" max="4192" width="0" style="4" hidden="1" customWidth="1"/>
    <col min="4193" max="4193" width="14.7109375" style="4" customWidth="1"/>
    <col min="4194" max="4194" width="11.140625" style="4" bestFit="1" customWidth="1"/>
    <col min="4195" max="4195" width="12.140625" style="4" bestFit="1" customWidth="1"/>
    <col min="4196" max="4196" width="11.85546875" style="4" customWidth="1"/>
    <col min="4197" max="4197" width="2" style="4" customWidth="1"/>
    <col min="4198" max="4198" width="7.42578125" style="4" bestFit="1" customWidth="1"/>
    <col min="4199" max="4219" width="0" style="4" hidden="1" customWidth="1"/>
    <col min="4220" max="4220" width="1.5703125" style="4" customWidth="1"/>
    <col min="4221" max="4433" width="4.5703125" style="4"/>
    <col min="4434" max="4434" width="1.85546875" style="4" bestFit="1" customWidth="1"/>
    <col min="4435" max="4435" width="8.85546875" style="4" bestFit="1" customWidth="1"/>
    <col min="4436" max="4436" width="6.5703125" style="4" bestFit="1" customWidth="1"/>
    <col min="4437" max="4440" width="0" style="4" hidden="1" customWidth="1"/>
    <col min="4441" max="4441" width="13.42578125" style="4" customWidth="1"/>
    <col min="4442" max="4442" width="11.140625" style="4" bestFit="1" customWidth="1"/>
    <col min="4443" max="4443" width="12.140625" style="4" bestFit="1" customWidth="1"/>
    <col min="4444" max="4444" width="10.140625" style="4" bestFit="1" customWidth="1"/>
    <col min="4445" max="4448" width="0" style="4" hidden="1" customWidth="1"/>
    <col min="4449" max="4449" width="14.7109375" style="4" customWidth="1"/>
    <col min="4450" max="4450" width="11.140625" style="4" bestFit="1" customWidth="1"/>
    <col min="4451" max="4451" width="12.140625" style="4" bestFit="1" customWidth="1"/>
    <col min="4452" max="4452" width="11.85546875" style="4" customWidth="1"/>
    <col min="4453" max="4453" width="2" style="4" customWidth="1"/>
    <col min="4454" max="4454" width="7.42578125" style="4" bestFit="1" customWidth="1"/>
    <col min="4455" max="4475" width="0" style="4" hidden="1" customWidth="1"/>
    <col min="4476" max="4476" width="1.5703125" style="4" customWidth="1"/>
    <col min="4477" max="4689" width="4.5703125" style="4"/>
    <col min="4690" max="4690" width="1.85546875" style="4" bestFit="1" customWidth="1"/>
    <col min="4691" max="4691" width="8.85546875" style="4" bestFit="1" customWidth="1"/>
    <col min="4692" max="4692" width="6.5703125" style="4" bestFit="1" customWidth="1"/>
    <col min="4693" max="4696" width="0" style="4" hidden="1" customWidth="1"/>
    <col min="4697" max="4697" width="13.42578125" style="4" customWidth="1"/>
    <col min="4698" max="4698" width="11.140625" style="4" bestFit="1" customWidth="1"/>
    <col min="4699" max="4699" width="12.140625" style="4" bestFit="1" customWidth="1"/>
    <col min="4700" max="4700" width="10.140625" style="4" bestFit="1" customWidth="1"/>
    <col min="4701" max="4704" width="0" style="4" hidden="1" customWidth="1"/>
    <col min="4705" max="4705" width="14.7109375" style="4" customWidth="1"/>
    <col min="4706" max="4706" width="11.140625" style="4" bestFit="1" customWidth="1"/>
    <col min="4707" max="4707" width="12.140625" style="4" bestFit="1" customWidth="1"/>
    <col min="4708" max="4708" width="11.85546875" style="4" customWidth="1"/>
    <col min="4709" max="4709" width="2" style="4" customWidth="1"/>
    <col min="4710" max="4710" width="7.42578125" style="4" bestFit="1" customWidth="1"/>
    <col min="4711" max="4731" width="0" style="4" hidden="1" customWidth="1"/>
    <col min="4732" max="4732" width="1.5703125" style="4" customWidth="1"/>
    <col min="4733" max="4945" width="4.5703125" style="4"/>
    <col min="4946" max="4946" width="1.85546875" style="4" bestFit="1" customWidth="1"/>
    <col min="4947" max="4947" width="8.85546875" style="4" bestFit="1" customWidth="1"/>
    <col min="4948" max="4948" width="6.5703125" style="4" bestFit="1" customWidth="1"/>
    <col min="4949" max="4952" width="0" style="4" hidden="1" customWidth="1"/>
    <col min="4953" max="4953" width="13.42578125" style="4" customWidth="1"/>
    <col min="4954" max="4954" width="11.140625" style="4" bestFit="1" customWidth="1"/>
    <col min="4955" max="4955" width="12.140625" style="4" bestFit="1" customWidth="1"/>
    <col min="4956" max="4956" width="10.140625" style="4" bestFit="1" customWidth="1"/>
    <col min="4957" max="4960" width="0" style="4" hidden="1" customWidth="1"/>
    <col min="4961" max="4961" width="14.7109375" style="4" customWidth="1"/>
    <col min="4962" max="4962" width="11.140625" style="4" bestFit="1" customWidth="1"/>
    <col min="4963" max="4963" width="12.140625" style="4" bestFit="1" customWidth="1"/>
    <col min="4964" max="4964" width="11.85546875" style="4" customWidth="1"/>
    <col min="4965" max="4965" width="2" style="4" customWidth="1"/>
    <col min="4966" max="4966" width="7.42578125" style="4" bestFit="1" customWidth="1"/>
    <col min="4967" max="4987" width="0" style="4" hidden="1" customWidth="1"/>
    <col min="4988" max="4988" width="1.5703125" style="4" customWidth="1"/>
    <col min="4989" max="5201" width="4.5703125" style="4"/>
    <col min="5202" max="5202" width="1.85546875" style="4" bestFit="1" customWidth="1"/>
    <col min="5203" max="5203" width="8.85546875" style="4" bestFit="1" customWidth="1"/>
    <col min="5204" max="5204" width="6.5703125" style="4" bestFit="1" customWidth="1"/>
    <col min="5205" max="5208" width="0" style="4" hidden="1" customWidth="1"/>
    <col min="5209" max="5209" width="13.42578125" style="4" customWidth="1"/>
    <col min="5210" max="5210" width="11.140625" style="4" bestFit="1" customWidth="1"/>
    <col min="5211" max="5211" width="12.140625" style="4" bestFit="1" customWidth="1"/>
    <col min="5212" max="5212" width="10.140625" style="4" bestFit="1" customWidth="1"/>
    <col min="5213" max="5216" width="0" style="4" hidden="1" customWidth="1"/>
    <col min="5217" max="5217" width="14.7109375" style="4" customWidth="1"/>
    <col min="5218" max="5218" width="11.140625" style="4" bestFit="1" customWidth="1"/>
    <col min="5219" max="5219" width="12.140625" style="4" bestFit="1" customWidth="1"/>
    <col min="5220" max="5220" width="11.85546875" style="4" customWidth="1"/>
    <col min="5221" max="5221" width="2" style="4" customWidth="1"/>
    <col min="5222" max="5222" width="7.42578125" style="4" bestFit="1" customWidth="1"/>
    <col min="5223" max="5243" width="0" style="4" hidden="1" customWidth="1"/>
    <col min="5244" max="5244" width="1.5703125" style="4" customWidth="1"/>
    <col min="5245" max="5457" width="4.5703125" style="4"/>
    <col min="5458" max="5458" width="1.85546875" style="4" bestFit="1" customWidth="1"/>
    <col min="5459" max="5459" width="8.85546875" style="4" bestFit="1" customWidth="1"/>
    <col min="5460" max="5460" width="6.5703125" style="4" bestFit="1" customWidth="1"/>
    <col min="5461" max="5464" width="0" style="4" hidden="1" customWidth="1"/>
    <col min="5465" max="5465" width="13.42578125" style="4" customWidth="1"/>
    <col min="5466" max="5466" width="11.140625" style="4" bestFit="1" customWidth="1"/>
    <col min="5467" max="5467" width="12.140625" style="4" bestFit="1" customWidth="1"/>
    <col min="5468" max="5468" width="10.140625" style="4" bestFit="1" customWidth="1"/>
    <col min="5469" max="5472" width="0" style="4" hidden="1" customWidth="1"/>
    <col min="5473" max="5473" width="14.7109375" style="4" customWidth="1"/>
    <col min="5474" max="5474" width="11.140625" style="4" bestFit="1" customWidth="1"/>
    <col min="5475" max="5475" width="12.140625" style="4" bestFit="1" customWidth="1"/>
    <col min="5476" max="5476" width="11.85546875" style="4" customWidth="1"/>
    <col min="5477" max="5477" width="2" style="4" customWidth="1"/>
    <col min="5478" max="5478" width="7.42578125" style="4" bestFit="1" customWidth="1"/>
    <col min="5479" max="5499" width="0" style="4" hidden="1" customWidth="1"/>
    <col min="5500" max="5500" width="1.5703125" style="4" customWidth="1"/>
    <col min="5501" max="5713" width="4.5703125" style="4"/>
    <col min="5714" max="5714" width="1.85546875" style="4" bestFit="1" customWidth="1"/>
    <col min="5715" max="5715" width="8.85546875" style="4" bestFit="1" customWidth="1"/>
    <col min="5716" max="5716" width="6.5703125" style="4" bestFit="1" customWidth="1"/>
    <col min="5717" max="5720" width="0" style="4" hidden="1" customWidth="1"/>
    <col min="5721" max="5721" width="13.42578125" style="4" customWidth="1"/>
    <col min="5722" max="5722" width="11.140625" style="4" bestFit="1" customWidth="1"/>
    <col min="5723" max="5723" width="12.140625" style="4" bestFit="1" customWidth="1"/>
    <col min="5724" max="5724" width="10.140625" style="4" bestFit="1" customWidth="1"/>
    <col min="5725" max="5728" width="0" style="4" hidden="1" customWidth="1"/>
    <col min="5729" max="5729" width="14.7109375" style="4" customWidth="1"/>
    <col min="5730" max="5730" width="11.140625" style="4" bestFit="1" customWidth="1"/>
    <col min="5731" max="5731" width="12.140625" style="4" bestFit="1" customWidth="1"/>
    <col min="5732" max="5732" width="11.85546875" style="4" customWidth="1"/>
    <col min="5733" max="5733" width="2" style="4" customWidth="1"/>
    <col min="5734" max="5734" width="7.42578125" style="4" bestFit="1" customWidth="1"/>
    <col min="5735" max="5755" width="0" style="4" hidden="1" customWidth="1"/>
    <col min="5756" max="5756" width="1.5703125" style="4" customWidth="1"/>
    <col min="5757" max="5969" width="4.5703125" style="4"/>
    <col min="5970" max="5970" width="1.85546875" style="4" bestFit="1" customWidth="1"/>
    <col min="5971" max="5971" width="8.85546875" style="4" bestFit="1" customWidth="1"/>
    <col min="5972" max="5972" width="6.5703125" style="4" bestFit="1" customWidth="1"/>
    <col min="5973" max="5976" width="0" style="4" hidden="1" customWidth="1"/>
    <col min="5977" max="5977" width="13.42578125" style="4" customWidth="1"/>
    <col min="5978" max="5978" width="11.140625" style="4" bestFit="1" customWidth="1"/>
    <col min="5979" max="5979" width="12.140625" style="4" bestFit="1" customWidth="1"/>
    <col min="5980" max="5980" width="10.140625" style="4" bestFit="1" customWidth="1"/>
    <col min="5981" max="5984" width="0" style="4" hidden="1" customWidth="1"/>
    <col min="5985" max="5985" width="14.7109375" style="4" customWidth="1"/>
    <col min="5986" max="5986" width="11.140625" style="4" bestFit="1" customWidth="1"/>
    <col min="5987" max="5987" width="12.140625" style="4" bestFit="1" customWidth="1"/>
    <col min="5988" max="5988" width="11.85546875" style="4" customWidth="1"/>
    <col min="5989" max="5989" width="2" style="4" customWidth="1"/>
    <col min="5990" max="5990" width="7.42578125" style="4" bestFit="1" customWidth="1"/>
    <col min="5991" max="6011" width="0" style="4" hidden="1" customWidth="1"/>
    <col min="6012" max="6012" width="1.5703125" style="4" customWidth="1"/>
    <col min="6013" max="6225" width="4.5703125" style="4"/>
    <col min="6226" max="6226" width="1.85546875" style="4" bestFit="1" customWidth="1"/>
    <col min="6227" max="6227" width="8.85546875" style="4" bestFit="1" customWidth="1"/>
    <col min="6228" max="6228" width="6.5703125" style="4" bestFit="1" customWidth="1"/>
    <col min="6229" max="6232" width="0" style="4" hidden="1" customWidth="1"/>
    <col min="6233" max="6233" width="13.42578125" style="4" customWidth="1"/>
    <col min="6234" max="6234" width="11.140625" style="4" bestFit="1" customWidth="1"/>
    <col min="6235" max="6235" width="12.140625" style="4" bestFit="1" customWidth="1"/>
    <col min="6236" max="6236" width="10.140625" style="4" bestFit="1" customWidth="1"/>
    <col min="6237" max="6240" width="0" style="4" hidden="1" customWidth="1"/>
    <col min="6241" max="6241" width="14.7109375" style="4" customWidth="1"/>
    <col min="6242" max="6242" width="11.140625" style="4" bestFit="1" customWidth="1"/>
    <col min="6243" max="6243" width="12.140625" style="4" bestFit="1" customWidth="1"/>
    <col min="6244" max="6244" width="11.85546875" style="4" customWidth="1"/>
    <col min="6245" max="6245" width="2" style="4" customWidth="1"/>
    <col min="6246" max="6246" width="7.42578125" style="4" bestFit="1" customWidth="1"/>
    <col min="6247" max="6267" width="0" style="4" hidden="1" customWidth="1"/>
    <col min="6268" max="6268" width="1.5703125" style="4" customWidth="1"/>
    <col min="6269" max="6481" width="4.5703125" style="4"/>
    <col min="6482" max="6482" width="1.85546875" style="4" bestFit="1" customWidth="1"/>
    <col min="6483" max="6483" width="8.85546875" style="4" bestFit="1" customWidth="1"/>
    <col min="6484" max="6484" width="6.5703125" style="4" bestFit="1" customWidth="1"/>
    <col min="6485" max="6488" width="0" style="4" hidden="1" customWidth="1"/>
    <col min="6489" max="6489" width="13.42578125" style="4" customWidth="1"/>
    <col min="6490" max="6490" width="11.140625" style="4" bestFit="1" customWidth="1"/>
    <col min="6491" max="6491" width="12.140625" style="4" bestFit="1" customWidth="1"/>
    <col min="6492" max="6492" width="10.140625" style="4" bestFit="1" customWidth="1"/>
    <col min="6493" max="6496" width="0" style="4" hidden="1" customWidth="1"/>
    <col min="6497" max="6497" width="14.7109375" style="4" customWidth="1"/>
    <col min="6498" max="6498" width="11.140625" style="4" bestFit="1" customWidth="1"/>
    <col min="6499" max="6499" width="12.140625" style="4" bestFit="1" customWidth="1"/>
    <col min="6500" max="6500" width="11.85546875" style="4" customWidth="1"/>
    <col min="6501" max="6501" width="2" style="4" customWidth="1"/>
    <col min="6502" max="6502" width="7.42578125" style="4" bestFit="1" customWidth="1"/>
    <col min="6503" max="6523" width="0" style="4" hidden="1" customWidth="1"/>
    <col min="6524" max="6524" width="1.5703125" style="4" customWidth="1"/>
    <col min="6525" max="6737" width="4.5703125" style="4"/>
    <col min="6738" max="6738" width="1.85546875" style="4" bestFit="1" customWidth="1"/>
    <col min="6739" max="6739" width="8.85546875" style="4" bestFit="1" customWidth="1"/>
    <col min="6740" max="6740" width="6.5703125" style="4" bestFit="1" customWidth="1"/>
    <col min="6741" max="6744" width="0" style="4" hidden="1" customWidth="1"/>
    <col min="6745" max="6745" width="13.42578125" style="4" customWidth="1"/>
    <col min="6746" max="6746" width="11.140625" style="4" bestFit="1" customWidth="1"/>
    <col min="6747" max="6747" width="12.140625" style="4" bestFit="1" customWidth="1"/>
    <col min="6748" max="6748" width="10.140625" style="4" bestFit="1" customWidth="1"/>
    <col min="6749" max="6752" width="0" style="4" hidden="1" customWidth="1"/>
    <col min="6753" max="6753" width="14.7109375" style="4" customWidth="1"/>
    <col min="6754" max="6754" width="11.140625" style="4" bestFit="1" customWidth="1"/>
    <col min="6755" max="6755" width="12.140625" style="4" bestFit="1" customWidth="1"/>
    <col min="6756" max="6756" width="11.85546875" style="4" customWidth="1"/>
    <col min="6757" max="6757" width="2" style="4" customWidth="1"/>
    <col min="6758" max="6758" width="7.42578125" style="4" bestFit="1" customWidth="1"/>
    <col min="6759" max="6779" width="0" style="4" hidden="1" customWidth="1"/>
    <col min="6780" max="6780" width="1.5703125" style="4" customWidth="1"/>
    <col min="6781" max="6993" width="4.5703125" style="4"/>
    <col min="6994" max="6994" width="1.85546875" style="4" bestFit="1" customWidth="1"/>
    <col min="6995" max="6995" width="8.85546875" style="4" bestFit="1" customWidth="1"/>
    <col min="6996" max="6996" width="6.5703125" style="4" bestFit="1" customWidth="1"/>
    <col min="6997" max="7000" width="0" style="4" hidden="1" customWidth="1"/>
    <col min="7001" max="7001" width="13.42578125" style="4" customWidth="1"/>
    <col min="7002" max="7002" width="11.140625" style="4" bestFit="1" customWidth="1"/>
    <col min="7003" max="7003" width="12.140625" style="4" bestFit="1" customWidth="1"/>
    <col min="7004" max="7004" width="10.140625" style="4" bestFit="1" customWidth="1"/>
    <col min="7005" max="7008" width="0" style="4" hidden="1" customWidth="1"/>
    <col min="7009" max="7009" width="14.7109375" style="4" customWidth="1"/>
    <col min="7010" max="7010" width="11.140625" style="4" bestFit="1" customWidth="1"/>
    <col min="7011" max="7011" width="12.140625" style="4" bestFit="1" customWidth="1"/>
    <col min="7012" max="7012" width="11.85546875" style="4" customWidth="1"/>
    <col min="7013" max="7013" width="2" style="4" customWidth="1"/>
    <col min="7014" max="7014" width="7.42578125" style="4" bestFit="1" customWidth="1"/>
    <col min="7015" max="7035" width="0" style="4" hidden="1" customWidth="1"/>
    <col min="7036" max="7036" width="1.5703125" style="4" customWidth="1"/>
    <col min="7037" max="7249" width="4.5703125" style="4"/>
    <col min="7250" max="7250" width="1.85546875" style="4" bestFit="1" customWidth="1"/>
    <col min="7251" max="7251" width="8.85546875" style="4" bestFit="1" customWidth="1"/>
    <col min="7252" max="7252" width="6.5703125" style="4" bestFit="1" customWidth="1"/>
    <col min="7253" max="7256" width="0" style="4" hidden="1" customWidth="1"/>
    <col min="7257" max="7257" width="13.42578125" style="4" customWidth="1"/>
    <col min="7258" max="7258" width="11.140625" style="4" bestFit="1" customWidth="1"/>
    <col min="7259" max="7259" width="12.140625" style="4" bestFit="1" customWidth="1"/>
    <col min="7260" max="7260" width="10.140625" style="4" bestFit="1" customWidth="1"/>
    <col min="7261" max="7264" width="0" style="4" hidden="1" customWidth="1"/>
    <col min="7265" max="7265" width="14.7109375" style="4" customWidth="1"/>
    <col min="7266" max="7266" width="11.140625" style="4" bestFit="1" customWidth="1"/>
    <col min="7267" max="7267" width="12.140625" style="4" bestFit="1" customWidth="1"/>
    <col min="7268" max="7268" width="11.85546875" style="4" customWidth="1"/>
    <col min="7269" max="7269" width="2" style="4" customWidth="1"/>
    <col min="7270" max="7270" width="7.42578125" style="4" bestFit="1" customWidth="1"/>
    <col min="7271" max="7291" width="0" style="4" hidden="1" customWidth="1"/>
    <col min="7292" max="7292" width="1.5703125" style="4" customWidth="1"/>
    <col min="7293" max="7505" width="4.5703125" style="4"/>
    <col min="7506" max="7506" width="1.85546875" style="4" bestFit="1" customWidth="1"/>
    <col min="7507" max="7507" width="8.85546875" style="4" bestFit="1" customWidth="1"/>
    <col min="7508" max="7508" width="6.5703125" style="4" bestFit="1" customWidth="1"/>
    <col min="7509" max="7512" width="0" style="4" hidden="1" customWidth="1"/>
    <col min="7513" max="7513" width="13.42578125" style="4" customWidth="1"/>
    <col min="7514" max="7514" width="11.140625" style="4" bestFit="1" customWidth="1"/>
    <col min="7515" max="7515" width="12.140625" style="4" bestFit="1" customWidth="1"/>
    <col min="7516" max="7516" width="10.140625" style="4" bestFit="1" customWidth="1"/>
    <col min="7517" max="7520" width="0" style="4" hidden="1" customWidth="1"/>
    <col min="7521" max="7521" width="14.7109375" style="4" customWidth="1"/>
    <col min="7522" max="7522" width="11.140625" style="4" bestFit="1" customWidth="1"/>
    <col min="7523" max="7523" width="12.140625" style="4" bestFit="1" customWidth="1"/>
    <col min="7524" max="7524" width="11.85546875" style="4" customWidth="1"/>
    <col min="7525" max="7525" width="2" style="4" customWidth="1"/>
    <col min="7526" max="7526" width="7.42578125" style="4" bestFit="1" customWidth="1"/>
    <col min="7527" max="7547" width="0" style="4" hidden="1" customWidth="1"/>
    <col min="7548" max="7548" width="1.5703125" style="4" customWidth="1"/>
    <col min="7549" max="7761" width="4.5703125" style="4"/>
    <col min="7762" max="7762" width="1.85546875" style="4" bestFit="1" customWidth="1"/>
    <col min="7763" max="7763" width="8.85546875" style="4" bestFit="1" customWidth="1"/>
    <col min="7764" max="7764" width="6.5703125" style="4" bestFit="1" customWidth="1"/>
    <col min="7765" max="7768" width="0" style="4" hidden="1" customWidth="1"/>
    <col min="7769" max="7769" width="13.42578125" style="4" customWidth="1"/>
    <col min="7770" max="7770" width="11.140625" style="4" bestFit="1" customWidth="1"/>
    <col min="7771" max="7771" width="12.140625" style="4" bestFit="1" customWidth="1"/>
    <col min="7772" max="7772" width="10.140625" style="4" bestFit="1" customWidth="1"/>
    <col min="7773" max="7776" width="0" style="4" hidden="1" customWidth="1"/>
    <col min="7777" max="7777" width="14.7109375" style="4" customWidth="1"/>
    <col min="7778" max="7778" width="11.140625" style="4" bestFit="1" customWidth="1"/>
    <col min="7779" max="7779" width="12.140625" style="4" bestFit="1" customWidth="1"/>
    <col min="7780" max="7780" width="11.85546875" style="4" customWidth="1"/>
    <col min="7781" max="7781" width="2" style="4" customWidth="1"/>
    <col min="7782" max="7782" width="7.42578125" style="4" bestFit="1" customWidth="1"/>
    <col min="7783" max="7803" width="0" style="4" hidden="1" customWidth="1"/>
    <col min="7804" max="7804" width="1.5703125" style="4" customWidth="1"/>
    <col min="7805" max="8017" width="4.5703125" style="4"/>
    <col min="8018" max="8018" width="1.85546875" style="4" bestFit="1" customWidth="1"/>
    <col min="8019" max="8019" width="8.85546875" style="4" bestFit="1" customWidth="1"/>
    <col min="8020" max="8020" width="6.5703125" style="4" bestFit="1" customWidth="1"/>
    <col min="8021" max="8024" width="0" style="4" hidden="1" customWidth="1"/>
    <col min="8025" max="8025" width="13.42578125" style="4" customWidth="1"/>
    <col min="8026" max="8026" width="11.140625" style="4" bestFit="1" customWidth="1"/>
    <col min="8027" max="8027" width="12.140625" style="4" bestFit="1" customWidth="1"/>
    <col min="8028" max="8028" width="10.140625" style="4" bestFit="1" customWidth="1"/>
    <col min="8029" max="8032" width="0" style="4" hidden="1" customWidth="1"/>
    <col min="8033" max="8033" width="14.7109375" style="4" customWidth="1"/>
    <col min="8034" max="8034" width="11.140625" style="4" bestFit="1" customWidth="1"/>
    <col min="8035" max="8035" width="12.140625" style="4" bestFit="1" customWidth="1"/>
    <col min="8036" max="8036" width="11.85546875" style="4" customWidth="1"/>
    <col min="8037" max="8037" width="2" style="4" customWidth="1"/>
    <col min="8038" max="8038" width="7.42578125" style="4" bestFit="1" customWidth="1"/>
    <col min="8039" max="8059" width="0" style="4" hidden="1" customWidth="1"/>
    <col min="8060" max="8060" width="1.5703125" style="4" customWidth="1"/>
    <col min="8061" max="8273" width="4.5703125" style="4"/>
    <col min="8274" max="8274" width="1.85546875" style="4" bestFit="1" customWidth="1"/>
    <col min="8275" max="8275" width="8.85546875" style="4" bestFit="1" customWidth="1"/>
    <col min="8276" max="8276" width="6.5703125" style="4" bestFit="1" customWidth="1"/>
    <col min="8277" max="8280" width="0" style="4" hidden="1" customWidth="1"/>
    <col min="8281" max="8281" width="13.42578125" style="4" customWidth="1"/>
    <col min="8282" max="8282" width="11.140625" style="4" bestFit="1" customWidth="1"/>
    <col min="8283" max="8283" width="12.140625" style="4" bestFit="1" customWidth="1"/>
    <col min="8284" max="8284" width="10.140625" style="4" bestFit="1" customWidth="1"/>
    <col min="8285" max="8288" width="0" style="4" hidden="1" customWidth="1"/>
    <col min="8289" max="8289" width="14.7109375" style="4" customWidth="1"/>
    <col min="8290" max="8290" width="11.140625" style="4" bestFit="1" customWidth="1"/>
    <col min="8291" max="8291" width="12.140625" style="4" bestFit="1" customWidth="1"/>
    <col min="8292" max="8292" width="11.85546875" style="4" customWidth="1"/>
    <col min="8293" max="8293" width="2" style="4" customWidth="1"/>
    <col min="8294" max="8294" width="7.42578125" style="4" bestFit="1" customWidth="1"/>
    <col min="8295" max="8315" width="0" style="4" hidden="1" customWidth="1"/>
    <col min="8316" max="8316" width="1.5703125" style="4" customWidth="1"/>
    <col min="8317" max="8529" width="4.5703125" style="4"/>
    <col min="8530" max="8530" width="1.85546875" style="4" bestFit="1" customWidth="1"/>
    <col min="8531" max="8531" width="8.85546875" style="4" bestFit="1" customWidth="1"/>
    <col min="8532" max="8532" width="6.5703125" style="4" bestFit="1" customWidth="1"/>
    <col min="8533" max="8536" width="0" style="4" hidden="1" customWidth="1"/>
    <col min="8537" max="8537" width="13.42578125" style="4" customWidth="1"/>
    <col min="8538" max="8538" width="11.140625" style="4" bestFit="1" customWidth="1"/>
    <col min="8539" max="8539" width="12.140625" style="4" bestFit="1" customWidth="1"/>
    <col min="8540" max="8540" width="10.140625" style="4" bestFit="1" customWidth="1"/>
    <col min="8541" max="8544" width="0" style="4" hidden="1" customWidth="1"/>
    <col min="8545" max="8545" width="14.7109375" style="4" customWidth="1"/>
    <col min="8546" max="8546" width="11.140625" style="4" bestFit="1" customWidth="1"/>
    <col min="8547" max="8547" width="12.140625" style="4" bestFit="1" customWidth="1"/>
    <col min="8548" max="8548" width="11.85546875" style="4" customWidth="1"/>
    <col min="8549" max="8549" width="2" style="4" customWidth="1"/>
    <col min="8550" max="8550" width="7.42578125" style="4" bestFit="1" customWidth="1"/>
    <col min="8551" max="8571" width="0" style="4" hidden="1" customWidth="1"/>
    <col min="8572" max="8572" width="1.5703125" style="4" customWidth="1"/>
    <col min="8573" max="8785" width="4.5703125" style="4"/>
    <col min="8786" max="8786" width="1.85546875" style="4" bestFit="1" customWidth="1"/>
    <col min="8787" max="8787" width="8.85546875" style="4" bestFit="1" customWidth="1"/>
    <col min="8788" max="8788" width="6.5703125" style="4" bestFit="1" customWidth="1"/>
    <col min="8789" max="8792" width="0" style="4" hidden="1" customWidth="1"/>
    <col min="8793" max="8793" width="13.42578125" style="4" customWidth="1"/>
    <col min="8794" max="8794" width="11.140625" style="4" bestFit="1" customWidth="1"/>
    <col min="8795" max="8795" width="12.140625" style="4" bestFit="1" customWidth="1"/>
    <col min="8796" max="8796" width="10.140625" style="4" bestFit="1" customWidth="1"/>
    <col min="8797" max="8800" width="0" style="4" hidden="1" customWidth="1"/>
    <col min="8801" max="8801" width="14.7109375" style="4" customWidth="1"/>
    <col min="8802" max="8802" width="11.140625" style="4" bestFit="1" customWidth="1"/>
    <col min="8803" max="8803" width="12.140625" style="4" bestFit="1" customWidth="1"/>
    <col min="8804" max="8804" width="11.85546875" style="4" customWidth="1"/>
    <col min="8805" max="8805" width="2" style="4" customWidth="1"/>
    <col min="8806" max="8806" width="7.42578125" style="4" bestFit="1" customWidth="1"/>
    <col min="8807" max="8827" width="0" style="4" hidden="1" customWidth="1"/>
    <col min="8828" max="8828" width="1.5703125" style="4" customWidth="1"/>
    <col min="8829" max="9041" width="4.5703125" style="4"/>
    <col min="9042" max="9042" width="1.85546875" style="4" bestFit="1" customWidth="1"/>
    <col min="9043" max="9043" width="8.85546875" style="4" bestFit="1" customWidth="1"/>
    <col min="9044" max="9044" width="6.5703125" style="4" bestFit="1" customWidth="1"/>
    <col min="9045" max="9048" width="0" style="4" hidden="1" customWidth="1"/>
    <col min="9049" max="9049" width="13.42578125" style="4" customWidth="1"/>
    <col min="9050" max="9050" width="11.140625" style="4" bestFit="1" customWidth="1"/>
    <col min="9051" max="9051" width="12.140625" style="4" bestFit="1" customWidth="1"/>
    <col min="9052" max="9052" width="10.140625" style="4" bestFit="1" customWidth="1"/>
    <col min="9053" max="9056" width="0" style="4" hidden="1" customWidth="1"/>
    <col min="9057" max="9057" width="14.7109375" style="4" customWidth="1"/>
    <col min="9058" max="9058" width="11.140625" style="4" bestFit="1" customWidth="1"/>
    <col min="9059" max="9059" width="12.140625" style="4" bestFit="1" customWidth="1"/>
    <col min="9060" max="9060" width="11.85546875" style="4" customWidth="1"/>
    <col min="9061" max="9061" width="2" style="4" customWidth="1"/>
    <col min="9062" max="9062" width="7.42578125" style="4" bestFit="1" customWidth="1"/>
    <col min="9063" max="9083" width="0" style="4" hidden="1" customWidth="1"/>
    <col min="9084" max="9084" width="1.5703125" style="4" customWidth="1"/>
    <col min="9085" max="9297" width="4.5703125" style="4"/>
    <col min="9298" max="9298" width="1.85546875" style="4" bestFit="1" customWidth="1"/>
    <col min="9299" max="9299" width="8.85546875" style="4" bestFit="1" customWidth="1"/>
    <col min="9300" max="9300" width="6.5703125" style="4" bestFit="1" customWidth="1"/>
    <col min="9301" max="9304" width="0" style="4" hidden="1" customWidth="1"/>
    <col min="9305" max="9305" width="13.42578125" style="4" customWidth="1"/>
    <col min="9306" max="9306" width="11.140625" style="4" bestFit="1" customWidth="1"/>
    <col min="9307" max="9307" width="12.140625" style="4" bestFit="1" customWidth="1"/>
    <col min="9308" max="9308" width="10.140625" style="4" bestFit="1" customWidth="1"/>
    <col min="9309" max="9312" width="0" style="4" hidden="1" customWidth="1"/>
    <col min="9313" max="9313" width="14.7109375" style="4" customWidth="1"/>
    <col min="9314" max="9314" width="11.140625" style="4" bestFit="1" customWidth="1"/>
    <col min="9315" max="9315" width="12.140625" style="4" bestFit="1" customWidth="1"/>
    <col min="9316" max="9316" width="11.85546875" style="4" customWidth="1"/>
    <col min="9317" max="9317" width="2" style="4" customWidth="1"/>
    <col min="9318" max="9318" width="7.42578125" style="4" bestFit="1" customWidth="1"/>
    <col min="9319" max="9339" width="0" style="4" hidden="1" customWidth="1"/>
    <col min="9340" max="9340" width="1.5703125" style="4" customWidth="1"/>
    <col min="9341" max="9553" width="4.5703125" style="4"/>
    <col min="9554" max="9554" width="1.85546875" style="4" bestFit="1" customWidth="1"/>
    <col min="9555" max="9555" width="8.85546875" style="4" bestFit="1" customWidth="1"/>
    <col min="9556" max="9556" width="6.5703125" style="4" bestFit="1" customWidth="1"/>
    <col min="9557" max="9560" width="0" style="4" hidden="1" customWidth="1"/>
    <col min="9561" max="9561" width="13.42578125" style="4" customWidth="1"/>
    <col min="9562" max="9562" width="11.140625" style="4" bestFit="1" customWidth="1"/>
    <col min="9563" max="9563" width="12.140625" style="4" bestFit="1" customWidth="1"/>
    <col min="9564" max="9564" width="10.140625" style="4" bestFit="1" customWidth="1"/>
    <col min="9565" max="9568" width="0" style="4" hidden="1" customWidth="1"/>
    <col min="9569" max="9569" width="14.7109375" style="4" customWidth="1"/>
    <col min="9570" max="9570" width="11.140625" style="4" bestFit="1" customWidth="1"/>
    <col min="9571" max="9571" width="12.140625" style="4" bestFit="1" customWidth="1"/>
    <col min="9572" max="9572" width="11.85546875" style="4" customWidth="1"/>
    <col min="9573" max="9573" width="2" style="4" customWidth="1"/>
    <col min="9574" max="9574" width="7.42578125" style="4" bestFit="1" customWidth="1"/>
    <col min="9575" max="9595" width="0" style="4" hidden="1" customWidth="1"/>
    <col min="9596" max="9596" width="1.5703125" style="4" customWidth="1"/>
    <col min="9597" max="9809" width="4.5703125" style="4"/>
    <col min="9810" max="9810" width="1.85546875" style="4" bestFit="1" customWidth="1"/>
    <col min="9811" max="9811" width="8.85546875" style="4" bestFit="1" customWidth="1"/>
    <col min="9812" max="9812" width="6.5703125" style="4" bestFit="1" customWidth="1"/>
    <col min="9813" max="9816" width="0" style="4" hidden="1" customWidth="1"/>
    <col min="9817" max="9817" width="13.42578125" style="4" customWidth="1"/>
    <col min="9818" max="9818" width="11.140625" style="4" bestFit="1" customWidth="1"/>
    <col min="9819" max="9819" width="12.140625" style="4" bestFit="1" customWidth="1"/>
    <col min="9820" max="9820" width="10.140625" style="4" bestFit="1" customWidth="1"/>
    <col min="9821" max="9824" width="0" style="4" hidden="1" customWidth="1"/>
    <col min="9825" max="9825" width="14.7109375" style="4" customWidth="1"/>
    <col min="9826" max="9826" width="11.140625" style="4" bestFit="1" customWidth="1"/>
    <col min="9827" max="9827" width="12.140625" style="4" bestFit="1" customWidth="1"/>
    <col min="9828" max="9828" width="11.85546875" style="4" customWidth="1"/>
    <col min="9829" max="9829" width="2" style="4" customWidth="1"/>
    <col min="9830" max="9830" width="7.42578125" style="4" bestFit="1" customWidth="1"/>
    <col min="9831" max="9851" width="0" style="4" hidden="1" customWidth="1"/>
    <col min="9852" max="9852" width="1.5703125" style="4" customWidth="1"/>
    <col min="9853" max="10065" width="4.5703125" style="4"/>
    <col min="10066" max="10066" width="1.85546875" style="4" bestFit="1" customWidth="1"/>
    <col min="10067" max="10067" width="8.85546875" style="4" bestFit="1" customWidth="1"/>
    <col min="10068" max="10068" width="6.5703125" style="4" bestFit="1" customWidth="1"/>
    <col min="10069" max="10072" width="0" style="4" hidden="1" customWidth="1"/>
    <col min="10073" max="10073" width="13.42578125" style="4" customWidth="1"/>
    <col min="10074" max="10074" width="11.140625" style="4" bestFit="1" customWidth="1"/>
    <col min="10075" max="10075" width="12.140625" style="4" bestFit="1" customWidth="1"/>
    <col min="10076" max="10076" width="10.140625" style="4" bestFit="1" customWidth="1"/>
    <col min="10077" max="10080" width="0" style="4" hidden="1" customWidth="1"/>
    <col min="10081" max="10081" width="14.7109375" style="4" customWidth="1"/>
    <col min="10082" max="10082" width="11.140625" style="4" bestFit="1" customWidth="1"/>
    <col min="10083" max="10083" width="12.140625" style="4" bestFit="1" customWidth="1"/>
    <col min="10084" max="10084" width="11.85546875" style="4" customWidth="1"/>
    <col min="10085" max="10085" width="2" style="4" customWidth="1"/>
    <col min="10086" max="10086" width="7.42578125" style="4" bestFit="1" customWidth="1"/>
    <col min="10087" max="10107" width="0" style="4" hidden="1" customWidth="1"/>
    <col min="10108" max="10108" width="1.5703125" style="4" customWidth="1"/>
    <col min="10109" max="10321" width="4.5703125" style="4"/>
    <col min="10322" max="10322" width="1.85546875" style="4" bestFit="1" customWidth="1"/>
    <col min="10323" max="10323" width="8.85546875" style="4" bestFit="1" customWidth="1"/>
    <col min="10324" max="10324" width="6.5703125" style="4" bestFit="1" customWidth="1"/>
    <col min="10325" max="10328" width="0" style="4" hidden="1" customWidth="1"/>
    <col min="10329" max="10329" width="13.42578125" style="4" customWidth="1"/>
    <col min="10330" max="10330" width="11.140625" style="4" bestFit="1" customWidth="1"/>
    <col min="10331" max="10331" width="12.140625" style="4" bestFit="1" customWidth="1"/>
    <col min="10332" max="10332" width="10.140625" style="4" bestFit="1" customWidth="1"/>
    <col min="10333" max="10336" width="0" style="4" hidden="1" customWidth="1"/>
    <col min="10337" max="10337" width="14.7109375" style="4" customWidth="1"/>
    <col min="10338" max="10338" width="11.140625" style="4" bestFit="1" customWidth="1"/>
    <col min="10339" max="10339" width="12.140625" style="4" bestFit="1" customWidth="1"/>
    <col min="10340" max="10340" width="11.85546875" style="4" customWidth="1"/>
    <col min="10341" max="10341" width="2" style="4" customWidth="1"/>
    <col min="10342" max="10342" width="7.42578125" style="4" bestFit="1" customWidth="1"/>
    <col min="10343" max="10363" width="0" style="4" hidden="1" customWidth="1"/>
    <col min="10364" max="10364" width="1.5703125" style="4" customWidth="1"/>
    <col min="10365" max="10577" width="4.5703125" style="4"/>
    <col min="10578" max="10578" width="1.85546875" style="4" bestFit="1" customWidth="1"/>
    <col min="10579" max="10579" width="8.85546875" style="4" bestFit="1" customWidth="1"/>
    <col min="10580" max="10580" width="6.5703125" style="4" bestFit="1" customWidth="1"/>
    <col min="10581" max="10584" width="0" style="4" hidden="1" customWidth="1"/>
    <col min="10585" max="10585" width="13.42578125" style="4" customWidth="1"/>
    <col min="10586" max="10586" width="11.140625" style="4" bestFit="1" customWidth="1"/>
    <col min="10587" max="10587" width="12.140625" style="4" bestFit="1" customWidth="1"/>
    <col min="10588" max="10588" width="10.140625" style="4" bestFit="1" customWidth="1"/>
    <col min="10589" max="10592" width="0" style="4" hidden="1" customWidth="1"/>
    <col min="10593" max="10593" width="14.7109375" style="4" customWidth="1"/>
    <col min="10594" max="10594" width="11.140625" style="4" bestFit="1" customWidth="1"/>
    <col min="10595" max="10595" width="12.140625" style="4" bestFit="1" customWidth="1"/>
    <col min="10596" max="10596" width="11.85546875" style="4" customWidth="1"/>
    <col min="10597" max="10597" width="2" style="4" customWidth="1"/>
    <col min="10598" max="10598" width="7.42578125" style="4" bestFit="1" customWidth="1"/>
    <col min="10599" max="10619" width="0" style="4" hidden="1" customWidth="1"/>
    <col min="10620" max="10620" width="1.5703125" style="4" customWidth="1"/>
    <col min="10621" max="10833" width="4.5703125" style="4"/>
    <col min="10834" max="10834" width="1.85546875" style="4" bestFit="1" customWidth="1"/>
    <col min="10835" max="10835" width="8.85546875" style="4" bestFit="1" customWidth="1"/>
    <col min="10836" max="10836" width="6.5703125" style="4" bestFit="1" customWidth="1"/>
    <col min="10837" max="10840" width="0" style="4" hidden="1" customWidth="1"/>
    <col min="10841" max="10841" width="13.42578125" style="4" customWidth="1"/>
    <col min="10842" max="10842" width="11.140625" style="4" bestFit="1" customWidth="1"/>
    <col min="10843" max="10843" width="12.140625" style="4" bestFit="1" customWidth="1"/>
    <col min="10844" max="10844" width="10.140625" style="4" bestFit="1" customWidth="1"/>
    <col min="10845" max="10848" width="0" style="4" hidden="1" customWidth="1"/>
    <col min="10849" max="10849" width="14.7109375" style="4" customWidth="1"/>
    <col min="10850" max="10850" width="11.140625" style="4" bestFit="1" customWidth="1"/>
    <col min="10851" max="10851" width="12.140625" style="4" bestFit="1" customWidth="1"/>
    <col min="10852" max="10852" width="11.85546875" style="4" customWidth="1"/>
    <col min="10853" max="10853" width="2" style="4" customWidth="1"/>
    <col min="10854" max="10854" width="7.42578125" style="4" bestFit="1" customWidth="1"/>
    <col min="10855" max="10875" width="0" style="4" hidden="1" customWidth="1"/>
    <col min="10876" max="10876" width="1.5703125" style="4" customWidth="1"/>
    <col min="10877" max="11089" width="4.5703125" style="4"/>
    <col min="11090" max="11090" width="1.85546875" style="4" bestFit="1" customWidth="1"/>
    <col min="11091" max="11091" width="8.85546875" style="4" bestFit="1" customWidth="1"/>
    <col min="11092" max="11092" width="6.5703125" style="4" bestFit="1" customWidth="1"/>
    <col min="11093" max="11096" width="0" style="4" hidden="1" customWidth="1"/>
    <col min="11097" max="11097" width="13.42578125" style="4" customWidth="1"/>
    <col min="11098" max="11098" width="11.140625" style="4" bestFit="1" customWidth="1"/>
    <col min="11099" max="11099" width="12.140625" style="4" bestFit="1" customWidth="1"/>
    <col min="11100" max="11100" width="10.140625" style="4" bestFit="1" customWidth="1"/>
    <col min="11101" max="11104" width="0" style="4" hidden="1" customWidth="1"/>
    <col min="11105" max="11105" width="14.7109375" style="4" customWidth="1"/>
    <col min="11106" max="11106" width="11.140625" style="4" bestFit="1" customWidth="1"/>
    <col min="11107" max="11107" width="12.140625" style="4" bestFit="1" customWidth="1"/>
    <col min="11108" max="11108" width="11.85546875" style="4" customWidth="1"/>
    <col min="11109" max="11109" width="2" style="4" customWidth="1"/>
    <col min="11110" max="11110" width="7.42578125" style="4" bestFit="1" customWidth="1"/>
    <col min="11111" max="11131" width="0" style="4" hidden="1" customWidth="1"/>
    <col min="11132" max="11132" width="1.5703125" style="4" customWidth="1"/>
    <col min="11133" max="11345" width="4.5703125" style="4"/>
    <col min="11346" max="11346" width="1.85546875" style="4" bestFit="1" customWidth="1"/>
    <col min="11347" max="11347" width="8.85546875" style="4" bestFit="1" customWidth="1"/>
    <col min="11348" max="11348" width="6.5703125" style="4" bestFit="1" customWidth="1"/>
    <col min="11349" max="11352" width="0" style="4" hidden="1" customWidth="1"/>
    <col min="11353" max="11353" width="13.42578125" style="4" customWidth="1"/>
    <col min="11354" max="11354" width="11.140625" style="4" bestFit="1" customWidth="1"/>
    <col min="11355" max="11355" width="12.140625" style="4" bestFit="1" customWidth="1"/>
    <col min="11356" max="11356" width="10.140625" style="4" bestFit="1" customWidth="1"/>
    <col min="11357" max="11360" width="0" style="4" hidden="1" customWidth="1"/>
    <col min="11361" max="11361" width="14.7109375" style="4" customWidth="1"/>
    <col min="11362" max="11362" width="11.140625" style="4" bestFit="1" customWidth="1"/>
    <col min="11363" max="11363" width="12.140625" style="4" bestFit="1" customWidth="1"/>
    <col min="11364" max="11364" width="11.85546875" style="4" customWidth="1"/>
    <col min="11365" max="11365" width="2" style="4" customWidth="1"/>
    <col min="11366" max="11366" width="7.42578125" style="4" bestFit="1" customWidth="1"/>
    <col min="11367" max="11387" width="0" style="4" hidden="1" customWidth="1"/>
    <col min="11388" max="11388" width="1.5703125" style="4" customWidth="1"/>
    <col min="11389" max="11601" width="4.5703125" style="4"/>
    <col min="11602" max="11602" width="1.85546875" style="4" bestFit="1" customWidth="1"/>
    <col min="11603" max="11603" width="8.85546875" style="4" bestFit="1" customWidth="1"/>
    <col min="11604" max="11604" width="6.5703125" style="4" bestFit="1" customWidth="1"/>
    <col min="11605" max="11608" width="0" style="4" hidden="1" customWidth="1"/>
    <col min="11609" max="11609" width="13.42578125" style="4" customWidth="1"/>
    <col min="11610" max="11610" width="11.140625" style="4" bestFit="1" customWidth="1"/>
    <col min="11611" max="11611" width="12.140625" style="4" bestFit="1" customWidth="1"/>
    <col min="11612" max="11612" width="10.140625" style="4" bestFit="1" customWidth="1"/>
    <col min="11613" max="11616" width="0" style="4" hidden="1" customWidth="1"/>
    <col min="11617" max="11617" width="14.7109375" style="4" customWidth="1"/>
    <col min="11618" max="11618" width="11.140625" style="4" bestFit="1" customWidth="1"/>
    <col min="11619" max="11619" width="12.140625" style="4" bestFit="1" customWidth="1"/>
    <col min="11620" max="11620" width="11.85546875" style="4" customWidth="1"/>
    <col min="11621" max="11621" width="2" style="4" customWidth="1"/>
    <col min="11622" max="11622" width="7.42578125" style="4" bestFit="1" customWidth="1"/>
    <col min="11623" max="11643" width="0" style="4" hidden="1" customWidth="1"/>
    <col min="11644" max="11644" width="1.5703125" style="4" customWidth="1"/>
    <col min="11645" max="11857" width="4.5703125" style="4"/>
    <col min="11858" max="11858" width="1.85546875" style="4" bestFit="1" customWidth="1"/>
    <col min="11859" max="11859" width="8.85546875" style="4" bestFit="1" customWidth="1"/>
    <col min="11860" max="11860" width="6.5703125" style="4" bestFit="1" customWidth="1"/>
    <col min="11861" max="11864" width="0" style="4" hidden="1" customWidth="1"/>
    <col min="11865" max="11865" width="13.42578125" style="4" customWidth="1"/>
    <col min="11866" max="11866" width="11.140625" style="4" bestFit="1" customWidth="1"/>
    <col min="11867" max="11867" width="12.140625" style="4" bestFit="1" customWidth="1"/>
    <col min="11868" max="11868" width="10.140625" style="4" bestFit="1" customWidth="1"/>
    <col min="11869" max="11872" width="0" style="4" hidden="1" customWidth="1"/>
    <col min="11873" max="11873" width="14.7109375" style="4" customWidth="1"/>
    <col min="11874" max="11874" width="11.140625" style="4" bestFit="1" customWidth="1"/>
    <col min="11875" max="11875" width="12.140625" style="4" bestFit="1" customWidth="1"/>
    <col min="11876" max="11876" width="11.85546875" style="4" customWidth="1"/>
    <col min="11877" max="11877" width="2" style="4" customWidth="1"/>
    <col min="11878" max="11878" width="7.42578125" style="4" bestFit="1" customWidth="1"/>
    <col min="11879" max="11899" width="0" style="4" hidden="1" customWidth="1"/>
    <col min="11900" max="11900" width="1.5703125" style="4" customWidth="1"/>
    <col min="11901" max="12113" width="4.5703125" style="4"/>
    <col min="12114" max="12114" width="1.85546875" style="4" bestFit="1" customWidth="1"/>
    <col min="12115" max="12115" width="8.85546875" style="4" bestFit="1" customWidth="1"/>
    <col min="12116" max="12116" width="6.5703125" style="4" bestFit="1" customWidth="1"/>
    <col min="12117" max="12120" width="0" style="4" hidden="1" customWidth="1"/>
    <col min="12121" max="12121" width="13.42578125" style="4" customWidth="1"/>
    <col min="12122" max="12122" width="11.140625" style="4" bestFit="1" customWidth="1"/>
    <col min="12123" max="12123" width="12.140625" style="4" bestFit="1" customWidth="1"/>
    <col min="12124" max="12124" width="10.140625" style="4" bestFit="1" customWidth="1"/>
    <col min="12125" max="12128" width="0" style="4" hidden="1" customWidth="1"/>
    <col min="12129" max="12129" width="14.7109375" style="4" customWidth="1"/>
    <col min="12130" max="12130" width="11.140625" style="4" bestFit="1" customWidth="1"/>
    <col min="12131" max="12131" width="12.140625" style="4" bestFit="1" customWidth="1"/>
    <col min="12132" max="12132" width="11.85546875" style="4" customWidth="1"/>
    <col min="12133" max="12133" width="2" style="4" customWidth="1"/>
    <col min="12134" max="12134" width="7.42578125" style="4" bestFit="1" customWidth="1"/>
    <col min="12135" max="12155" width="0" style="4" hidden="1" customWidth="1"/>
    <col min="12156" max="12156" width="1.5703125" style="4" customWidth="1"/>
    <col min="12157" max="12369" width="4.5703125" style="4"/>
    <col min="12370" max="12370" width="1.85546875" style="4" bestFit="1" customWidth="1"/>
    <col min="12371" max="12371" width="8.85546875" style="4" bestFit="1" customWidth="1"/>
    <col min="12372" max="12372" width="6.5703125" style="4" bestFit="1" customWidth="1"/>
    <col min="12373" max="12376" width="0" style="4" hidden="1" customWidth="1"/>
    <col min="12377" max="12377" width="13.42578125" style="4" customWidth="1"/>
    <col min="12378" max="12378" width="11.140625" style="4" bestFit="1" customWidth="1"/>
    <col min="12379" max="12379" width="12.140625" style="4" bestFit="1" customWidth="1"/>
    <col min="12380" max="12380" width="10.140625" style="4" bestFit="1" customWidth="1"/>
    <col min="12381" max="12384" width="0" style="4" hidden="1" customWidth="1"/>
    <col min="12385" max="12385" width="14.7109375" style="4" customWidth="1"/>
    <col min="12386" max="12386" width="11.140625" style="4" bestFit="1" customWidth="1"/>
    <col min="12387" max="12387" width="12.140625" style="4" bestFit="1" customWidth="1"/>
    <col min="12388" max="12388" width="11.85546875" style="4" customWidth="1"/>
    <col min="12389" max="12389" width="2" style="4" customWidth="1"/>
    <col min="12390" max="12390" width="7.42578125" style="4" bestFit="1" customWidth="1"/>
    <col min="12391" max="12411" width="0" style="4" hidden="1" customWidth="1"/>
    <col min="12412" max="12412" width="1.5703125" style="4" customWidth="1"/>
    <col min="12413" max="12625" width="4.5703125" style="4"/>
    <col min="12626" max="12626" width="1.85546875" style="4" bestFit="1" customWidth="1"/>
    <col min="12627" max="12627" width="8.85546875" style="4" bestFit="1" customWidth="1"/>
    <col min="12628" max="12628" width="6.5703125" style="4" bestFit="1" customWidth="1"/>
    <col min="12629" max="12632" width="0" style="4" hidden="1" customWidth="1"/>
    <col min="12633" max="12633" width="13.42578125" style="4" customWidth="1"/>
    <col min="12634" max="12634" width="11.140625" style="4" bestFit="1" customWidth="1"/>
    <col min="12635" max="12635" width="12.140625" style="4" bestFit="1" customWidth="1"/>
    <col min="12636" max="12636" width="10.140625" style="4" bestFit="1" customWidth="1"/>
    <col min="12637" max="12640" width="0" style="4" hidden="1" customWidth="1"/>
    <col min="12641" max="12641" width="14.7109375" style="4" customWidth="1"/>
    <col min="12642" max="12642" width="11.140625" style="4" bestFit="1" customWidth="1"/>
    <col min="12643" max="12643" width="12.140625" style="4" bestFit="1" customWidth="1"/>
    <col min="12644" max="12644" width="11.85546875" style="4" customWidth="1"/>
    <col min="12645" max="12645" width="2" style="4" customWidth="1"/>
    <col min="12646" max="12646" width="7.42578125" style="4" bestFit="1" customWidth="1"/>
    <col min="12647" max="12667" width="0" style="4" hidden="1" customWidth="1"/>
    <col min="12668" max="12668" width="1.5703125" style="4" customWidth="1"/>
    <col min="12669" max="12881" width="4.5703125" style="4"/>
    <col min="12882" max="12882" width="1.85546875" style="4" bestFit="1" customWidth="1"/>
    <col min="12883" max="12883" width="8.85546875" style="4" bestFit="1" customWidth="1"/>
    <col min="12884" max="12884" width="6.5703125" style="4" bestFit="1" customWidth="1"/>
    <col min="12885" max="12888" width="0" style="4" hidden="1" customWidth="1"/>
    <col min="12889" max="12889" width="13.42578125" style="4" customWidth="1"/>
    <col min="12890" max="12890" width="11.140625" style="4" bestFit="1" customWidth="1"/>
    <col min="12891" max="12891" width="12.140625" style="4" bestFit="1" customWidth="1"/>
    <col min="12892" max="12892" width="10.140625" style="4" bestFit="1" customWidth="1"/>
    <col min="12893" max="12896" width="0" style="4" hidden="1" customWidth="1"/>
    <col min="12897" max="12897" width="14.7109375" style="4" customWidth="1"/>
    <col min="12898" max="12898" width="11.140625" style="4" bestFit="1" customWidth="1"/>
    <col min="12899" max="12899" width="12.140625" style="4" bestFit="1" customWidth="1"/>
    <col min="12900" max="12900" width="11.85546875" style="4" customWidth="1"/>
    <col min="12901" max="12901" width="2" style="4" customWidth="1"/>
    <col min="12902" max="12902" width="7.42578125" style="4" bestFit="1" customWidth="1"/>
    <col min="12903" max="12923" width="0" style="4" hidden="1" customWidth="1"/>
    <col min="12924" max="12924" width="1.5703125" style="4" customWidth="1"/>
    <col min="12925" max="13137" width="4.5703125" style="4"/>
    <col min="13138" max="13138" width="1.85546875" style="4" bestFit="1" customWidth="1"/>
    <col min="13139" max="13139" width="8.85546875" style="4" bestFit="1" customWidth="1"/>
    <col min="13140" max="13140" width="6.5703125" style="4" bestFit="1" customWidth="1"/>
    <col min="13141" max="13144" width="0" style="4" hidden="1" customWidth="1"/>
    <col min="13145" max="13145" width="13.42578125" style="4" customWidth="1"/>
    <col min="13146" max="13146" width="11.140625" style="4" bestFit="1" customWidth="1"/>
    <col min="13147" max="13147" width="12.140625" style="4" bestFit="1" customWidth="1"/>
    <col min="13148" max="13148" width="10.140625" style="4" bestFit="1" customWidth="1"/>
    <col min="13149" max="13152" width="0" style="4" hidden="1" customWidth="1"/>
    <col min="13153" max="13153" width="14.7109375" style="4" customWidth="1"/>
    <col min="13154" max="13154" width="11.140625" style="4" bestFit="1" customWidth="1"/>
    <col min="13155" max="13155" width="12.140625" style="4" bestFit="1" customWidth="1"/>
    <col min="13156" max="13156" width="11.85546875" style="4" customWidth="1"/>
    <col min="13157" max="13157" width="2" style="4" customWidth="1"/>
    <col min="13158" max="13158" width="7.42578125" style="4" bestFit="1" customWidth="1"/>
    <col min="13159" max="13179" width="0" style="4" hidden="1" customWidth="1"/>
    <col min="13180" max="13180" width="1.5703125" style="4" customWidth="1"/>
    <col min="13181" max="13393" width="4.5703125" style="4"/>
    <col min="13394" max="13394" width="1.85546875" style="4" bestFit="1" customWidth="1"/>
    <col min="13395" max="13395" width="8.85546875" style="4" bestFit="1" customWidth="1"/>
    <col min="13396" max="13396" width="6.5703125" style="4" bestFit="1" customWidth="1"/>
    <col min="13397" max="13400" width="0" style="4" hidden="1" customWidth="1"/>
    <col min="13401" max="13401" width="13.42578125" style="4" customWidth="1"/>
    <col min="13402" max="13402" width="11.140625" style="4" bestFit="1" customWidth="1"/>
    <col min="13403" max="13403" width="12.140625" style="4" bestFit="1" customWidth="1"/>
    <col min="13404" max="13404" width="10.140625" style="4" bestFit="1" customWidth="1"/>
    <col min="13405" max="13408" width="0" style="4" hidden="1" customWidth="1"/>
    <col min="13409" max="13409" width="14.7109375" style="4" customWidth="1"/>
    <col min="13410" max="13410" width="11.140625" style="4" bestFit="1" customWidth="1"/>
    <col min="13411" max="13411" width="12.140625" style="4" bestFit="1" customWidth="1"/>
    <col min="13412" max="13412" width="11.85546875" style="4" customWidth="1"/>
    <col min="13413" max="13413" width="2" style="4" customWidth="1"/>
    <col min="13414" max="13414" width="7.42578125" style="4" bestFit="1" customWidth="1"/>
    <col min="13415" max="13435" width="0" style="4" hidden="1" customWidth="1"/>
    <col min="13436" max="13436" width="1.5703125" style="4" customWidth="1"/>
    <col min="13437" max="13649" width="4.5703125" style="4"/>
    <col min="13650" max="13650" width="1.85546875" style="4" bestFit="1" customWidth="1"/>
    <col min="13651" max="13651" width="8.85546875" style="4" bestFit="1" customWidth="1"/>
    <col min="13652" max="13652" width="6.5703125" style="4" bestFit="1" customWidth="1"/>
    <col min="13653" max="13656" width="0" style="4" hidden="1" customWidth="1"/>
    <col min="13657" max="13657" width="13.42578125" style="4" customWidth="1"/>
    <col min="13658" max="13658" width="11.140625" style="4" bestFit="1" customWidth="1"/>
    <col min="13659" max="13659" width="12.140625" style="4" bestFit="1" customWidth="1"/>
    <col min="13660" max="13660" width="10.140625" style="4" bestFit="1" customWidth="1"/>
    <col min="13661" max="13664" width="0" style="4" hidden="1" customWidth="1"/>
    <col min="13665" max="13665" width="14.7109375" style="4" customWidth="1"/>
    <col min="13666" max="13666" width="11.140625" style="4" bestFit="1" customWidth="1"/>
    <col min="13667" max="13667" width="12.140625" style="4" bestFit="1" customWidth="1"/>
    <col min="13668" max="13668" width="11.85546875" style="4" customWidth="1"/>
    <col min="13669" max="13669" width="2" style="4" customWidth="1"/>
    <col min="13670" max="13670" width="7.42578125" style="4" bestFit="1" customWidth="1"/>
    <col min="13671" max="13691" width="0" style="4" hidden="1" customWidth="1"/>
    <col min="13692" max="13692" width="1.5703125" style="4" customWidth="1"/>
    <col min="13693" max="13905" width="4.5703125" style="4"/>
    <col min="13906" max="13906" width="1.85546875" style="4" bestFit="1" customWidth="1"/>
    <col min="13907" max="13907" width="8.85546875" style="4" bestFit="1" customWidth="1"/>
    <col min="13908" max="13908" width="6.5703125" style="4" bestFit="1" customWidth="1"/>
    <col min="13909" max="13912" width="0" style="4" hidden="1" customWidth="1"/>
    <col min="13913" max="13913" width="13.42578125" style="4" customWidth="1"/>
    <col min="13914" max="13914" width="11.140625" style="4" bestFit="1" customWidth="1"/>
    <col min="13915" max="13915" width="12.140625" style="4" bestFit="1" customWidth="1"/>
    <col min="13916" max="13916" width="10.140625" style="4" bestFit="1" customWidth="1"/>
    <col min="13917" max="13920" width="0" style="4" hidden="1" customWidth="1"/>
    <col min="13921" max="13921" width="14.7109375" style="4" customWidth="1"/>
    <col min="13922" max="13922" width="11.140625" style="4" bestFit="1" customWidth="1"/>
    <col min="13923" max="13923" width="12.140625" style="4" bestFit="1" customWidth="1"/>
    <col min="13924" max="13924" width="11.85546875" style="4" customWidth="1"/>
    <col min="13925" max="13925" width="2" style="4" customWidth="1"/>
    <col min="13926" max="13926" width="7.42578125" style="4" bestFit="1" customWidth="1"/>
    <col min="13927" max="13947" width="0" style="4" hidden="1" customWidth="1"/>
    <col min="13948" max="13948" width="1.5703125" style="4" customWidth="1"/>
    <col min="13949" max="14161" width="4.5703125" style="4"/>
    <col min="14162" max="14162" width="1.85546875" style="4" bestFit="1" customWidth="1"/>
    <col min="14163" max="14163" width="8.85546875" style="4" bestFit="1" customWidth="1"/>
    <col min="14164" max="14164" width="6.5703125" style="4" bestFit="1" customWidth="1"/>
    <col min="14165" max="14168" width="0" style="4" hidden="1" customWidth="1"/>
    <col min="14169" max="14169" width="13.42578125" style="4" customWidth="1"/>
    <col min="14170" max="14170" width="11.140625" style="4" bestFit="1" customWidth="1"/>
    <col min="14171" max="14171" width="12.140625" style="4" bestFit="1" customWidth="1"/>
    <col min="14172" max="14172" width="10.140625" style="4" bestFit="1" customWidth="1"/>
    <col min="14173" max="14176" width="0" style="4" hidden="1" customWidth="1"/>
    <col min="14177" max="14177" width="14.7109375" style="4" customWidth="1"/>
    <col min="14178" max="14178" width="11.140625" style="4" bestFit="1" customWidth="1"/>
    <col min="14179" max="14179" width="12.140625" style="4" bestFit="1" customWidth="1"/>
    <col min="14180" max="14180" width="11.85546875" style="4" customWidth="1"/>
    <col min="14181" max="14181" width="2" style="4" customWidth="1"/>
    <col min="14182" max="14182" width="7.42578125" style="4" bestFit="1" customWidth="1"/>
    <col min="14183" max="14203" width="0" style="4" hidden="1" customWidth="1"/>
    <col min="14204" max="14204" width="1.5703125" style="4" customWidth="1"/>
    <col min="14205" max="14417" width="4.5703125" style="4"/>
    <col min="14418" max="14418" width="1.85546875" style="4" bestFit="1" customWidth="1"/>
    <col min="14419" max="14419" width="8.85546875" style="4" bestFit="1" customWidth="1"/>
    <col min="14420" max="14420" width="6.5703125" style="4" bestFit="1" customWidth="1"/>
    <col min="14421" max="14424" width="0" style="4" hidden="1" customWidth="1"/>
    <col min="14425" max="14425" width="13.42578125" style="4" customWidth="1"/>
    <col min="14426" max="14426" width="11.140625" style="4" bestFit="1" customWidth="1"/>
    <col min="14427" max="14427" width="12.140625" style="4" bestFit="1" customWidth="1"/>
    <col min="14428" max="14428" width="10.140625" style="4" bestFit="1" customWidth="1"/>
    <col min="14429" max="14432" width="0" style="4" hidden="1" customWidth="1"/>
    <col min="14433" max="14433" width="14.7109375" style="4" customWidth="1"/>
    <col min="14434" max="14434" width="11.140625" style="4" bestFit="1" customWidth="1"/>
    <col min="14435" max="14435" width="12.140625" style="4" bestFit="1" customWidth="1"/>
    <col min="14436" max="14436" width="11.85546875" style="4" customWidth="1"/>
    <col min="14437" max="14437" width="2" style="4" customWidth="1"/>
    <col min="14438" max="14438" width="7.42578125" style="4" bestFit="1" customWidth="1"/>
    <col min="14439" max="14459" width="0" style="4" hidden="1" customWidth="1"/>
    <col min="14460" max="14460" width="1.5703125" style="4" customWidth="1"/>
    <col min="14461" max="14673" width="4.5703125" style="4"/>
    <col min="14674" max="14674" width="1.85546875" style="4" bestFit="1" customWidth="1"/>
    <col min="14675" max="14675" width="8.85546875" style="4" bestFit="1" customWidth="1"/>
    <col min="14676" max="14676" width="6.5703125" style="4" bestFit="1" customWidth="1"/>
    <col min="14677" max="14680" width="0" style="4" hidden="1" customWidth="1"/>
    <col min="14681" max="14681" width="13.42578125" style="4" customWidth="1"/>
    <col min="14682" max="14682" width="11.140625" style="4" bestFit="1" customWidth="1"/>
    <col min="14683" max="14683" width="12.140625" style="4" bestFit="1" customWidth="1"/>
    <col min="14684" max="14684" width="10.140625" style="4" bestFit="1" customWidth="1"/>
    <col min="14685" max="14688" width="0" style="4" hidden="1" customWidth="1"/>
    <col min="14689" max="14689" width="14.7109375" style="4" customWidth="1"/>
    <col min="14690" max="14690" width="11.140625" style="4" bestFit="1" customWidth="1"/>
    <col min="14691" max="14691" width="12.140625" style="4" bestFit="1" customWidth="1"/>
    <col min="14692" max="14692" width="11.85546875" style="4" customWidth="1"/>
    <col min="14693" max="14693" width="2" style="4" customWidth="1"/>
    <col min="14694" max="14694" width="7.42578125" style="4" bestFit="1" customWidth="1"/>
    <col min="14695" max="14715" width="0" style="4" hidden="1" customWidth="1"/>
    <col min="14716" max="14716" width="1.5703125" style="4" customWidth="1"/>
    <col min="14717" max="14929" width="4.5703125" style="4"/>
    <col min="14930" max="14930" width="1.85546875" style="4" bestFit="1" customWidth="1"/>
    <col min="14931" max="14931" width="8.85546875" style="4" bestFit="1" customWidth="1"/>
    <col min="14932" max="14932" width="6.5703125" style="4" bestFit="1" customWidth="1"/>
    <col min="14933" max="14936" width="0" style="4" hidden="1" customWidth="1"/>
    <col min="14937" max="14937" width="13.42578125" style="4" customWidth="1"/>
    <col min="14938" max="14938" width="11.140625" style="4" bestFit="1" customWidth="1"/>
    <col min="14939" max="14939" width="12.140625" style="4" bestFit="1" customWidth="1"/>
    <col min="14940" max="14940" width="10.140625" style="4" bestFit="1" customWidth="1"/>
    <col min="14941" max="14944" width="0" style="4" hidden="1" customWidth="1"/>
    <col min="14945" max="14945" width="14.7109375" style="4" customWidth="1"/>
    <col min="14946" max="14946" width="11.140625" style="4" bestFit="1" customWidth="1"/>
    <col min="14947" max="14947" width="12.140625" style="4" bestFit="1" customWidth="1"/>
    <col min="14948" max="14948" width="11.85546875" style="4" customWidth="1"/>
    <col min="14949" max="14949" width="2" style="4" customWidth="1"/>
    <col min="14950" max="14950" width="7.42578125" style="4" bestFit="1" customWidth="1"/>
    <col min="14951" max="14971" width="0" style="4" hidden="1" customWidth="1"/>
    <col min="14972" max="14972" width="1.5703125" style="4" customWidth="1"/>
    <col min="14973" max="15185" width="4.5703125" style="4"/>
    <col min="15186" max="15186" width="1.85546875" style="4" bestFit="1" customWidth="1"/>
    <col min="15187" max="15187" width="8.85546875" style="4" bestFit="1" customWidth="1"/>
    <col min="15188" max="15188" width="6.5703125" style="4" bestFit="1" customWidth="1"/>
    <col min="15189" max="15192" width="0" style="4" hidden="1" customWidth="1"/>
    <col min="15193" max="15193" width="13.42578125" style="4" customWidth="1"/>
    <col min="15194" max="15194" width="11.140625" style="4" bestFit="1" customWidth="1"/>
    <col min="15195" max="15195" width="12.140625" style="4" bestFit="1" customWidth="1"/>
    <col min="15196" max="15196" width="10.140625" style="4" bestFit="1" customWidth="1"/>
    <col min="15197" max="15200" width="0" style="4" hidden="1" customWidth="1"/>
    <col min="15201" max="15201" width="14.7109375" style="4" customWidth="1"/>
    <col min="15202" max="15202" width="11.140625" style="4" bestFit="1" customWidth="1"/>
    <col min="15203" max="15203" width="12.140625" style="4" bestFit="1" customWidth="1"/>
    <col min="15204" max="15204" width="11.85546875" style="4" customWidth="1"/>
    <col min="15205" max="15205" width="2" style="4" customWidth="1"/>
    <col min="15206" max="15206" width="7.42578125" style="4" bestFit="1" customWidth="1"/>
    <col min="15207" max="15227" width="0" style="4" hidden="1" customWidth="1"/>
    <col min="15228" max="15228" width="1.5703125" style="4" customWidth="1"/>
    <col min="15229" max="15441" width="4.5703125" style="4"/>
    <col min="15442" max="15442" width="1.85546875" style="4" bestFit="1" customWidth="1"/>
    <col min="15443" max="15443" width="8.85546875" style="4" bestFit="1" customWidth="1"/>
    <col min="15444" max="15444" width="6.5703125" style="4" bestFit="1" customWidth="1"/>
    <col min="15445" max="15448" width="0" style="4" hidden="1" customWidth="1"/>
    <col min="15449" max="15449" width="13.42578125" style="4" customWidth="1"/>
    <col min="15450" max="15450" width="11.140625" style="4" bestFit="1" customWidth="1"/>
    <col min="15451" max="15451" width="12.140625" style="4" bestFit="1" customWidth="1"/>
    <col min="15452" max="15452" width="10.140625" style="4" bestFit="1" customWidth="1"/>
    <col min="15453" max="15456" width="0" style="4" hidden="1" customWidth="1"/>
    <col min="15457" max="15457" width="14.7109375" style="4" customWidth="1"/>
    <col min="15458" max="15458" width="11.140625" style="4" bestFit="1" customWidth="1"/>
    <col min="15459" max="15459" width="12.140625" style="4" bestFit="1" customWidth="1"/>
    <col min="15460" max="15460" width="11.85546875" style="4" customWidth="1"/>
    <col min="15461" max="15461" width="2" style="4" customWidth="1"/>
    <col min="15462" max="15462" width="7.42578125" style="4" bestFit="1" customWidth="1"/>
    <col min="15463" max="15483" width="0" style="4" hidden="1" customWidth="1"/>
    <col min="15484" max="15484" width="1.5703125" style="4" customWidth="1"/>
    <col min="15485" max="15697" width="4.5703125" style="4"/>
    <col min="15698" max="15698" width="1.85546875" style="4" bestFit="1" customWidth="1"/>
    <col min="15699" max="15699" width="8.85546875" style="4" bestFit="1" customWidth="1"/>
    <col min="15700" max="15700" width="6.5703125" style="4" bestFit="1" customWidth="1"/>
    <col min="15701" max="15704" width="0" style="4" hidden="1" customWidth="1"/>
    <col min="15705" max="15705" width="13.42578125" style="4" customWidth="1"/>
    <col min="15706" max="15706" width="11.140625" style="4" bestFit="1" customWidth="1"/>
    <col min="15707" max="15707" width="12.140625" style="4" bestFit="1" customWidth="1"/>
    <col min="15708" max="15708" width="10.140625" style="4" bestFit="1" customWidth="1"/>
    <col min="15709" max="15712" width="0" style="4" hidden="1" customWidth="1"/>
    <col min="15713" max="15713" width="14.7109375" style="4" customWidth="1"/>
    <col min="15714" max="15714" width="11.140625" style="4" bestFit="1" customWidth="1"/>
    <col min="15715" max="15715" width="12.140625" style="4" bestFit="1" customWidth="1"/>
    <col min="15716" max="15716" width="11.85546875" style="4" customWidth="1"/>
    <col min="15717" max="15717" width="2" style="4" customWidth="1"/>
    <col min="15718" max="15718" width="7.42578125" style="4" bestFit="1" customWidth="1"/>
    <col min="15719" max="15739" width="0" style="4" hidden="1" customWidth="1"/>
    <col min="15740" max="15740" width="1.5703125" style="4" customWidth="1"/>
    <col min="15741" max="15953" width="4.5703125" style="4"/>
    <col min="15954" max="15954" width="1.85546875" style="4" bestFit="1" customWidth="1"/>
    <col min="15955" max="15955" width="8.85546875" style="4" bestFit="1" customWidth="1"/>
    <col min="15956" max="15956" width="6.5703125" style="4" bestFit="1" customWidth="1"/>
    <col min="15957" max="15960" width="0" style="4" hidden="1" customWidth="1"/>
    <col min="15961" max="15961" width="13.42578125" style="4" customWidth="1"/>
    <col min="15962" max="15962" width="11.140625" style="4" bestFit="1" customWidth="1"/>
    <col min="15963" max="15963" width="12.140625" style="4" bestFit="1" customWidth="1"/>
    <col min="15964" max="15964" width="10.140625" style="4" bestFit="1" customWidth="1"/>
    <col min="15965" max="15968" width="0" style="4" hidden="1" customWidth="1"/>
    <col min="15969" max="15969" width="14.7109375" style="4" customWidth="1"/>
    <col min="15970" max="15970" width="11.140625" style="4" bestFit="1" customWidth="1"/>
    <col min="15971" max="15971" width="12.140625" style="4" bestFit="1" customWidth="1"/>
    <col min="15972" max="15972" width="11.85546875" style="4" customWidth="1"/>
    <col min="15973" max="15973" width="2" style="4" customWidth="1"/>
    <col min="15974" max="15974" width="7.42578125" style="4" bestFit="1" customWidth="1"/>
    <col min="15975" max="15995" width="0" style="4" hidden="1" customWidth="1"/>
    <col min="15996" max="15996" width="1.5703125" style="4" customWidth="1"/>
    <col min="15997" max="16384" width="4.5703125" style="4"/>
  </cols>
  <sheetData>
    <row r="1" spans="1:46" ht="9.9499999999999993" customHeight="1">
      <c r="A1" s="57"/>
      <c r="B1" s="49"/>
      <c r="C1" s="2"/>
      <c r="D1" s="50" t="s">
        <v>44</v>
      </c>
      <c r="E1" s="50"/>
      <c r="F1" s="51"/>
      <c r="G1" s="52"/>
      <c r="H1" s="52"/>
      <c r="Z1" s="4"/>
    </row>
    <row r="2" spans="1:46" ht="9.9499999999999993" customHeight="1">
      <c r="A2" s="58"/>
      <c r="B2" s="49"/>
      <c r="C2" s="2"/>
      <c r="D2" s="51"/>
      <c r="E2" s="51"/>
      <c r="F2" s="51"/>
      <c r="G2" s="52"/>
      <c r="H2" s="52"/>
      <c r="Z2" s="4"/>
    </row>
    <row r="3" spans="1:46" ht="9.9499999999999993" customHeight="1">
      <c r="A3" s="58"/>
      <c r="B3" s="49"/>
      <c r="C3" s="2"/>
      <c r="D3" s="51"/>
      <c r="E3" s="51"/>
      <c r="F3" s="51"/>
      <c r="G3" s="52"/>
      <c r="H3" s="52"/>
      <c r="Z3" s="4"/>
    </row>
    <row r="4" spans="1:46" ht="9.9499999999999993" customHeight="1">
      <c r="A4" s="58"/>
      <c r="B4" s="49"/>
      <c r="C4" s="2"/>
      <c r="D4" s="51"/>
      <c r="E4" s="51"/>
      <c r="F4" s="51"/>
      <c r="G4" s="52"/>
      <c r="H4" s="52"/>
      <c r="Z4" s="4"/>
    </row>
    <row r="5" spans="1:46" ht="9.9499999999999993" customHeight="1">
      <c r="A5" s="58"/>
      <c r="B5" s="49"/>
      <c r="C5" s="2"/>
      <c r="D5" s="51"/>
      <c r="E5" s="51"/>
      <c r="F5" s="51"/>
      <c r="G5" s="52"/>
      <c r="H5" s="52"/>
      <c r="Z5" s="4"/>
    </row>
    <row r="6" spans="1:46" ht="9.9499999999999993" customHeight="1">
      <c r="A6" s="58"/>
      <c r="B6" s="49"/>
      <c r="C6" s="2"/>
      <c r="D6" s="51"/>
      <c r="E6" s="51"/>
      <c r="F6" s="51"/>
      <c r="G6" s="52"/>
      <c r="H6" s="52"/>
      <c r="Z6" s="4"/>
    </row>
    <row r="7" spans="1:46" ht="9.9499999999999993" customHeight="1">
      <c r="A7" s="49"/>
      <c r="B7" s="49"/>
      <c r="C7" s="2"/>
      <c r="D7" s="48">
        <v>2020</v>
      </c>
      <c r="E7" s="49"/>
      <c r="F7" s="49"/>
      <c r="G7" s="46"/>
      <c r="H7" s="46"/>
      <c r="Z7" s="4"/>
    </row>
    <row r="8" spans="1:46" s="11" customFormat="1" ht="9.9499999999999993" customHeight="1">
      <c r="A8" s="49"/>
      <c r="B8" s="49"/>
      <c r="C8" s="12"/>
      <c r="D8" s="49"/>
      <c r="E8" s="49"/>
      <c r="F8" s="49"/>
      <c r="G8" s="46"/>
      <c r="H8" s="46"/>
      <c r="I8" s="27"/>
      <c r="W8" s="6"/>
      <c r="AJ8" s="26"/>
      <c r="AK8" s="26"/>
      <c r="AL8" s="26"/>
      <c r="AN8" s="26"/>
      <c r="AO8" s="26"/>
      <c r="AP8" s="26"/>
      <c r="AQ8" s="26"/>
      <c r="AR8" s="26"/>
      <c r="AS8" s="26"/>
      <c r="AT8" s="26"/>
    </row>
    <row r="9" spans="1:46" s="11" customFormat="1" ht="9.9499999999999993" customHeight="1">
      <c r="A9" s="59" t="s">
        <v>44</v>
      </c>
      <c r="B9" s="49"/>
      <c r="C9" s="12"/>
      <c r="D9" s="49"/>
      <c r="E9" s="49"/>
      <c r="F9" s="49"/>
      <c r="G9" s="46"/>
      <c r="H9" s="46"/>
      <c r="I9" s="27"/>
      <c r="W9" s="6"/>
      <c r="AJ9" s="26"/>
      <c r="AK9" s="26"/>
      <c r="AL9" s="26"/>
      <c r="AN9" s="26"/>
      <c r="AO9" s="26"/>
      <c r="AP9" s="26"/>
      <c r="AQ9" s="26"/>
      <c r="AR9" s="26"/>
      <c r="AS9" s="26"/>
      <c r="AT9" s="26"/>
    </row>
    <row r="10" spans="1:46" ht="9.9499999999999993" customHeight="1">
      <c r="A10" s="60"/>
      <c r="B10" s="49"/>
      <c r="C10" s="2"/>
      <c r="D10" s="45" t="s">
        <v>46</v>
      </c>
      <c r="E10" s="45"/>
      <c r="F10" s="45"/>
      <c r="G10" s="46"/>
      <c r="H10" s="46"/>
      <c r="Z10" s="4"/>
    </row>
    <row r="11" spans="1:46" s="36" customFormat="1" ht="9.9499999999999993" customHeight="1">
      <c r="A11" s="60"/>
      <c r="B11" s="49"/>
      <c r="C11" s="37"/>
      <c r="D11" s="45"/>
      <c r="E11" s="45"/>
      <c r="F11" s="45"/>
      <c r="G11" s="46"/>
      <c r="H11" s="46"/>
      <c r="I11" s="27"/>
      <c r="W11" s="6"/>
    </row>
    <row r="12" spans="1:46" ht="9.9499999999999993" customHeight="1">
      <c r="A12" s="60"/>
      <c r="B12" s="49"/>
      <c r="C12" s="2"/>
      <c r="D12" s="45"/>
      <c r="E12" s="45"/>
      <c r="F12" s="45"/>
      <c r="G12" s="46"/>
      <c r="H12" s="46"/>
      <c r="Z12" s="4"/>
    </row>
    <row r="13" spans="1:46" ht="9.9499999999999993" customHeight="1">
      <c r="A13" s="60"/>
      <c r="B13" s="49"/>
      <c r="D13" s="47"/>
      <c r="E13" s="47"/>
      <c r="F13" s="47"/>
      <c r="G13" s="46"/>
      <c r="H13" s="46"/>
      <c r="Z13" s="4"/>
    </row>
    <row r="14" spans="1:46" s="36" customFormat="1" ht="9.9499999999999993" customHeight="1">
      <c r="A14" s="55" t="s">
        <v>45</v>
      </c>
      <c r="B14" s="56"/>
      <c r="D14" s="39"/>
      <c r="E14" s="39"/>
      <c r="F14" s="39"/>
      <c r="G14" s="38"/>
      <c r="H14" s="38"/>
      <c r="I14" s="27"/>
      <c r="W14" s="6"/>
    </row>
    <row r="15" spans="1:46" s="36" customFormat="1" ht="9.9499999999999993" customHeight="1">
      <c r="A15" s="56"/>
      <c r="B15" s="56"/>
      <c r="D15" s="39"/>
      <c r="E15" s="39"/>
      <c r="F15" s="39"/>
      <c r="G15" s="38"/>
      <c r="H15" s="38"/>
      <c r="I15" s="27"/>
      <c r="W15" s="6"/>
    </row>
    <row r="16" spans="1:46" ht="31.5">
      <c r="D16" s="53" t="s">
        <v>39</v>
      </c>
      <c r="E16" s="53"/>
      <c r="F16" s="54"/>
      <c r="G16" s="46"/>
      <c r="H16" s="46"/>
      <c r="Z16" s="4"/>
    </row>
    <row r="17" spans="1:46" s="7" customFormat="1" ht="26.1" customHeight="1">
      <c r="A17" s="41" t="s">
        <v>0</v>
      </c>
      <c r="B17" s="42"/>
      <c r="C17" s="8"/>
      <c r="D17" s="18" t="s">
        <v>5</v>
      </c>
      <c r="E17" s="13"/>
      <c r="F17" s="21" t="s">
        <v>6</v>
      </c>
      <c r="G17" s="14"/>
      <c r="H17" s="21" t="s">
        <v>37</v>
      </c>
      <c r="I17" s="28"/>
      <c r="W17" s="6"/>
      <c r="Z17" s="18" t="s">
        <v>5</v>
      </c>
      <c r="AB17" s="40" t="s">
        <v>40</v>
      </c>
      <c r="AC17" s="40"/>
      <c r="AD17" s="40"/>
      <c r="AE17" s="35"/>
      <c r="AF17" s="40" t="s">
        <v>41</v>
      </c>
      <c r="AG17" s="40"/>
      <c r="AH17" s="40"/>
      <c r="AI17" s="35"/>
      <c r="AJ17" s="40" t="s">
        <v>1</v>
      </c>
      <c r="AK17" s="40"/>
      <c r="AL17" s="40"/>
      <c r="AM17" s="35"/>
      <c r="AN17" s="40" t="s">
        <v>42</v>
      </c>
      <c r="AO17" s="40"/>
      <c r="AP17" s="40"/>
      <c r="AQ17" s="35"/>
      <c r="AR17" s="40" t="s">
        <v>43</v>
      </c>
      <c r="AS17" s="40"/>
      <c r="AT17" s="40"/>
    </row>
    <row r="18" spans="1:46" s="7" customFormat="1" ht="26.1" customHeight="1">
      <c r="A18" s="43"/>
      <c r="B18" s="44"/>
      <c r="C18" s="8"/>
      <c r="D18" s="18" t="s">
        <v>4</v>
      </c>
      <c r="E18" s="13"/>
      <c r="F18" s="22" t="s">
        <v>4</v>
      </c>
      <c r="G18" s="14"/>
      <c r="H18" s="22" t="s">
        <v>4</v>
      </c>
      <c r="I18" s="28"/>
      <c r="W18" s="6"/>
      <c r="Z18" s="18" t="s">
        <v>4</v>
      </c>
      <c r="AB18" s="40"/>
      <c r="AC18" s="40"/>
      <c r="AD18" s="40"/>
      <c r="AE18" s="35"/>
      <c r="AF18" s="40"/>
      <c r="AG18" s="40"/>
      <c r="AH18" s="40"/>
      <c r="AI18" s="35"/>
      <c r="AJ18" s="40"/>
      <c r="AK18" s="40"/>
      <c r="AL18" s="40"/>
      <c r="AM18" s="35"/>
      <c r="AN18" s="40"/>
      <c r="AO18" s="40"/>
      <c r="AP18" s="40"/>
      <c r="AQ18" s="35"/>
      <c r="AR18" s="40"/>
      <c r="AS18" s="40"/>
      <c r="AT18" s="40"/>
    </row>
    <row r="19" spans="1:46" s="7" customFormat="1" ht="26.1" customHeight="1">
      <c r="A19" s="23" t="s">
        <v>2</v>
      </c>
      <c r="B19" s="23" t="s">
        <v>3</v>
      </c>
      <c r="C19" s="9"/>
      <c r="D19" s="18" t="s">
        <v>38</v>
      </c>
      <c r="E19" s="14"/>
      <c r="F19" s="19" t="s">
        <v>38</v>
      </c>
      <c r="G19" s="14"/>
      <c r="H19" s="19" t="s">
        <v>38</v>
      </c>
      <c r="I19" s="28"/>
      <c r="W19" s="6"/>
      <c r="Z19" s="18" t="s">
        <v>38</v>
      </c>
      <c r="AB19" s="40"/>
      <c r="AC19" s="40"/>
      <c r="AD19" s="40"/>
      <c r="AE19" s="35"/>
      <c r="AF19" s="40"/>
      <c r="AG19" s="40"/>
      <c r="AH19" s="40"/>
      <c r="AI19" s="35"/>
      <c r="AJ19" s="40"/>
      <c r="AK19" s="40"/>
      <c r="AL19" s="40"/>
      <c r="AM19" s="35"/>
      <c r="AN19" s="40"/>
      <c r="AO19" s="40"/>
      <c r="AP19" s="40"/>
      <c r="AQ19" s="35"/>
      <c r="AR19" s="40"/>
      <c r="AS19" s="40"/>
      <c r="AT19" s="40"/>
    </row>
    <row r="20" spans="1:46" s="20" customFormat="1" ht="3.95" customHeight="1">
      <c r="A20" s="24"/>
      <c r="B20" s="24"/>
      <c r="C20" s="14"/>
      <c r="D20" s="25"/>
      <c r="E20" s="14"/>
      <c r="F20" s="25"/>
      <c r="G20" s="14"/>
      <c r="H20" s="25"/>
      <c r="I20" s="29"/>
      <c r="W20" s="34"/>
      <c r="Z20" s="25"/>
    </row>
    <row r="21" spans="1:46" ht="31.5" customHeight="1">
      <c r="A21" s="23" t="s">
        <v>7</v>
      </c>
      <c r="B21" s="23" t="s">
        <v>22</v>
      </c>
      <c r="C21" s="10"/>
      <c r="D21" s="15">
        <v>192</v>
      </c>
      <c r="E21" s="16"/>
      <c r="F21" s="15">
        <v>144</v>
      </c>
      <c r="G21" s="16"/>
      <c r="H21" s="17">
        <v>84</v>
      </c>
      <c r="J21" s="4">
        <v>190</v>
      </c>
      <c r="K21" s="4">
        <v>140</v>
      </c>
      <c r="M21" s="5">
        <f>D21-J21</f>
        <v>2</v>
      </c>
      <c r="N21" s="5">
        <f>F21-K21</f>
        <v>4</v>
      </c>
      <c r="T21" s="4">
        <v>175</v>
      </c>
      <c r="U21" s="4">
        <f>T21/12</f>
        <v>14.583333333333334</v>
      </c>
      <c r="V21" s="4">
        <v>10</v>
      </c>
      <c r="W21" s="6">
        <f>V21*12</f>
        <v>120</v>
      </c>
      <c r="Z21" s="15">
        <v>192</v>
      </c>
      <c r="AB21" s="15">
        <f>(Z21/12)*2</f>
        <v>32</v>
      </c>
      <c r="AC21" s="15">
        <f>AB21</f>
        <v>32</v>
      </c>
      <c r="AD21" s="15">
        <f>AC21/2</f>
        <v>16</v>
      </c>
      <c r="AF21" s="15">
        <f>(F21/12)*2</f>
        <v>24</v>
      </c>
      <c r="AG21" s="15">
        <f>AF21</f>
        <v>24</v>
      </c>
      <c r="AH21" s="15">
        <f>AG21/2</f>
        <v>12</v>
      </c>
      <c r="AJ21" s="15">
        <f>(Z21/12)*2</f>
        <v>32</v>
      </c>
      <c r="AK21" s="15">
        <f>AJ21</f>
        <v>32</v>
      </c>
      <c r="AL21" s="15">
        <f>AK21/2</f>
        <v>16</v>
      </c>
      <c r="AN21" s="15">
        <f>AB21+AJ21</f>
        <v>64</v>
      </c>
      <c r="AO21" s="15">
        <f>AC21+AK21</f>
        <v>64</v>
      </c>
      <c r="AP21" s="15">
        <f>AD21+AL21</f>
        <v>32</v>
      </c>
      <c r="AR21" s="15">
        <f>AF21+AJ21</f>
        <v>56</v>
      </c>
      <c r="AS21" s="15">
        <f>AG21+AK21</f>
        <v>56</v>
      </c>
      <c r="AT21" s="15">
        <f>AH21+AL21</f>
        <v>28</v>
      </c>
    </row>
    <row r="22" spans="1:46" s="1" customFormat="1" ht="3.95" customHeight="1">
      <c r="A22" s="33"/>
      <c r="B22" s="33"/>
      <c r="C22" s="16"/>
      <c r="D22" s="32"/>
      <c r="E22" s="16"/>
      <c r="F22" s="32"/>
      <c r="G22" s="16"/>
      <c r="H22" s="33"/>
      <c r="I22" s="31"/>
      <c r="M22" s="5"/>
      <c r="N22" s="5"/>
      <c r="U22" s="11"/>
      <c r="W22" s="6"/>
      <c r="Z22" s="32"/>
      <c r="AB22" s="32"/>
      <c r="AC22" s="32"/>
      <c r="AD22" s="32"/>
      <c r="AE22" s="26"/>
      <c r="AF22" s="32"/>
      <c r="AG22" s="32"/>
      <c r="AH22" s="32"/>
      <c r="AJ22" s="32"/>
      <c r="AK22" s="32"/>
      <c r="AL22" s="32"/>
      <c r="AN22" s="32"/>
      <c r="AO22" s="32"/>
      <c r="AP22" s="32"/>
      <c r="AR22" s="32"/>
      <c r="AS22" s="32"/>
      <c r="AT22" s="32"/>
    </row>
    <row r="23" spans="1:46" ht="32.1" customHeight="1">
      <c r="A23" s="23" t="s">
        <v>8</v>
      </c>
      <c r="B23" s="23" t="s">
        <v>23</v>
      </c>
      <c r="C23" s="10"/>
      <c r="D23" s="15">
        <f>384-48</f>
        <v>336</v>
      </c>
      <c r="E23" s="16"/>
      <c r="F23" s="15">
        <v>252</v>
      </c>
      <c r="G23" s="16"/>
      <c r="H23" s="17">
        <v>228</v>
      </c>
      <c r="J23" s="4">
        <v>340</v>
      </c>
      <c r="K23" s="4">
        <v>230</v>
      </c>
      <c r="M23" s="5">
        <f t="shared" ref="M23:M49" si="0">D23-J23</f>
        <v>-4</v>
      </c>
      <c r="N23" s="5">
        <f t="shared" ref="N23:N49" si="1">F23-K23</f>
        <v>22</v>
      </c>
      <c r="T23" s="4">
        <v>255</v>
      </c>
      <c r="U23" s="11">
        <f t="shared" ref="U23:U49" si="2">T23/12</f>
        <v>21.25</v>
      </c>
      <c r="V23" s="4">
        <v>20</v>
      </c>
      <c r="W23" s="6">
        <f t="shared" ref="W23:W49" si="3">V23*12</f>
        <v>240</v>
      </c>
      <c r="Z23" s="15">
        <f>384-48</f>
        <v>336</v>
      </c>
      <c r="AB23" s="15">
        <f t="shared" ref="AB23:AB49" si="4">(Z23/12)*2</f>
        <v>56</v>
      </c>
      <c r="AC23" s="15">
        <f t="shared" ref="AC23:AC49" si="5">AB23</f>
        <v>56</v>
      </c>
      <c r="AD23" s="15">
        <f t="shared" ref="AD23:AD49" si="6">AC23/2</f>
        <v>28</v>
      </c>
      <c r="AE23" s="26"/>
      <c r="AF23" s="15">
        <f t="shared" ref="AF23:AF49" si="7">(F23/12)*2</f>
        <v>42</v>
      </c>
      <c r="AG23" s="15">
        <f t="shared" ref="AG23:AG49" si="8">AF23</f>
        <v>42</v>
      </c>
      <c r="AH23" s="15">
        <f t="shared" ref="AH23:AH49" si="9">AG23/2</f>
        <v>21</v>
      </c>
      <c r="AJ23" s="15">
        <f t="shared" ref="AJ23:AJ49" si="10">(Z23/12)*2</f>
        <v>56</v>
      </c>
      <c r="AK23" s="15">
        <f t="shared" ref="AK23:AK49" si="11">AJ23</f>
        <v>56</v>
      </c>
      <c r="AL23" s="15">
        <f t="shared" ref="AL23:AL49" si="12">AK23/2</f>
        <v>28</v>
      </c>
      <c r="AN23" s="15">
        <f t="shared" ref="AN23:AN49" si="13">AB23+AJ23</f>
        <v>112</v>
      </c>
      <c r="AO23" s="15">
        <f t="shared" ref="AO23:AO49" si="14">AC23+AK23</f>
        <v>112</v>
      </c>
      <c r="AP23" s="15">
        <f t="shared" ref="AP23:AP49" si="15">AD23+AL23</f>
        <v>56</v>
      </c>
      <c r="AR23" s="15">
        <f t="shared" ref="AR23:AR49" si="16">AF23+AJ23</f>
        <v>98</v>
      </c>
      <c r="AS23" s="15">
        <f t="shared" ref="AS23:AS49" si="17">AG23+AK23</f>
        <v>98</v>
      </c>
      <c r="AT23" s="15">
        <f t="shared" ref="AT23:AT49" si="18">AH23+AL23</f>
        <v>49</v>
      </c>
    </row>
    <row r="24" spans="1:46" s="1" customFormat="1" ht="3.95" customHeight="1">
      <c r="A24" s="33"/>
      <c r="B24" s="33"/>
      <c r="C24" s="16"/>
      <c r="D24" s="32"/>
      <c r="E24" s="16"/>
      <c r="F24" s="32"/>
      <c r="G24" s="16"/>
      <c r="H24" s="33"/>
      <c r="I24" s="31"/>
      <c r="M24" s="5"/>
      <c r="N24" s="5"/>
      <c r="U24" s="11"/>
      <c r="W24" s="6"/>
      <c r="Z24" s="32"/>
      <c r="AB24" s="32"/>
      <c r="AC24" s="32"/>
      <c r="AD24" s="32"/>
      <c r="AE24" s="26"/>
      <c r="AF24" s="32"/>
      <c r="AG24" s="32"/>
      <c r="AH24" s="32"/>
      <c r="AJ24" s="32"/>
      <c r="AK24" s="32"/>
      <c r="AL24" s="32"/>
      <c r="AN24" s="32"/>
      <c r="AO24" s="32"/>
      <c r="AP24" s="32"/>
      <c r="AR24" s="32"/>
      <c r="AS24" s="32"/>
      <c r="AT24" s="32"/>
    </row>
    <row r="25" spans="1:46" ht="32.1" customHeight="1">
      <c r="A25" s="23" t="s">
        <v>9</v>
      </c>
      <c r="B25" s="23" t="s">
        <v>24</v>
      </c>
      <c r="C25" s="10"/>
      <c r="D25" s="15">
        <v>408</v>
      </c>
      <c r="E25" s="16"/>
      <c r="F25" s="15">
        <v>312</v>
      </c>
      <c r="G25" s="16"/>
      <c r="H25" s="17">
        <v>228</v>
      </c>
      <c r="J25" s="4">
        <v>450</v>
      </c>
      <c r="K25" s="4">
        <v>315</v>
      </c>
      <c r="M25" s="5">
        <f t="shared" si="0"/>
        <v>-42</v>
      </c>
      <c r="N25" s="5">
        <f t="shared" si="1"/>
        <v>-3</v>
      </c>
      <c r="T25" s="4">
        <v>255</v>
      </c>
      <c r="U25" s="11">
        <f t="shared" si="2"/>
        <v>21.25</v>
      </c>
      <c r="V25" s="4">
        <v>20</v>
      </c>
      <c r="W25" s="6">
        <f t="shared" si="3"/>
        <v>240</v>
      </c>
      <c r="Z25" s="15">
        <v>408</v>
      </c>
      <c r="AB25" s="15">
        <f t="shared" si="4"/>
        <v>68</v>
      </c>
      <c r="AC25" s="15">
        <f t="shared" si="5"/>
        <v>68</v>
      </c>
      <c r="AD25" s="15">
        <f t="shared" si="6"/>
        <v>34</v>
      </c>
      <c r="AE25" s="26"/>
      <c r="AF25" s="15">
        <f t="shared" si="7"/>
        <v>52</v>
      </c>
      <c r="AG25" s="15">
        <f t="shared" si="8"/>
        <v>52</v>
      </c>
      <c r="AH25" s="15">
        <f t="shared" si="9"/>
        <v>26</v>
      </c>
      <c r="AJ25" s="15">
        <f t="shared" si="10"/>
        <v>68</v>
      </c>
      <c r="AK25" s="15">
        <f t="shared" si="11"/>
        <v>68</v>
      </c>
      <c r="AL25" s="15">
        <f t="shared" si="12"/>
        <v>34</v>
      </c>
      <c r="AN25" s="15">
        <f t="shared" si="13"/>
        <v>136</v>
      </c>
      <c r="AO25" s="15">
        <f t="shared" si="14"/>
        <v>136</v>
      </c>
      <c r="AP25" s="15">
        <f t="shared" si="15"/>
        <v>68</v>
      </c>
      <c r="AR25" s="15">
        <f t="shared" si="16"/>
        <v>120</v>
      </c>
      <c r="AS25" s="15">
        <f t="shared" si="17"/>
        <v>120</v>
      </c>
      <c r="AT25" s="15">
        <f t="shared" si="18"/>
        <v>60</v>
      </c>
    </row>
    <row r="26" spans="1:46" s="1" customFormat="1" ht="3.95" customHeight="1">
      <c r="A26" s="33"/>
      <c r="B26" s="33"/>
      <c r="C26" s="16"/>
      <c r="D26" s="32"/>
      <c r="E26" s="16"/>
      <c r="F26" s="32"/>
      <c r="G26" s="16"/>
      <c r="H26" s="33"/>
      <c r="I26" s="31"/>
      <c r="M26" s="5"/>
      <c r="N26" s="5"/>
      <c r="U26" s="11"/>
      <c r="W26" s="6"/>
      <c r="Z26" s="32"/>
      <c r="AB26" s="32"/>
      <c r="AC26" s="32"/>
      <c r="AD26" s="32"/>
      <c r="AE26" s="26"/>
      <c r="AF26" s="32"/>
      <c r="AG26" s="32"/>
      <c r="AH26" s="32"/>
      <c r="AJ26" s="32"/>
      <c r="AK26" s="32"/>
      <c r="AL26" s="32"/>
      <c r="AN26" s="32"/>
      <c r="AO26" s="32"/>
      <c r="AP26" s="32"/>
      <c r="AR26" s="32"/>
      <c r="AS26" s="32"/>
      <c r="AT26" s="32"/>
    </row>
    <row r="27" spans="1:46" ht="32.1" customHeight="1">
      <c r="A27" s="23" t="s">
        <v>10</v>
      </c>
      <c r="B27" s="23" t="s">
        <v>25</v>
      </c>
      <c r="C27" s="10"/>
      <c r="D27" s="15">
        <v>444</v>
      </c>
      <c r="E27" s="16"/>
      <c r="F27" s="15">
        <v>336</v>
      </c>
      <c r="G27" s="16"/>
      <c r="H27" s="17">
        <v>228</v>
      </c>
      <c r="J27" s="4">
        <v>450</v>
      </c>
      <c r="K27" s="4">
        <v>315</v>
      </c>
      <c r="M27" s="5">
        <f t="shared" si="0"/>
        <v>-6</v>
      </c>
      <c r="N27" s="5">
        <f t="shared" si="1"/>
        <v>21</v>
      </c>
      <c r="T27" s="11">
        <v>255</v>
      </c>
      <c r="U27" s="11">
        <f t="shared" si="2"/>
        <v>21.25</v>
      </c>
      <c r="V27" s="4">
        <v>20</v>
      </c>
      <c r="W27" s="6">
        <f t="shared" si="3"/>
        <v>240</v>
      </c>
      <c r="Z27" s="15">
        <v>444</v>
      </c>
      <c r="AB27" s="15">
        <f t="shared" si="4"/>
        <v>74</v>
      </c>
      <c r="AC27" s="15">
        <f t="shared" si="5"/>
        <v>74</v>
      </c>
      <c r="AD27" s="15">
        <f t="shared" si="6"/>
        <v>37</v>
      </c>
      <c r="AE27" s="26"/>
      <c r="AF27" s="15">
        <f t="shared" si="7"/>
        <v>56</v>
      </c>
      <c r="AG27" s="15">
        <f t="shared" si="8"/>
        <v>56</v>
      </c>
      <c r="AH27" s="15">
        <f t="shared" si="9"/>
        <v>28</v>
      </c>
      <c r="AJ27" s="15">
        <f t="shared" si="10"/>
        <v>74</v>
      </c>
      <c r="AK27" s="15">
        <f t="shared" si="11"/>
        <v>74</v>
      </c>
      <c r="AL27" s="15">
        <f t="shared" si="12"/>
        <v>37</v>
      </c>
      <c r="AN27" s="15">
        <f t="shared" si="13"/>
        <v>148</v>
      </c>
      <c r="AO27" s="15">
        <f t="shared" si="14"/>
        <v>148</v>
      </c>
      <c r="AP27" s="15">
        <f t="shared" si="15"/>
        <v>74</v>
      </c>
      <c r="AR27" s="15">
        <f t="shared" si="16"/>
        <v>130</v>
      </c>
      <c r="AS27" s="15">
        <f t="shared" si="17"/>
        <v>130</v>
      </c>
      <c r="AT27" s="15">
        <f t="shared" si="18"/>
        <v>65</v>
      </c>
    </row>
    <row r="28" spans="1:46" s="1" customFormat="1" ht="3.95" customHeight="1">
      <c r="A28" s="33"/>
      <c r="B28" s="33"/>
      <c r="C28" s="16"/>
      <c r="D28" s="32"/>
      <c r="E28" s="16"/>
      <c r="F28" s="32"/>
      <c r="G28" s="16"/>
      <c r="H28" s="33"/>
      <c r="I28" s="31"/>
      <c r="M28" s="5"/>
      <c r="N28" s="5"/>
      <c r="U28" s="11"/>
      <c r="W28" s="6"/>
      <c r="Z28" s="32"/>
      <c r="AB28" s="32"/>
      <c r="AC28" s="32"/>
      <c r="AD28" s="32"/>
      <c r="AE28" s="26"/>
      <c r="AF28" s="32"/>
      <c r="AG28" s="32"/>
      <c r="AH28" s="32"/>
      <c r="AJ28" s="32"/>
      <c r="AK28" s="32"/>
      <c r="AL28" s="32"/>
      <c r="AN28" s="32"/>
      <c r="AO28" s="32"/>
      <c r="AP28" s="32"/>
      <c r="AR28" s="32"/>
      <c r="AS28" s="32"/>
      <c r="AT28" s="32"/>
    </row>
    <row r="29" spans="1:46" ht="32.1" customHeight="1">
      <c r="A29" s="23" t="s">
        <v>11</v>
      </c>
      <c r="B29" s="23" t="s">
        <v>26</v>
      </c>
      <c r="C29" s="10"/>
      <c r="D29" s="15">
        <v>528</v>
      </c>
      <c r="E29" s="16"/>
      <c r="F29" s="15">
        <v>396</v>
      </c>
      <c r="G29" s="16"/>
      <c r="H29" s="17">
        <v>240</v>
      </c>
      <c r="J29" s="4">
        <v>505</v>
      </c>
      <c r="K29" s="4">
        <v>365</v>
      </c>
      <c r="M29" s="5">
        <f t="shared" si="0"/>
        <v>23</v>
      </c>
      <c r="N29" s="5">
        <f t="shared" si="1"/>
        <v>31</v>
      </c>
      <c r="T29" s="4">
        <v>320</v>
      </c>
      <c r="U29" s="11">
        <f t="shared" si="2"/>
        <v>26.666666666666668</v>
      </c>
      <c r="V29" s="4">
        <v>24</v>
      </c>
      <c r="W29" s="6">
        <f t="shared" si="3"/>
        <v>288</v>
      </c>
      <c r="Z29" s="15">
        <v>528</v>
      </c>
      <c r="AB29" s="15">
        <f t="shared" si="4"/>
        <v>88</v>
      </c>
      <c r="AC29" s="15">
        <f t="shared" si="5"/>
        <v>88</v>
      </c>
      <c r="AD29" s="15">
        <f t="shared" si="6"/>
        <v>44</v>
      </c>
      <c r="AE29" s="26"/>
      <c r="AF29" s="15">
        <f t="shared" si="7"/>
        <v>66</v>
      </c>
      <c r="AG29" s="15">
        <f t="shared" si="8"/>
        <v>66</v>
      </c>
      <c r="AH29" s="15">
        <f t="shared" si="9"/>
        <v>33</v>
      </c>
      <c r="AJ29" s="15">
        <f t="shared" si="10"/>
        <v>88</v>
      </c>
      <c r="AK29" s="15">
        <f t="shared" si="11"/>
        <v>88</v>
      </c>
      <c r="AL29" s="15">
        <f t="shared" si="12"/>
        <v>44</v>
      </c>
      <c r="AN29" s="15">
        <f t="shared" si="13"/>
        <v>176</v>
      </c>
      <c r="AO29" s="15">
        <f t="shared" si="14"/>
        <v>176</v>
      </c>
      <c r="AP29" s="15">
        <f t="shared" si="15"/>
        <v>88</v>
      </c>
      <c r="AR29" s="15">
        <f t="shared" si="16"/>
        <v>154</v>
      </c>
      <c r="AS29" s="15">
        <f t="shared" si="17"/>
        <v>154</v>
      </c>
      <c r="AT29" s="15">
        <f t="shared" si="18"/>
        <v>77</v>
      </c>
    </row>
    <row r="30" spans="1:46" s="1" customFormat="1" ht="3.95" customHeight="1">
      <c r="A30" s="33"/>
      <c r="B30" s="33"/>
      <c r="C30" s="16"/>
      <c r="D30" s="32"/>
      <c r="E30" s="16"/>
      <c r="F30" s="32"/>
      <c r="G30" s="16"/>
      <c r="H30" s="33"/>
      <c r="I30" s="31"/>
      <c r="M30" s="5"/>
      <c r="N30" s="5"/>
      <c r="U30" s="11"/>
      <c r="W30" s="6"/>
      <c r="Z30" s="32"/>
      <c r="AB30" s="32"/>
      <c r="AC30" s="32"/>
      <c r="AD30" s="32"/>
      <c r="AE30" s="26"/>
      <c r="AF30" s="32"/>
      <c r="AG30" s="32"/>
      <c r="AH30" s="32"/>
      <c r="AJ30" s="32"/>
      <c r="AK30" s="32"/>
      <c r="AL30" s="32"/>
      <c r="AN30" s="32"/>
      <c r="AO30" s="32"/>
      <c r="AP30" s="32"/>
      <c r="AR30" s="32"/>
      <c r="AS30" s="32"/>
      <c r="AT30" s="32"/>
    </row>
    <row r="31" spans="1:46" ht="32.1" customHeight="1">
      <c r="A31" s="23" t="s">
        <v>12</v>
      </c>
      <c r="B31" s="23" t="s">
        <v>27</v>
      </c>
      <c r="C31" s="10"/>
      <c r="D31" s="15">
        <v>540</v>
      </c>
      <c r="E31" s="16"/>
      <c r="F31" s="15">
        <v>408</v>
      </c>
      <c r="G31" s="16"/>
      <c r="H31" s="17">
        <v>240</v>
      </c>
      <c r="J31" s="4">
        <v>505</v>
      </c>
      <c r="K31" s="4">
        <v>365</v>
      </c>
      <c r="M31" s="5">
        <f t="shared" si="0"/>
        <v>35</v>
      </c>
      <c r="N31" s="5">
        <f t="shared" si="1"/>
        <v>43</v>
      </c>
      <c r="T31" s="11">
        <v>320</v>
      </c>
      <c r="U31" s="11">
        <f t="shared" si="2"/>
        <v>26.666666666666668</v>
      </c>
      <c r="V31" s="4">
        <v>24</v>
      </c>
      <c r="W31" s="6">
        <f t="shared" si="3"/>
        <v>288</v>
      </c>
      <c r="Z31" s="15">
        <v>540</v>
      </c>
      <c r="AB31" s="15">
        <f t="shared" si="4"/>
        <v>90</v>
      </c>
      <c r="AC31" s="15">
        <f t="shared" si="5"/>
        <v>90</v>
      </c>
      <c r="AD31" s="15">
        <f t="shared" si="6"/>
        <v>45</v>
      </c>
      <c r="AE31" s="26"/>
      <c r="AF31" s="15">
        <f t="shared" si="7"/>
        <v>68</v>
      </c>
      <c r="AG31" s="15">
        <f t="shared" si="8"/>
        <v>68</v>
      </c>
      <c r="AH31" s="15">
        <f t="shared" si="9"/>
        <v>34</v>
      </c>
      <c r="AJ31" s="15">
        <f t="shared" si="10"/>
        <v>90</v>
      </c>
      <c r="AK31" s="15">
        <f t="shared" si="11"/>
        <v>90</v>
      </c>
      <c r="AL31" s="15">
        <f t="shared" si="12"/>
        <v>45</v>
      </c>
      <c r="AN31" s="15">
        <f t="shared" si="13"/>
        <v>180</v>
      </c>
      <c r="AO31" s="15">
        <f t="shared" si="14"/>
        <v>180</v>
      </c>
      <c r="AP31" s="15">
        <f t="shared" si="15"/>
        <v>90</v>
      </c>
      <c r="AR31" s="15">
        <f t="shared" si="16"/>
        <v>158</v>
      </c>
      <c r="AS31" s="15">
        <f t="shared" si="17"/>
        <v>158</v>
      </c>
      <c r="AT31" s="15">
        <f t="shared" si="18"/>
        <v>79</v>
      </c>
    </row>
    <row r="32" spans="1:46" s="1" customFormat="1" ht="3.95" customHeight="1">
      <c r="A32" s="33"/>
      <c r="B32" s="33"/>
      <c r="C32" s="16"/>
      <c r="D32" s="32"/>
      <c r="E32" s="16"/>
      <c r="F32" s="32"/>
      <c r="G32" s="16"/>
      <c r="H32" s="33"/>
      <c r="I32" s="31"/>
      <c r="M32" s="5"/>
      <c r="N32" s="5"/>
      <c r="U32" s="11"/>
      <c r="W32" s="6"/>
      <c r="Z32" s="32"/>
      <c r="AB32" s="32"/>
      <c r="AC32" s="32"/>
      <c r="AD32" s="32"/>
      <c r="AE32" s="26"/>
      <c r="AF32" s="32"/>
      <c r="AG32" s="32"/>
      <c r="AH32" s="32"/>
      <c r="AJ32" s="32"/>
      <c r="AK32" s="32"/>
      <c r="AL32" s="32"/>
      <c r="AN32" s="32"/>
      <c r="AO32" s="32"/>
      <c r="AP32" s="32"/>
      <c r="AR32" s="32"/>
      <c r="AS32" s="32"/>
      <c r="AT32" s="32"/>
    </row>
    <row r="33" spans="1:46" ht="32.1" customHeight="1">
      <c r="A33" s="23" t="s">
        <v>13</v>
      </c>
      <c r="B33" s="23" t="s">
        <v>28</v>
      </c>
      <c r="C33" s="10"/>
      <c r="D33" s="15">
        <v>612</v>
      </c>
      <c r="E33" s="16"/>
      <c r="F33" s="15">
        <v>456</v>
      </c>
      <c r="G33" s="16"/>
      <c r="H33" s="17">
        <v>252</v>
      </c>
      <c r="J33" s="4">
        <v>665</v>
      </c>
      <c r="K33" s="4">
        <v>465</v>
      </c>
      <c r="M33" s="5">
        <f t="shared" si="0"/>
        <v>-53</v>
      </c>
      <c r="N33" s="5">
        <f t="shared" si="1"/>
        <v>-9</v>
      </c>
      <c r="T33" s="4">
        <v>320</v>
      </c>
      <c r="U33" s="11">
        <f t="shared" si="2"/>
        <v>26.666666666666668</v>
      </c>
      <c r="V33" s="4">
        <v>26</v>
      </c>
      <c r="W33" s="6">
        <f t="shared" si="3"/>
        <v>312</v>
      </c>
      <c r="Z33" s="15">
        <v>612</v>
      </c>
      <c r="AB33" s="15">
        <f t="shared" si="4"/>
        <v>102</v>
      </c>
      <c r="AC33" s="15">
        <f t="shared" si="5"/>
        <v>102</v>
      </c>
      <c r="AD33" s="15">
        <f t="shared" si="6"/>
        <v>51</v>
      </c>
      <c r="AE33" s="26"/>
      <c r="AF33" s="15">
        <f t="shared" si="7"/>
        <v>76</v>
      </c>
      <c r="AG33" s="15">
        <f t="shared" si="8"/>
        <v>76</v>
      </c>
      <c r="AH33" s="15">
        <f t="shared" si="9"/>
        <v>38</v>
      </c>
      <c r="AJ33" s="15">
        <f t="shared" si="10"/>
        <v>102</v>
      </c>
      <c r="AK33" s="15">
        <f t="shared" si="11"/>
        <v>102</v>
      </c>
      <c r="AL33" s="15">
        <f t="shared" si="12"/>
        <v>51</v>
      </c>
      <c r="AN33" s="15">
        <f t="shared" si="13"/>
        <v>204</v>
      </c>
      <c r="AO33" s="15">
        <f t="shared" si="14"/>
        <v>204</v>
      </c>
      <c r="AP33" s="15">
        <f t="shared" si="15"/>
        <v>102</v>
      </c>
      <c r="AR33" s="15">
        <f t="shared" si="16"/>
        <v>178</v>
      </c>
      <c r="AS33" s="15">
        <f t="shared" si="17"/>
        <v>178</v>
      </c>
      <c r="AT33" s="15">
        <f t="shared" si="18"/>
        <v>89</v>
      </c>
    </row>
    <row r="34" spans="1:46" s="1" customFormat="1" ht="3.95" customHeight="1">
      <c r="A34" s="33"/>
      <c r="B34" s="33"/>
      <c r="C34" s="16"/>
      <c r="D34" s="32"/>
      <c r="E34" s="16"/>
      <c r="F34" s="32"/>
      <c r="G34" s="16"/>
      <c r="H34" s="33"/>
      <c r="I34" s="31"/>
      <c r="M34" s="5"/>
      <c r="N34" s="5"/>
      <c r="U34" s="11"/>
      <c r="W34" s="6"/>
      <c r="Z34" s="32"/>
      <c r="AB34" s="32"/>
      <c r="AC34" s="32"/>
      <c r="AD34" s="32"/>
      <c r="AE34" s="26"/>
      <c r="AF34" s="32"/>
      <c r="AG34" s="32"/>
      <c r="AH34" s="32"/>
      <c r="AJ34" s="32"/>
      <c r="AK34" s="32"/>
      <c r="AL34" s="32"/>
      <c r="AN34" s="32"/>
      <c r="AO34" s="32"/>
      <c r="AP34" s="32"/>
      <c r="AR34" s="32"/>
      <c r="AS34" s="32"/>
      <c r="AT34" s="32"/>
    </row>
    <row r="35" spans="1:46" ht="32.1" customHeight="1">
      <c r="A35" s="23" t="s">
        <v>14</v>
      </c>
      <c r="B35" s="23" t="s">
        <v>29</v>
      </c>
      <c r="C35" s="10"/>
      <c r="D35" s="15">
        <v>660</v>
      </c>
      <c r="E35" s="16"/>
      <c r="F35" s="15">
        <v>504</v>
      </c>
      <c r="G35" s="16"/>
      <c r="H35" s="17">
        <v>300</v>
      </c>
      <c r="J35" s="4">
        <v>665</v>
      </c>
      <c r="K35" s="4">
        <v>465</v>
      </c>
      <c r="M35" s="5">
        <f t="shared" si="0"/>
        <v>-5</v>
      </c>
      <c r="N35" s="5">
        <f t="shared" si="1"/>
        <v>39</v>
      </c>
      <c r="T35" s="4">
        <v>320</v>
      </c>
      <c r="U35" s="11">
        <f t="shared" si="2"/>
        <v>26.666666666666668</v>
      </c>
      <c r="V35" s="4">
        <v>26</v>
      </c>
      <c r="W35" s="6">
        <f t="shared" si="3"/>
        <v>312</v>
      </c>
      <c r="Z35" s="15">
        <v>660</v>
      </c>
      <c r="AB35" s="15">
        <f t="shared" si="4"/>
        <v>110</v>
      </c>
      <c r="AC35" s="15">
        <f t="shared" si="5"/>
        <v>110</v>
      </c>
      <c r="AD35" s="15">
        <f t="shared" si="6"/>
        <v>55</v>
      </c>
      <c r="AE35" s="26"/>
      <c r="AF35" s="15">
        <f t="shared" si="7"/>
        <v>84</v>
      </c>
      <c r="AG35" s="15">
        <f t="shared" si="8"/>
        <v>84</v>
      </c>
      <c r="AH35" s="15">
        <f t="shared" si="9"/>
        <v>42</v>
      </c>
      <c r="AJ35" s="15">
        <f t="shared" si="10"/>
        <v>110</v>
      </c>
      <c r="AK35" s="15">
        <f t="shared" si="11"/>
        <v>110</v>
      </c>
      <c r="AL35" s="15">
        <f t="shared" si="12"/>
        <v>55</v>
      </c>
      <c r="AN35" s="15">
        <f t="shared" si="13"/>
        <v>220</v>
      </c>
      <c r="AO35" s="15">
        <f t="shared" si="14"/>
        <v>220</v>
      </c>
      <c r="AP35" s="15">
        <f t="shared" si="15"/>
        <v>110</v>
      </c>
      <c r="AR35" s="15">
        <f t="shared" si="16"/>
        <v>194</v>
      </c>
      <c r="AS35" s="15">
        <f t="shared" si="17"/>
        <v>194</v>
      </c>
      <c r="AT35" s="15">
        <f t="shared" si="18"/>
        <v>97</v>
      </c>
    </row>
    <row r="36" spans="1:46" s="1" customFormat="1" ht="3.95" customHeight="1">
      <c r="A36" s="33"/>
      <c r="B36" s="33"/>
      <c r="C36" s="16"/>
      <c r="D36" s="32"/>
      <c r="E36" s="16"/>
      <c r="F36" s="32"/>
      <c r="G36" s="16"/>
      <c r="H36" s="33"/>
      <c r="I36" s="31"/>
      <c r="M36" s="5"/>
      <c r="N36" s="5"/>
      <c r="U36" s="11"/>
      <c r="W36" s="6"/>
      <c r="Z36" s="32"/>
      <c r="AB36" s="32"/>
      <c r="AC36" s="32"/>
      <c r="AD36" s="32"/>
      <c r="AE36" s="26"/>
      <c r="AF36" s="32"/>
      <c r="AG36" s="32"/>
      <c r="AH36" s="32"/>
      <c r="AJ36" s="32"/>
      <c r="AK36" s="32"/>
      <c r="AL36" s="32"/>
      <c r="AN36" s="32"/>
      <c r="AO36" s="32"/>
      <c r="AP36" s="32"/>
      <c r="AR36" s="32"/>
      <c r="AS36" s="32"/>
      <c r="AT36" s="32"/>
    </row>
    <row r="37" spans="1:46" ht="32.1" customHeight="1">
      <c r="A37" s="23" t="s">
        <v>15</v>
      </c>
      <c r="B37" s="23" t="s">
        <v>30</v>
      </c>
      <c r="C37" s="10"/>
      <c r="D37" s="15">
        <v>924</v>
      </c>
      <c r="E37" s="16"/>
      <c r="F37" s="15">
        <v>696</v>
      </c>
      <c r="G37" s="16"/>
      <c r="H37" s="17">
        <v>300</v>
      </c>
      <c r="J37" s="4">
        <v>915</v>
      </c>
      <c r="K37" s="4">
        <v>650</v>
      </c>
      <c r="M37" s="5">
        <f t="shared" si="0"/>
        <v>9</v>
      </c>
      <c r="N37" s="5">
        <f t="shared" si="1"/>
        <v>46</v>
      </c>
      <c r="T37" s="4">
        <v>395</v>
      </c>
      <c r="U37" s="11">
        <f t="shared" si="2"/>
        <v>32.916666666666664</v>
      </c>
      <c r="V37" s="4">
        <v>30</v>
      </c>
      <c r="W37" s="6">
        <f t="shared" si="3"/>
        <v>360</v>
      </c>
      <c r="Z37" s="15">
        <v>924</v>
      </c>
      <c r="AB37" s="15">
        <f t="shared" si="4"/>
        <v>154</v>
      </c>
      <c r="AC37" s="15">
        <f t="shared" si="5"/>
        <v>154</v>
      </c>
      <c r="AD37" s="15">
        <f t="shared" si="6"/>
        <v>77</v>
      </c>
      <c r="AE37" s="26"/>
      <c r="AF37" s="15">
        <f t="shared" si="7"/>
        <v>116</v>
      </c>
      <c r="AG37" s="15">
        <f t="shared" si="8"/>
        <v>116</v>
      </c>
      <c r="AH37" s="15">
        <f t="shared" si="9"/>
        <v>58</v>
      </c>
      <c r="AJ37" s="15">
        <f t="shared" si="10"/>
        <v>154</v>
      </c>
      <c r="AK37" s="15">
        <f t="shared" si="11"/>
        <v>154</v>
      </c>
      <c r="AL37" s="15">
        <f t="shared" si="12"/>
        <v>77</v>
      </c>
      <c r="AN37" s="15">
        <f t="shared" si="13"/>
        <v>308</v>
      </c>
      <c r="AO37" s="15">
        <f t="shared" si="14"/>
        <v>308</v>
      </c>
      <c r="AP37" s="15">
        <f t="shared" si="15"/>
        <v>154</v>
      </c>
      <c r="AR37" s="15">
        <f t="shared" si="16"/>
        <v>270</v>
      </c>
      <c r="AS37" s="15">
        <f t="shared" si="17"/>
        <v>270</v>
      </c>
      <c r="AT37" s="15">
        <f t="shared" si="18"/>
        <v>135</v>
      </c>
    </row>
    <row r="38" spans="1:46" s="1" customFormat="1" ht="3.95" customHeight="1">
      <c r="A38" s="33"/>
      <c r="B38" s="33"/>
      <c r="C38" s="16"/>
      <c r="D38" s="32"/>
      <c r="E38" s="16"/>
      <c r="F38" s="32"/>
      <c r="G38" s="16"/>
      <c r="H38" s="33"/>
      <c r="I38" s="31"/>
      <c r="M38" s="5"/>
      <c r="N38" s="5"/>
      <c r="U38" s="11"/>
      <c r="W38" s="6"/>
      <c r="Z38" s="32"/>
      <c r="AB38" s="32"/>
      <c r="AC38" s="32"/>
      <c r="AD38" s="32"/>
      <c r="AE38" s="26"/>
      <c r="AF38" s="32"/>
      <c r="AG38" s="32"/>
      <c r="AH38" s="32"/>
      <c r="AJ38" s="32"/>
      <c r="AK38" s="32"/>
      <c r="AL38" s="32"/>
      <c r="AN38" s="32"/>
      <c r="AO38" s="32"/>
      <c r="AP38" s="32"/>
      <c r="AR38" s="32"/>
      <c r="AS38" s="32"/>
      <c r="AT38" s="32"/>
    </row>
    <row r="39" spans="1:46" ht="32.1" customHeight="1">
      <c r="A39" s="23" t="s">
        <v>16</v>
      </c>
      <c r="B39" s="23" t="s">
        <v>31</v>
      </c>
      <c r="C39" s="10"/>
      <c r="D39" s="15">
        <v>1068</v>
      </c>
      <c r="E39" s="16"/>
      <c r="F39" s="15">
        <v>804</v>
      </c>
      <c r="G39" s="16"/>
      <c r="H39" s="17">
        <v>300</v>
      </c>
      <c r="J39" s="4">
        <v>1190</v>
      </c>
      <c r="K39" s="4">
        <v>825</v>
      </c>
      <c r="M39" s="5">
        <f t="shared" si="0"/>
        <v>-122</v>
      </c>
      <c r="N39" s="5">
        <f t="shared" si="1"/>
        <v>-21</v>
      </c>
      <c r="T39" s="4">
        <v>395</v>
      </c>
      <c r="U39" s="11">
        <f t="shared" si="2"/>
        <v>32.916666666666664</v>
      </c>
      <c r="V39" s="4">
        <v>30</v>
      </c>
      <c r="W39" s="6">
        <f t="shared" si="3"/>
        <v>360</v>
      </c>
      <c r="Z39" s="15">
        <v>1068</v>
      </c>
      <c r="AB39" s="15">
        <f t="shared" si="4"/>
        <v>178</v>
      </c>
      <c r="AC39" s="15">
        <f t="shared" si="5"/>
        <v>178</v>
      </c>
      <c r="AD39" s="15">
        <f t="shared" si="6"/>
        <v>89</v>
      </c>
      <c r="AE39" s="26"/>
      <c r="AF39" s="15">
        <f t="shared" si="7"/>
        <v>134</v>
      </c>
      <c r="AG39" s="15">
        <f t="shared" si="8"/>
        <v>134</v>
      </c>
      <c r="AH39" s="15">
        <f t="shared" si="9"/>
        <v>67</v>
      </c>
      <c r="AJ39" s="15">
        <f t="shared" si="10"/>
        <v>178</v>
      </c>
      <c r="AK39" s="15">
        <f t="shared" si="11"/>
        <v>178</v>
      </c>
      <c r="AL39" s="15">
        <f t="shared" si="12"/>
        <v>89</v>
      </c>
      <c r="AN39" s="15">
        <f t="shared" si="13"/>
        <v>356</v>
      </c>
      <c r="AO39" s="15">
        <f t="shared" si="14"/>
        <v>356</v>
      </c>
      <c r="AP39" s="15">
        <f t="shared" si="15"/>
        <v>178</v>
      </c>
      <c r="AR39" s="15">
        <f t="shared" si="16"/>
        <v>312</v>
      </c>
      <c r="AS39" s="15">
        <f t="shared" si="17"/>
        <v>312</v>
      </c>
      <c r="AT39" s="15">
        <f t="shared" si="18"/>
        <v>156</v>
      </c>
    </row>
    <row r="40" spans="1:46" s="1" customFormat="1" ht="3.95" customHeight="1">
      <c r="A40" s="33"/>
      <c r="B40" s="33"/>
      <c r="C40" s="16"/>
      <c r="D40" s="32"/>
      <c r="E40" s="16"/>
      <c r="F40" s="32"/>
      <c r="G40" s="16"/>
      <c r="H40" s="33"/>
      <c r="I40" s="31"/>
      <c r="M40" s="5"/>
      <c r="N40" s="5"/>
      <c r="U40" s="11"/>
      <c r="W40" s="6"/>
      <c r="Z40" s="32"/>
      <c r="AB40" s="32"/>
      <c r="AC40" s="32"/>
      <c r="AD40" s="32"/>
      <c r="AE40" s="26"/>
      <c r="AF40" s="32"/>
      <c r="AG40" s="32"/>
      <c r="AH40" s="32"/>
      <c r="AJ40" s="32"/>
      <c r="AK40" s="32"/>
      <c r="AL40" s="32"/>
      <c r="AN40" s="32"/>
      <c r="AO40" s="32"/>
      <c r="AP40" s="32"/>
      <c r="AR40" s="32"/>
      <c r="AS40" s="32"/>
      <c r="AT40" s="32"/>
    </row>
    <row r="41" spans="1:46" ht="32.1" customHeight="1">
      <c r="A41" s="23" t="s">
        <v>17</v>
      </c>
      <c r="B41" s="23" t="s">
        <v>32</v>
      </c>
      <c r="C41" s="10"/>
      <c r="D41" s="15">
        <v>1548</v>
      </c>
      <c r="E41" s="16"/>
      <c r="F41" s="15">
        <v>1164</v>
      </c>
      <c r="G41" s="16"/>
      <c r="H41" s="15">
        <v>420</v>
      </c>
      <c r="I41" s="30"/>
      <c r="J41" s="4">
        <v>1425</v>
      </c>
      <c r="K41" s="4">
        <v>1025</v>
      </c>
      <c r="M41" s="5">
        <f t="shared" si="0"/>
        <v>123</v>
      </c>
      <c r="N41" s="5">
        <f t="shared" si="1"/>
        <v>139</v>
      </c>
      <c r="T41" s="4">
        <v>395</v>
      </c>
      <c r="U41" s="11">
        <f t="shared" si="2"/>
        <v>32.916666666666664</v>
      </c>
      <c r="V41" s="4">
        <v>32</v>
      </c>
      <c r="W41" s="6">
        <f t="shared" si="3"/>
        <v>384</v>
      </c>
      <c r="Z41" s="15">
        <v>1548</v>
      </c>
      <c r="AB41" s="15">
        <f t="shared" si="4"/>
        <v>258</v>
      </c>
      <c r="AC41" s="15">
        <f t="shared" si="5"/>
        <v>258</v>
      </c>
      <c r="AD41" s="15">
        <f t="shared" si="6"/>
        <v>129</v>
      </c>
      <c r="AE41" s="26"/>
      <c r="AF41" s="15">
        <f t="shared" si="7"/>
        <v>194</v>
      </c>
      <c r="AG41" s="15">
        <f t="shared" si="8"/>
        <v>194</v>
      </c>
      <c r="AH41" s="15">
        <f t="shared" si="9"/>
        <v>97</v>
      </c>
      <c r="AJ41" s="15">
        <f t="shared" si="10"/>
        <v>258</v>
      </c>
      <c r="AK41" s="15">
        <f t="shared" si="11"/>
        <v>258</v>
      </c>
      <c r="AL41" s="15">
        <f t="shared" si="12"/>
        <v>129</v>
      </c>
      <c r="AN41" s="15">
        <f t="shared" si="13"/>
        <v>516</v>
      </c>
      <c r="AO41" s="15">
        <f t="shared" si="14"/>
        <v>516</v>
      </c>
      <c r="AP41" s="15">
        <f t="shared" si="15"/>
        <v>258</v>
      </c>
      <c r="AR41" s="15">
        <f t="shared" si="16"/>
        <v>452</v>
      </c>
      <c r="AS41" s="15">
        <f t="shared" si="17"/>
        <v>452</v>
      </c>
      <c r="AT41" s="15">
        <f t="shared" si="18"/>
        <v>226</v>
      </c>
    </row>
    <row r="42" spans="1:46" s="1" customFormat="1" ht="3.95" customHeight="1">
      <c r="A42" s="33"/>
      <c r="B42" s="33"/>
      <c r="C42" s="16"/>
      <c r="D42" s="32"/>
      <c r="E42" s="16"/>
      <c r="F42" s="32"/>
      <c r="G42" s="16"/>
      <c r="H42" s="33"/>
      <c r="I42" s="31"/>
      <c r="M42" s="5"/>
      <c r="N42" s="5"/>
      <c r="U42" s="11"/>
      <c r="W42" s="6"/>
      <c r="Z42" s="32"/>
      <c r="AB42" s="32"/>
      <c r="AC42" s="32"/>
      <c r="AD42" s="32"/>
      <c r="AE42" s="26"/>
      <c r="AF42" s="32"/>
      <c r="AG42" s="32"/>
      <c r="AH42" s="32"/>
      <c r="AJ42" s="32"/>
      <c r="AK42" s="32"/>
      <c r="AL42" s="32"/>
      <c r="AN42" s="32"/>
      <c r="AO42" s="32"/>
      <c r="AP42" s="32"/>
      <c r="AR42" s="32"/>
      <c r="AS42" s="32"/>
      <c r="AT42" s="32"/>
    </row>
    <row r="43" spans="1:46" ht="32.1" customHeight="1">
      <c r="A43" s="23" t="s">
        <v>18</v>
      </c>
      <c r="B43" s="23" t="s">
        <v>33</v>
      </c>
      <c r="C43" s="10"/>
      <c r="D43" s="15">
        <v>2004</v>
      </c>
      <c r="E43" s="16"/>
      <c r="F43" s="15">
        <v>1512</v>
      </c>
      <c r="G43" s="16">
        <v>1</v>
      </c>
      <c r="H43" s="15">
        <v>420</v>
      </c>
      <c r="I43" s="30">
        <v>1</v>
      </c>
      <c r="J43" s="4">
        <v>1860</v>
      </c>
      <c r="K43" s="4">
        <v>1305</v>
      </c>
      <c r="M43" s="5">
        <f t="shared" si="0"/>
        <v>144</v>
      </c>
      <c r="N43" s="5">
        <f t="shared" si="1"/>
        <v>207</v>
      </c>
      <c r="T43" s="4">
        <v>475</v>
      </c>
      <c r="U43" s="11">
        <f t="shared" si="2"/>
        <v>39.583333333333336</v>
      </c>
      <c r="V43" s="4">
        <v>36</v>
      </c>
      <c r="W43" s="6">
        <f t="shared" si="3"/>
        <v>432</v>
      </c>
      <c r="Z43" s="15">
        <v>2004</v>
      </c>
      <c r="AB43" s="15">
        <f t="shared" si="4"/>
        <v>334</v>
      </c>
      <c r="AC43" s="15">
        <f t="shared" si="5"/>
        <v>334</v>
      </c>
      <c r="AD43" s="15">
        <f t="shared" si="6"/>
        <v>167</v>
      </c>
      <c r="AE43" s="26"/>
      <c r="AF43" s="15">
        <f t="shared" si="7"/>
        <v>252</v>
      </c>
      <c r="AG43" s="15">
        <f t="shared" si="8"/>
        <v>252</v>
      </c>
      <c r="AH43" s="15">
        <f t="shared" si="9"/>
        <v>126</v>
      </c>
      <c r="AJ43" s="15">
        <f t="shared" si="10"/>
        <v>334</v>
      </c>
      <c r="AK43" s="15">
        <f t="shared" si="11"/>
        <v>334</v>
      </c>
      <c r="AL43" s="15">
        <f t="shared" si="12"/>
        <v>167</v>
      </c>
      <c r="AN43" s="15">
        <f t="shared" si="13"/>
        <v>668</v>
      </c>
      <c r="AO43" s="15">
        <f t="shared" si="14"/>
        <v>668</v>
      </c>
      <c r="AP43" s="15">
        <f t="shared" si="15"/>
        <v>334</v>
      </c>
      <c r="AR43" s="15">
        <f t="shared" si="16"/>
        <v>586</v>
      </c>
      <c r="AS43" s="15">
        <f t="shared" si="17"/>
        <v>586</v>
      </c>
      <c r="AT43" s="15">
        <f t="shared" si="18"/>
        <v>293</v>
      </c>
    </row>
    <row r="44" spans="1:46" s="1" customFormat="1" ht="3.95" customHeight="1">
      <c r="A44" s="33"/>
      <c r="B44" s="33"/>
      <c r="C44" s="16"/>
      <c r="D44" s="32"/>
      <c r="E44" s="16"/>
      <c r="F44" s="32"/>
      <c r="G44" s="16"/>
      <c r="H44" s="33"/>
      <c r="I44" s="31"/>
      <c r="M44" s="5"/>
      <c r="N44" s="5"/>
      <c r="U44" s="11"/>
      <c r="W44" s="6"/>
      <c r="Z44" s="32"/>
      <c r="AB44" s="32"/>
      <c r="AC44" s="32"/>
      <c r="AD44" s="32"/>
      <c r="AE44" s="26"/>
      <c r="AF44" s="32"/>
      <c r="AG44" s="32"/>
      <c r="AH44" s="32"/>
      <c r="AJ44" s="32"/>
      <c r="AK44" s="32"/>
      <c r="AL44" s="32"/>
      <c r="AN44" s="32"/>
      <c r="AO44" s="32"/>
      <c r="AP44" s="32"/>
      <c r="AR44" s="32"/>
      <c r="AS44" s="32"/>
      <c r="AT44" s="32"/>
    </row>
    <row r="45" spans="1:46" ht="32.1" customHeight="1">
      <c r="A45" s="23" t="s">
        <v>19</v>
      </c>
      <c r="B45" s="23" t="s">
        <v>34</v>
      </c>
      <c r="C45" s="10"/>
      <c r="D45" s="15">
        <v>2364</v>
      </c>
      <c r="E45" s="16"/>
      <c r="F45" s="15">
        <v>1776</v>
      </c>
      <c r="G45" s="16">
        <v>1</v>
      </c>
      <c r="H45" s="15">
        <v>420</v>
      </c>
      <c r="I45" s="30">
        <v>1</v>
      </c>
      <c r="J45" s="4">
        <v>2335</v>
      </c>
      <c r="K45" s="4">
        <v>1600</v>
      </c>
      <c r="M45" s="5">
        <f t="shared" si="0"/>
        <v>29</v>
      </c>
      <c r="N45" s="5">
        <f t="shared" si="1"/>
        <v>176</v>
      </c>
      <c r="T45" s="4">
        <v>475</v>
      </c>
      <c r="U45" s="11">
        <f t="shared" si="2"/>
        <v>39.583333333333336</v>
      </c>
      <c r="V45" s="4">
        <v>36</v>
      </c>
      <c r="W45" s="6">
        <f t="shared" si="3"/>
        <v>432</v>
      </c>
      <c r="Z45" s="15">
        <v>2364</v>
      </c>
      <c r="AB45" s="15">
        <f t="shared" si="4"/>
        <v>394</v>
      </c>
      <c r="AC45" s="15">
        <f t="shared" si="5"/>
        <v>394</v>
      </c>
      <c r="AD45" s="15">
        <f t="shared" si="6"/>
        <v>197</v>
      </c>
      <c r="AE45" s="26"/>
      <c r="AF45" s="15">
        <f t="shared" si="7"/>
        <v>296</v>
      </c>
      <c r="AG45" s="15">
        <f t="shared" si="8"/>
        <v>296</v>
      </c>
      <c r="AH45" s="15">
        <f t="shared" si="9"/>
        <v>148</v>
      </c>
      <c r="AJ45" s="15">
        <f t="shared" si="10"/>
        <v>394</v>
      </c>
      <c r="AK45" s="15">
        <f t="shared" si="11"/>
        <v>394</v>
      </c>
      <c r="AL45" s="15">
        <f t="shared" si="12"/>
        <v>197</v>
      </c>
      <c r="AN45" s="15">
        <f t="shared" si="13"/>
        <v>788</v>
      </c>
      <c r="AO45" s="15">
        <f t="shared" si="14"/>
        <v>788</v>
      </c>
      <c r="AP45" s="15">
        <f t="shared" si="15"/>
        <v>394</v>
      </c>
      <c r="AR45" s="15">
        <f t="shared" si="16"/>
        <v>690</v>
      </c>
      <c r="AS45" s="15">
        <f t="shared" si="17"/>
        <v>690</v>
      </c>
      <c r="AT45" s="15">
        <f t="shared" si="18"/>
        <v>345</v>
      </c>
    </row>
    <row r="46" spans="1:46" s="1" customFormat="1" ht="3.95" customHeight="1">
      <c r="A46" s="33"/>
      <c r="B46" s="33"/>
      <c r="C46" s="16"/>
      <c r="D46" s="32"/>
      <c r="E46" s="16"/>
      <c r="F46" s="32"/>
      <c r="G46" s="16"/>
      <c r="H46" s="33"/>
      <c r="I46" s="31"/>
      <c r="M46" s="5"/>
      <c r="N46" s="5"/>
      <c r="U46" s="11"/>
      <c r="W46" s="6"/>
      <c r="Z46" s="32"/>
      <c r="AB46" s="32"/>
      <c r="AC46" s="32"/>
      <c r="AD46" s="32"/>
      <c r="AE46" s="26"/>
      <c r="AF46" s="32"/>
      <c r="AG46" s="32"/>
      <c r="AH46" s="32"/>
      <c r="AJ46" s="32"/>
      <c r="AK46" s="32"/>
      <c r="AL46" s="32"/>
      <c r="AN46" s="32"/>
      <c r="AO46" s="32"/>
      <c r="AP46" s="32"/>
      <c r="AR46" s="32"/>
      <c r="AS46" s="32"/>
      <c r="AT46" s="32"/>
    </row>
    <row r="47" spans="1:46" ht="31.5" customHeight="1">
      <c r="A47" s="23" t="s">
        <v>20</v>
      </c>
      <c r="B47" s="23" t="s">
        <v>35</v>
      </c>
      <c r="C47" s="10"/>
      <c r="D47" s="15">
        <v>2532</v>
      </c>
      <c r="E47" s="16"/>
      <c r="F47" s="15">
        <v>1908</v>
      </c>
      <c r="G47" s="16">
        <v>1</v>
      </c>
      <c r="H47" s="15">
        <v>420</v>
      </c>
      <c r="I47" s="30">
        <v>1</v>
      </c>
      <c r="J47" s="4">
        <v>2670</v>
      </c>
      <c r="K47" s="4">
        <v>1765</v>
      </c>
      <c r="M47" s="5">
        <f t="shared" si="0"/>
        <v>-138</v>
      </c>
      <c r="N47" s="5">
        <f t="shared" si="1"/>
        <v>143</v>
      </c>
      <c r="T47" s="4">
        <v>475</v>
      </c>
      <c r="U47" s="11">
        <f t="shared" si="2"/>
        <v>39.583333333333336</v>
      </c>
      <c r="V47" s="4">
        <v>36</v>
      </c>
      <c r="W47" s="6">
        <f t="shared" si="3"/>
        <v>432</v>
      </c>
      <c r="Z47" s="15">
        <v>2532</v>
      </c>
      <c r="AB47" s="15">
        <f t="shared" si="4"/>
        <v>422</v>
      </c>
      <c r="AC47" s="15">
        <f t="shared" si="5"/>
        <v>422</v>
      </c>
      <c r="AD47" s="15">
        <f t="shared" si="6"/>
        <v>211</v>
      </c>
      <c r="AE47" s="26"/>
      <c r="AF47" s="15">
        <f t="shared" si="7"/>
        <v>318</v>
      </c>
      <c r="AG47" s="15">
        <f t="shared" si="8"/>
        <v>318</v>
      </c>
      <c r="AH47" s="15">
        <f t="shared" si="9"/>
        <v>159</v>
      </c>
      <c r="AJ47" s="15">
        <f t="shared" si="10"/>
        <v>422</v>
      </c>
      <c r="AK47" s="15">
        <f t="shared" si="11"/>
        <v>422</v>
      </c>
      <c r="AL47" s="15">
        <f t="shared" si="12"/>
        <v>211</v>
      </c>
      <c r="AN47" s="15">
        <f t="shared" si="13"/>
        <v>844</v>
      </c>
      <c r="AO47" s="15">
        <f t="shared" si="14"/>
        <v>844</v>
      </c>
      <c r="AP47" s="15">
        <f t="shared" si="15"/>
        <v>422</v>
      </c>
      <c r="AR47" s="15">
        <f t="shared" si="16"/>
        <v>740</v>
      </c>
      <c r="AS47" s="15">
        <f t="shared" si="17"/>
        <v>740</v>
      </c>
      <c r="AT47" s="15">
        <f t="shared" si="18"/>
        <v>370</v>
      </c>
    </row>
    <row r="48" spans="1:46" s="1" customFormat="1" ht="3.95" customHeight="1">
      <c r="A48" s="33"/>
      <c r="B48" s="33"/>
      <c r="C48" s="16"/>
      <c r="D48" s="32"/>
      <c r="E48" s="16"/>
      <c r="F48" s="32"/>
      <c r="G48" s="16"/>
      <c r="H48" s="33"/>
      <c r="I48" s="31"/>
      <c r="M48" s="5"/>
      <c r="N48" s="5"/>
      <c r="U48" s="11"/>
      <c r="W48" s="6"/>
      <c r="Z48" s="32"/>
      <c r="AB48" s="32"/>
      <c r="AC48" s="32"/>
      <c r="AD48" s="32"/>
      <c r="AE48" s="26"/>
      <c r="AF48" s="32"/>
      <c r="AG48" s="32"/>
      <c r="AH48" s="32"/>
      <c r="AJ48" s="32"/>
      <c r="AK48" s="32"/>
      <c r="AL48" s="32"/>
      <c r="AN48" s="32"/>
      <c r="AO48" s="32"/>
      <c r="AP48" s="32"/>
      <c r="AR48" s="32"/>
      <c r="AS48" s="32"/>
      <c r="AT48" s="32"/>
    </row>
    <row r="49" spans="1:46" ht="32.1" customHeight="1">
      <c r="A49" s="23" t="s">
        <v>21</v>
      </c>
      <c r="B49" s="23" t="s">
        <v>36</v>
      </c>
      <c r="C49" s="10"/>
      <c r="D49" s="15">
        <v>2928</v>
      </c>
      <c r="E49" s="16"/>
      <c r="F49" s="15">
        <v>2196</v>
      </c>
      <c r="G49" s="16">
        <v>1</v>
      </c>
      <c r="H49" s="15">
        <v>420</v>
      </c>
      <c r="I49" s="30">
        <v>1</v>
      </c>
      <c r="J49" s="4">
        <v>2670</v>
      </c>
      <c r="K49" s="4">
        <v>1765</v>
      </c>
      <c r="M49" s="5">
        <f t="shared" si="0"/>
        <v>258</v>
      </c>
      <c r="N49" s="5">
        <f t="shared" si="1"/>
        <v>431</v>
      </c>
      <c r="T49" s="4">
        <v>475</v>
      </c>
      <c r="U49" s="11">
        <f t="shared" si="2"/>
        <v>39.583333333333336</v>
      </c>
      <c r="V49" s="4">
        <v>36</v>
      </c>
      <c r="W49" s="6">
        <f t="shared" si="3"/>
        <v>432</v>
      </c>
      <c r="Z49" s="15">
        <v>2928</v>
      </c>
      <c r="AB49" s="15">
        <f t="shared" si="4"/>
        <v>488</v>
      </c>
      <c r="AC49" s="15">
        <f t="shared" si="5"/>
        <v>488</v>
      </c>
      <c r="AD49" s="15">
        <f t="shared" si="6"/>
        <v>244</v>
      </c>
      <c r="AE49" s="26"/>
      <c r="AF49" s="15">
        <f t="shared" si="7"/>
        <v>366</v>
      </c>
      <c r="AG49" s="15">
        <f t="shared" si="8"/>
        <v>366</v>
      </c>
      <c r="AH49" s="15">
        <f t="shared" si="9"/>
        <v>183</v>
      </c>
      <c r="AJ49" s="15">
        <f t="shared" si="10"/>
        <v>488</v>
      </c>
      <c r="AK49" s="15">
        <f t="shared" si="11"/>
        <v>488</v>
      </c>
      <c r="AL49" s="15">
        <f t="shared" si="12"/>
        <v>244</v>
      </c>
      <c r="AN49" s="15">
        <f t="shared" si="13"/>
        <v>976</v>
      </c>
      <c r="AO49" s="15">
        <f t="shared" si="14"/>
        <v>976</v>
      </c>
      <c r="AP49" s="15">
        <f t="shared" si="15"/>
        <v>488</v>
      </c>
      <c r="AR49" s="15">
        <f t="shared" si="16"/>
        <v>854</v>
      </c>
      <c r="AS49" s="15">
        <f t="shared" si="17"/>
        <v>854</v>
      </c>
      <c r="AT49" s="15">
        <f t="shared" si="18"/>
        <v>427</v>
      </c>
    </row>
    <row r="50" spans="1:46">
      <c r="T50" s="1"/>
    </row>
    <row r="52" spans="1:46">
      <c r="T52" s="1"/>
    </row>
  </sheetData>
  <mergeCells count="13">
    <mergeCell ref="D10:H13"/>
    <mergeCell ref="D7:H9"/>
    <mergeCell ref="D1:H6"/>
    <mergeCell ref="D16:H16"/>
    <mergeCell ref="A14:B15"/>
    <mergeCell ref="A1:B8"/>
    <mergeCell ref="A9:B13"/>
    <mergeCell ref="AR17:AT19"/>
    <mergeCell ref="A17:B18"/>
    <mergeCell ref="AJ17:AL19"/>
    <mergeCell ref="AB17:AD19"/>
    <mergeCell ref="AF17:AH19"/>
    <mergeCell ref="AN17:AP19"/>
  </mergeCells>
  <printOptions horizontalCentered="1"/>
  <pageMargins left="0" right="0" top="0" bottom="0" header="0" footer="0"/>
  <pageSetup paperSize="9" scale="83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2020-07-21T07:29:54Z</dcterms:modified>
</cp:coreProperties>
</file>