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Компановка колонны труб\"/>
    </mc:Choice>
  </mc:AlternateContent>
  <xr:revisionPtr revIDLastSave="0" documentId="13_ncr:1_{99A0E9D0-8396-48CD-A736-E5661EA9154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КНБК 3" sheetId="1" r:id="rId1"/>
  </sheets>
  <definedNames>
    <definedName name="_xlnm.Print_Area" localSheetId="0">'КНБК 3'!$A$1:$O$65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P27" i="1"/>
  <c r="N9" i="1" l="1"/>
  <c r="N11" i="1" l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M39" i="1" l="1"/>
  <c r="P39" i="1" s="1"/>
  <c r="N39" i="1" l="1"/>
  <c r="N43" i="1" s="1"/>
  <c r="P43" i="1"/>
</calcChain>
</file>

<file path=xl/sharedStrings.xml><?xml version="1.0" encoding="utf-8"?>
<sst xmlns="http://schemas.openxmlformats.org/spreadsheetml/2006/main" count="135" uniqueCount="75">
  <si>
    <t>Месторождение</t>
  </si>
  <si>
    <t>Заказчик</t>
  </si>
  <si>
    <t>Глубина на начало (м)</t>
  </si>
  <si>
    <t>Куст / скважина</t>
  </si>
  <si>
    <t>Глубина на конец (м)</t>
  </si>
  <si>
    <t>№ п/п</t>
  </si>
  <si>
    <t>Элемент</t>
  </si>
  <si>
    <t>Серийный номер</t>
  </si>
  <si>
    <t>Тип соединения</t>
  </si>
  <si>
    <t>Н</t>
  </si>
  <si>
    <t>М</t>
  </si>
  <si>
    <t>Общ. длина</t>
  </si>
  <si>
    <t>Комментарии по КНБК:</t>
  </si>
  <si>
    <t>Датчики :</t>
  </si>
  <si>
    <t>Долото: кол-во насадок</t>
  </si>
  <si>
    <t>Дата :</t>
  </si>
  <si>
    <t>Растояние от долота (м)</t>
  </si>
  <si>
    <t>Тип</t>
  </si>
  <si>
    <t>Количество</t>
  </si>
  <si>
    <t>мм</t>
  </si>
  <si>
    <t xml:space="preserve">      Сум. длина    (м)</t>
  </si>
  <si>
    <t/>
  </si>
  <si>
    <t xml:space="preserve">   Длина            (м)</t>
  </si>
  <si>
    <t>З-147</t>
  </si>
  <si>
    <t>Принадлежность</t>
  </si>
  <si>
    <t>З-177</t>
  </si>
  <si>
    <t>З-152</t>
  </si>
  <si>
    <t>З-171</t>
  </si>
  <si>
    <t>РАПОРТ  по КНБК</t>
  </si>
  <si>
    <t>Номер КНБК</t>
  </si>
  <si>
    <t>З-133</t>
  </si>
  <si>
    <t>INC</t>
  </si>
  <si>
    <t>Диаметр наруж/внутр тела трубы, диаметр ВЗД, диаметр Яса (мм)</t>
  </si>
  <si>
    <t>Диаметр наруж/внутр замка трубы, макс. диаметр ВЗД, макс. диаметр Яса (мм)</t>
  </si>
  <si>
    <t>Присоединительная  резьба (тип/размер), мм</t>
  </si>
  <si>
    <t>-</t>
  </si>
  <si>
    <t>Gamma</t>
  </si>
  <si>
    <t>Res</t>
  </si>
  <si>
    <t>NNKt</t>
  </si>
  <si>
    <t>ТБПК 127х9,19 "S-135"</t>
  </si>
  <si>
    <t>ВЕС (кг)</t>
  </si>
  <si>
    <t>Переводник                    П-З-133/З-147</t>
  </si>
  <si>
    <t>Переводник                   П-З-147/З-133</t>
  </si>
  <si>
    <t>ТБТ 127х25,5 (3 св.)</t>
  </si>
  <si>
    <t>ТБТ 127х25,5 (1 св.)</t>
  </si>
  <si>
    <t>т127-1-ян18</t>
  </si>
  <si>
    <t>c127s-1-ин18</t>
  </si>
  <si>
    <t>КО-240</t>
  </si>
  <si>
    <t>11473</t>
  </si>
  <si>
    <t>Кожух генератора</t>
  </si>
  <si>
    <t>НУБТ-203 (Флекс)                  (т/с "БТС")</t>
  </si>
  <si>
    <t>НУБТ-203 (Флекс)                   (т/с "БТС")</t>
  </si>
  <si>
    <t>ФД-240Т-С</t>
  </si>
  <si>
    <t>13055</t>
  </si>
  <si>
    <t>Переводник                 П-З-147/З-171</t>
  </si>
  <si>
    <t>8277</t>
  </si>
  <si>
    <t>7767</t>
  </si>
  <si>
    <t>ЭТС-210</t>
  </si>
  <si>
    <t>5811</t>
  </si>
  <si>
    <t>5959</t>
  </si>
  <si>
    <t>0080716</t>
  </si>
  <si>
    <t>Долото 295,3 TSD 519M S21-04</t>
  </si>
  <si>
    <t>23</t>
  </si>
  <si>
    <t>ЯС ЯГМ-176Т</t>
  </si>
  <si>
    <t>ЯС106</t>
  </si>
  <si>
    <t>128</t>
  </si>
  <si>
    <r>
      <rPr>
        <b/>
        <sz val="12"/>
        <rFont val="Arial"/>
        <family val="2"/>
        <charset val="204"/>
      </rPr>
      <t>Информация по долоту</t>
    </r>
    <r>
      <rPr>
        <sz val="12"/>
        <rFont val="Arial"/>
        <family val="2"/>
        <charset val="204"/>
      </rPr>
      <t xml:space="preserve"> : </t>
    </r>
    <r>
      <rPr>
        <b/>
        <sz val="12"/>
        <rFont val="Arial"/>
        <family val="2"/>
        <charset val="204"/>
      </rPr>
      <t>Новое</t>
    </r>
  </si>
  <si>
    <t>ДВ-240ТС (7/8) (1°30')+ФД</t>
  </si>
  <si>
    <r>
      <rPr>
        <b/>
        <sz val="12"/>
        <rFont val="Arial"/>
        <family val="2"/>
        <charset val="204"/>
      </rPr>
      <t>Информация по ВЗД</t>
    </r>
    <r>
      <rPr>
        <sz val="12"/>
        <rFont val="Arial"/>
        <family val="2"/>
        <charset val="204"/>
      </rPr>
      <t xml:space="preserve"> : 0ч.цирк. Осевой люфт 0,3мм, Радиальный люфт 0мм. Общая наработка 254,15ч.</t>
    </r>
  </si>
  <si>
    <r>
      <rPr>
        <b/>
        <sz val="12"/>
        <rFont val="Arial"/>
        <family val="2"/>
        <charset val="204"/>
      </rPr>
      <t>Информация по Ясам</t>
    </r>
    <r>
      <rPr>
        <sz val="12"/>
        <rFont val="Arial"/>
        <family val="2"/>
        <charset val="204"/>
      </rPr>
      <t>: наработка 48,0ч.цирк</t>
    </r>
  </si>
  <si>
    <r>
      <t xml:space="preserve">Приборы Т/С: </t>
    </r>
    <r>
      <rPr>
        <sz val="12"/>
        <rFont val="Arial"/>
        <family val="2"/>
        <charset val="204"/>
      </rPr>
      <t>Генератор №01.020 (наработка48ч); Модуль МЭС-50 №ПЭП 12/12 (наработка 48ч); кабельная секция №23 (наработка 48ч)</t>
    </r>
  </si>
  <si>
    <r>
      <t>8*16</t>
    </r>
    <r>
      <rPr>
        <sz val="12"/>
        <rFont val="Calibri"/>
        <family val="2"/>
        <charset val="204"/>
      </rPr>
      <t>"</t>
    </r>
  </si>
  <si>
    <t>8*12,7мм</t>
  </si>
  <si>
    <t>КНБК  34,17/132,23м</t>
  </si>
  <si>
    <t>Красноленинское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</si>
</sst>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"/>
    <numFmt numFmtId="166" formatCode="0.0"/>
  </numFmts>
  <fonts count="2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8"/>
      <color indexed="12"/>
      <name val="Calibri"/>
      <family val="2"/>
      <charset val="204"/>
    </font>
    <font>
      <b/>
      <sz val="28"/>
      <color indexed="12"/>
      <name val="Calibri"/>
      <family val="2"/>
      <charset val="204"/>
    </font>
    <font>
      <b/>
      <sz val="45"/>
      <color indexed="12"/>
      <name val="Calibri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4"/>
      <name val="Times New Roman"/>
      <family val="1"/>
      <charset val="204"/>
    </font>
    <font>
      <sz val="10"/>
      <name val="Geneva"/>
    </font>
    <font>
      <sz val="12"/>
      <color indexed="8"/>
      <name val="Arial"/>
      <family val="2"/>
      <charset val="204"/>
    </font>
    <font>
      <sz val="8"/>
      <name val="Calibri"/>
      <family val="2"/>
      <charset val="204"/>
    </font>
    <font>
      <sz val="10"/>
      <name val="Arial Cyr"/>
      <charset val="204"/>
    </font>
    <font>
      <b/>
      <sz val="11"/>
      <name val="Arial Cyr"/>
      <charset val="204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14" fillId="0" borderId="0"/>
    <xf numFmtId="0" fontId="1" fillId="0" borderId="0"/>
  </cellStyleXfs>
  <cellXfs count="202">
    <xf numFmtId="0" fontId="0" fillId="0" borderId="0" xfId="0"/>
    <xf numFmtId="0" fontId="1" fillId="0" borderId="0" xfId="3"/>
    <xf numFmtId="0" fontId="1" fillId="0" borderId="0" xfId="3" applyBorder="1"/>
    <xf numFmtId="0" fontId="7" fillId="0" borderId="0" xfId="3" applyFont="1" applyFill="1" applyBorder="1" applyProtection="1"/>
    <xf numFmtId="0" fontId="1" fillId="0" borderId="0" xfId="3" applyProtection="1"/>
    <xf numFmtId="0" fontId="7" fillId="0" borderId="0" xfId="3" applyFont="1" applyFill="1" applyBorder="1" applyAlignment="1" applyProtection="1">
      <alignment vertical="justify"/>
    </xf>
    <xf numFmtId="0" fontId="7" fillId="0" borderId="0" xfId="3" applyFont="1" applyBorder="1" applyProtection="1"/>
    <xf numFmtId="0" fontId="7" fillId="0" borderId="0" xfId="3" applyFont="1" applyFill="1" applyBorder="1" applyAlignment="1" applyProtection="1">
      <alignment horizontal="center" vertical="center"/>
    </xf>
    <xf numFmtId="0" fontId="1" fillId="0" borderId="0" xfId="3" applyFill="1" applyBorder="1"/>
    <xf numFmtId="165" fontId="7" fillId="0" borderId="0" xfId="3" applyNumberFormat="1" applyFont="1" applyFill="1" applyBorder="1" applyAlignment="1" applyProtection="1">
      <alignment horizontal="center" vertical="center"/>
    </xf>
    <xf numFmtId="165" fontId="7" fillId="0" borderId="0" xfId="3" applyNumberFormat="1" applyFont="1" applyFill="1" applyBorder="1" applyAlignment="1" applyProtection="1">
      <alignment vertical="center"/>
    </xf>
    <xf numFmtId="2" fontId="1" fillId="0" borderId="0" xfId="3" applyNumberFormat="1"/>
    <xf numFmtId="0" fontId="7" fillId="0" borderId="0" xfId="3" applyFont="1" applyFill="1" applyBorder="1" applyAlignment="1" applyProtection="1"/>
    <xf numFmtId="0" fontId="7" fillId="2" borderId="1" xfId="3" applyFont="1" applyFill="1" applyBorder="1" applyAlignment="1" applyProtection="1">
      <alignment horizontal="center"/>
    </xf>
    <xf numFmtId="0" fontId="7" fillId="0" borderId="1" xfId="3" applyFont="1" applyFill="1" applyBorder="1" applyAlignment="1" applyProtection="1">
      <alignment horizontal="center" vertical="center"/>
    </xf>
    <xf numFmtId="0" fontId="1" fillId="0" borderId="0" xfId="3" applyFill="1"/>
    <xf numFmtId="0" fontId="14" fillId="0" borderId="0" xfId="2" applyBorder="1"/>
    <xf numFmtId="0" fontId="1" fillId="0" borderId="0" xfId="3" applyBorder="1" applyAlignment="1"/>
    <xf numFmtId="0" fontId="7" fillId="0" borderId="7" xfId="3" applyFont="1" applyFill="1" applyBorder="1" applyAlignment="1" applyProtection="1">
      <alignment horizontal="center" vertical="center"/>
    </xf>
    <xf numFmtId="0" fontId="8" fillId="0" borderId="8" xfId="3" applyFont="1" applyFill="1" applyBorder="1" applyAlignment="1" applyProtection="1">
      <alignment horizontal="center" vertical="center"/>
    </xf>
    <xf numFmtId="0" fontId="7" fillId="0" borderId="8" xfId="3" applyFont="1" applyFill="1" applyBorder="1" applyAlignment="1" applyProtection="1">
      <alignment horizontal="center" vertical="center"/>
    </xf>
    <xf numFmtId="0" fontId="2" fillId="0" borderId="0" xfId="3" applyFont="1" applyFill="1" applyAlignment="1"/>
    <xf numFmtId="0" fontId="4" fillId="0" borderId="3" xfId="3" applyFont="1" applyFill="1" applyBorder="1" applyAlignment="1"/>
    <xf numFmtId="0" fontId="9" fillId="0" borderId="9" xfId="3" applyFont="1" applyFill="1" applyBorder="1" applyAlignment="1" applyProtection="1">
      <alignment horizontal="center" vertical="center"/>
    </xf>
    <xf numFmtId="0" fontId="5" fillId="0" borderId="3" xfId="3" applyFont="1" applyFill="1" applyBorder="1" applyAlignment="1" applyProtection="1">
      <alignment vertical="center"/>
    </xf>
    <xf numFmtId="0" fontId="7" fillId="0" borderId="3" xfId="3" applyFont="1" applyFill="1" applyBorder="1" applyAlignment="1" applyProtection="1">
      <alignment vertical="center"/>
    </xf>
    <xf numFmtId="0" fontId="7" fillId="0" borderId="3" xfId="3" applyFont="1" applyFill="1" applyBorder="1" applyAlignment="1" applyProtection="1">
      <alignment horizontal="center"/>
    </xf>
    <xf numFmtId="0" fontId="8" fillId="0" borderId="14" xfId="3" applyFont="1" applyFill="1" applyBorder="1"/>
    <xf numFmtId="0" fontId="8" fillId="0" borderId="0" xfId="3" applyFont="1" applyFill="1"/>
    <xf numFmtId="166" fontId="7" fillId="0" borderId="14" xfId="3" applyNumberFormat="1" applyFont="1" applyFill="1" applyBorder="1" applyAlignment="1" applyProtection="1">
      <alignment horizontal="center" vertical="center"/>
    </xf>
    <xf numFmtId="0" fontId="7" fillId="0" borderId="11" xfId="3" applyFont="1" applyFill="1" applyBorder="1" applyProtection="1"/>
    <xf numFmtId="166" fontId="7" fillId="0" borderId="18" xfId="3" applyNumberFormat="1" applyFont="1" applyFill="1" applyBorder="1" applyAlignment="1" applyProtection="1">
      <alignment horizontal="center" vertical="center"/>
    </xf>
    <xf numFmtId="0" fontId="7" fillId="0" borderId="4" xfId="3" applyFont="1" applyFill="1" applyBorder="1" applyAlignment="1" applyProtection="1">
      <alignment horizontal="center" vertical="justify"/>
    </xf>
    <xf numFmtId="0" fontId="9" fillId="4" borderId="2" xfId="3" applyFont="1" applyFill="1" applyBorder="1" applyProtection="1"/>
    <xf numFmtId="0" fontId="5" fillId="7" borderId="12" xfId="3" applyFont="1" applyFill="1" applyBorder="1" applyAlignment="1" applyProtection="1">
      <alignment horizontal="center" vertical="center"/>
    </xf>
    <xf numFmtId="0" fontId="5" fillId="7" borderId="13" xfId="3" applyFont="1" applyFill="1" applyBorder="1" applyAlignment="1" applyProtection="1">
      <alignment horizontal="center" vertical="center"/>
    </xf>
    <xf numFmtId="0" fontId="6" fillId="4" borderId="7" xfId="3" applyFont="1" applyFill="1" applyBorder="1" applyAlignment="1" applyProtection="1">
      <alignment horizontal="center" vertical="center"/>
    </xf>
    <xf numFmtId="0" fontId="6" fillId="4" borderId="14" xfId="3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0" fontId="7" fillId="3" borderId="14" xfId="3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0" fontId="7" fillId="3" borderId="17" xfId="3" applyFont="1" applyFill="1" applyBorder="1" applyAlignment="1" applyProtection="1">
      <alignment horizontal="center" vertical="center"/>
    </xf>
    <xf numFmtId="0" fontId="5" fillId="0" borderId="9" xfId="3" applyFont="1" applyFill="1" applyBorder="1" applyAlignment="1" applyProtection="1">
      <alignment horizontal="center"/>
    </xf>
    <xf numFmtId="2" fontId="7" fillId="0" borderId="15" xfId="3" applyNumberFormat="1" applyFont="1" applyFill="1" applyBorder="1" applyAlignment="1" applyProtection="1">
      <alignment horizontal="center" vertical="center"/>
    </xf>
    <xf numFmtId="0" fontId="9" fillId="0" borderId="10" xfId="3" applyFont="1" applyFill="1" applyBorder="1" applyAlignment="1" applyProtection="1">
      <alignment horizontal="center" vertical="center"/>
    </xf>
    <xf numFmtId="164" fontId="7" fillId="0" borderId="8" xfId="3" applyNumberFormat="1" applyFont="1" applyFill="1" applyBorder="1" applyAlignment="1" applyProtection="1">
      <alignment horizontal="center" vertical="center"/>
    </xf>
    <xf numFmtId="0" fontId="0" fillId="0" borderId="0" xfId="3" applyFont="1" applyFill="1"/>
    <xf numFmtId="164" fontId="7" fillId="0" borderId="53" xfId="3" applyNumberFormat="1" applyFont="1" applyFill="1" applyBorder="1" applyAlignment="1" applyProtection="1">
      <alignment horizontal="center" vertical="center"/>
    </xf>
    <xf numFmtId="0" fontId="8" fillId="0" borderId="45" xfId="3" applyFont="1" applyFill="1" applyBorder="1" applyAlignment="1" applyProtection="1">
      <alignment horizontal="center" vertical="center"/>
    </xf>
    <xf numFmtId="0" fontId="7" fillId="0" borderId="45" xfId="3" applyFont="1" applyFill="1" applyBorder="1" applyAlignment="1" applyProtection="1">
      <alignment horizontal="center" vertical="center"/>
    </xf>
    <xf numFmtId="164" fontId="7" fillId="0" borderId="0" xfId="3" applyNumberFormat="1" applyFont="1" applyFill="1" applyBorder="1" applyAlignment="1" applyProtection="1">
      <alignment horizontal="center" vertical="center"/>
    </xf>
    <xf numFmtId="0" fontId="8" fillId="0" borderId="0" xfId="3" applyFont="1" applyFill="1" applyBorder="1" applyAlignment="1" applyProtection="1">
      <alignment horizontal="center" vertical="center"/>
    </xf>
    <xf numFmtId="0" fontId="1" fillId="0" borderId="0" xfId="3" applyAlignment="1">
      <alignment horizontal="left"/>
    </xf>
    <xf numFmtId="0" fontId="5" fillId="0" borderId="10" xfId="3" applyFont="1" applyFill="1" applyBorder="1" applyAlignment="1" applyProtection="1">
      <alignment horizontal="center"/>
    </xf>
    <xf numFmtId="0" fontId="1" fillId="0" borderId="0" xfId="3" applyBorder="1" applyAlignment="1">
      <alignment horizontal="right" vertical="center"/>
    </xf>
    <xf numFmtId="164" fontId="7" fillId="0" borderId="22" xfId="3" applyNumberFormat="1" applyFont="1" applyFill="1" applyBorder="1" applyAlignment="1" applyProtection="1">
      <alignment horizontal="center" vertical="center"/>
    </xf>
    <xf numFmtId="0" fontId="8" fillId="0" borderId="22" xfId="3" applyFont="1" applyFill="1" applyBorder="1" applyAlignment="1" applyProtection="1">
      <alignment horizontal="center" vertical="center"/>
    </xf>
    <xf numFmtId="0" fontId="7" fillId="0" borderId="22" xfId="3" applyFont="1" applyFill="1" applyBorder="1" applyAlignment="1" applyProtection="1">
      <alignment horizontal="center" vertical="center"/>
    </xf>
    <xf numFmtId="0" fontId="7" fillId="0" borderId="23" xfId="3" applyFont="1" applyFill="1" applyBorder="1" applyAlignment="1" applyProtection="1">
      <alignment horizontal="center" vertical="center"/>
    </xf>
    <xf numFmtId="164" fontId="7" fillId="0" borderId="5" xfId="3" applyNumberFormat="1" applyFont="1" applyFill="1" applyBorder="1" applyAlignment="1" applyProtection="1">
      <alignment horizontal="center" vertical="center"/>
    </xf>
    <xf numFmtId="0" fontId="8" fillId="0" borderId="19" xfId="3" applyFont="1" applyFill="1" applyBorder="1" applyAlignment="1" applyProtection="1">
      <alignment horizontal="center" vertical="center"/>
    </xf>
    <xf numFmtId="0" fontId="7" fillId="0" borderId="19" xfId="3" applyFont="1" applyFill="1" applyBorder="1" applyAlignment="1" applyProtection="1">
      <alignment horizontal="center" vertical="center"/>
    </xf>
    <xf numFmtId="164" fontId="7" fillId="0" borderId="6" xfId="3" applyNumberFormat="1" applyFont="1" applyFill="1" applyBorder="1" applyAlignment="1" applyProtection="1">
      <alignment horizontal="center" vertical="center"/>
    </xf>
    <xf numFmtId="2" fontId="7" fillId="0" borderId="8" xfId="3" applyNumberFormat="1" applyFont="1" applyFill="1" applyBorder="1" applyAlignment="1" applyProtection="1">
      <alignment horizontal="center" vertical="center"/>
    </xf>
    <xf numFmtId="164" fontId="17" fillId="0" borderId="8" xfId="3" applyNumberFormat="1" applyFont="1" applyFill="1" applyBorder="1" applyAlignment="1" applyProtection="1">
      <alignment horizontal="center" vertical="center"/>
    </xf>
    <xf numFmtId="0" fontId="19" fillId="0" borderId="8" xfId="3" applyFont="1" applyFill="1" applyBorder="1" applyAlignment="1" applyProtection="1">
      <alignment horizontal="center" vertical="center"/>
    </xf>
    <xf numFmtId="0" fontId="17" fillId="0" borderId="8" xfId="3" applyFont="1" applyFill="1" applyBorder="1" applyAlignment="1" applyProtection="1">
      <alignment horizontal="center" vertical="center"/>
    </xf>
    <xf numFmtId="0" fontId="5" fillId="0" borderId="2" xfId="3" applyFont="1" applyFill="1" applyBorder="1" applyAlignment="1" applyProtection="1">
      <alignment vertical="center" wrapText="1"/>
    </xf>
    <xf numFmtId="0" fontId="5" fillId="0" borderId="3" xfId="3" applyFont="1" applyFill="1" applyBorder="1" applyAlignment="1" applyProtection="1">
      <alignment vertical="center" wrapText="1"/>
    </xf>
    <xf numFmtId="0" fontId="5" fillId="0" borderId="48" xfId="3" applyFont="1" applyFill="1" applyBorder="1" applyAlignment="1" applyProtection="1">
      <alignment vertical="center" wrapText="1"/>
    </xf>
    <xf numFmtId="0" fontId="15" fillId="0" borderId="0" xfId="2" applyFont="1" applyBorder="1" applyAlignment="1"/>
    <xf numFmtId="164" fontId="7" fillId="0" borderId="15" xfId="3" applyNumberFormat="1" applyFont="1" applyFill="1" applyBorder="1" applyAlignment="1" applyProtection="1">
      <alignment horizontal="center" vertical="center"/>
    </xf>
    <xf numFmtId="2" fontId="7" fillId="0" borderId="16" xfId="3" applyNumberFormat="1" applyFont="1" applyFill="1" applyBorder="1" applyAlignment="1" applyProtection="1">
      <alignment horizontal="center" vertical="center"/>
    </xf>
    <xf numFmtId="2" fontId="7" fillId="0" borderId="50" xfId="3" applyNumberFormat="1" applyFont="1" applyFill="1" applyBorder="1" applyAlignment="1" applyProtection="1">
      <alignment horizontal="center" vertical="center"/>
    </xf>
    <xf numFmtId="2" fontId="7" fillId="0" borderId="42" xfId="3" applyNumberFormat="1" applyFont="1" applyFill="1" applyBorder="1" applyAlignment="1" applyProtection="1">
      <alignment horizontal="center" vertical="center"/>
    </xf>
    <xf numFmtId="2" fontId="7" fillId="0" borderId="52" xfId="3" applyNumberFormat="1" applyFont="1" applyFill="1" applyBorder="1" applyAlignment="1" applyProtection="1">
      <alignment horizontal="center" vertical="center"/>
    </xf>
    <xf numFmtId="2" fontId="7" fillId="0" borderId="49" xfId="3" applyNumberFormat="1" applyFont="1" applyFill="1" applyBorder="1" applyAlignment="1" applyProtection="1">
      <alignment horizontal="center" vertical="center"/>
    </xf>
    <xf numFmtId="2" fontId="7" fillId="0" borderId="51" xfId="3" applyNumberFormat="1" applyFont="1" applyFill="1" applyBorder="1" applyAlignment="1" applyProtection="1">
      <alignment horizontal="center" vertical="center"/>
    </xf>
    <xf numFmtId="2" fontId="7" fillId="0" borderId="2" xfId="3" applyNumberFormat="1" applyFont="1" applyFill="1" applyBorder="1" applyAlignment="1" applyProtection="1">
      <alignment horizontal="center" vertical="center"/>
    </xf>
    <xf numFmtId="2" fontId="7" fillId="0" borderId="48" xfId="3" applyNumberFormat="1" applyFont="1" applyFill="1" applyBorder="1" applyAlignment="1" applyProtection="1">
      <alignment horizontal="center" vertical="center"/>
    </xf>
    <xf numFmtId="0" fontId="5" fillId="4" borderId="54" xfId="3" applyFont="1" applyFill="1" applyBorder="1" applyAlignment="1" applyProtection="1">
      <alignment horizontal="center" vertical="center" wrapText="1"/>
    </xf>
    <xf numFmtId="0" fontId="5" fillId="4" borderId="24" xfId="3" applyFont="1" applyFill="1" applyBorder="1" applyAlignment="1" applyProtection="1">
      <alignment horizontal="center" vertical="center" wrapText="1"/>
    </xf>
    <xf numFmtId="0" fontId="5" fillId="4" borderId="2" xfId="3" applyFont="1" applyFill="1" applyBorder="1" applyAlignment="1" applyProtection="1">
      <alignment horizontal="center" vertical="center" wrapText="1"/>
    </xf>
    <xf numFmtId="0" fontId="5" fillId="4" borderId="48" xfId="3" applyFont="1" applyFill="1" applyBorder="1" applyAlignment="1" applyProtection="1">
      <alignment horizontal="center" vertical="center" wrapText="1"/>
    </xf>
    <xf numFmtId="2" fontId="7" fillId="0" borderId="19" xfId="3" applyNumberFormat="1" applyFont="1" applyFill="1" applyBorder="1" applyAlignment="1" applyProtection="1">
      <alignment horizontal="center" vertical="center"/>
    </xf>
    <xf numFmtId="2" fontId="7" fillId="0" borderId="38" xfId="3" applyNumberFormat="1" applyFont="1" applyFill="1" applyBorder="1" applyAlignment="1" applyProtection="1">
      <alignment horizontal="center" vertical="center"/>
    </xf>
    <xf numFmtId="2" fontId="7" fillId="0" borderId="8" xfId="3" applyNumberFormat="1" applyFont="1" applyFill="1" applyBorder="1" applyAlignment="1" applyProtection="1">
      <alignment horizontal="center" vertical="center"/>
    </xf>
    <xf numFmtId="2" fontId="7" fillId="0" borderId="14" xfId="3" applyNumberFormat="1" applyFont="1" applyFill="1" applyBorder="1" applyAlignment="1" applyProtection="1">
      <alignment horizontal="center" vertical="center"/>
    </xf>
    <xf numFmtId="2" fontId="7" fillId="0" borderId="63" xfId="3" applyNumberFormat="1" applyFont="1" applyFill="1" applyBorder="1" applyAlignment="1" applyProtection="1">
      <alignment horizontal="center" vertical="center"/>
    </xf>
    <xf numFmtId="0" fontId="15" fillId="0" borderId="0" xfId="2" applyFont="1" applyBorder="1" applyAlignment="1">
      <alignment horizontal="center"/>
    </xf>
    <xf numFmtId="0" fontId="10" fillId="0" borderId="8" xfId="3" applyFont="1" applyFill="1" applyBorder="1" applyAlignment="1" applyProtection="1">
      <alignment horizontal="center" vertical="center" wrapText="1"/>
    </xf>
    <xf numFmtId="0" fontId="5" fillId="0" borderId="12" xfId="3" applyFont="1" applyFill="1" applyBorder="1" applyAlignment="1" applyProtection="1">
      <alignment horizontal="center" vertical="center" wrapText="1"/>
    </xf>
    <xf numFmtId="0" fontId="5" fillId="0" borderId="44" xfId="3" applyFont="1" applyFill="1" applyBorder="1" applyAlignment="1" applyProtection="1">
      <alignment horizontal="center" vertical="center" wrapText="1"/>
    </xf>
    <xf numFmtId="0" fontId="5" fillId="0" borderId="13" xfId="3" applyFont="1" applyFill="1" applyBorder="1" applyAlignment="1" applyProtection="1">
      <alignment horizontal="center" vertical="center" wrapText="1"/>
    </xf>
    <xf numFmtId="0" fontId="5" fillId="6" borderId="15" xfId="3" applyFont="1" applyFill="1" applyBorder="1" applyAlignment="1" applyProtection="1">
      <alignment horizontal="center"/>
    </xf>
    <xf numFmtId="0" fontId="5" fillId="6" borderId="39" xfId="3" applyFont="1" applyFill="1" applyBorder="1" applyAlignment="1" applyProtection="1">
      <alignment horizontal="center"/>
    </xf>
    <xf numFmtId="0" fontId="8" fillId="0" borderId="17" xfId="3" applyFont="1" applyFill="1" applyBorder="1" applyAlignment="1">
      <alignment horizontal="center"/>
    </xf>
    <xf numFmtId="0" fontId="8" fillId="0" borderId="47" xfId="3" applyFont="1" applyFill="1" applyBorder="1" applyAlignment="1">
      <alignment horizontal="center"/>
    </xf>
    <xf numFmtId="0" fontId="7" fillId="0" borderId="1" xfId="3" applyFont="1" applyFill="1" applyBorder="1" applyAlignment="1" applyProtection="1">
      <alignment horizontal="center"/>
    </xf>
    <xf numFmtId="0" fontId="7" fillId="0" borderId="24" xfId="3" applyFont="1" applyFill="1" applyBorder="1" applyAlignment="1" applyProtection="1">
      <alignment horizontal="center"/>
    </xf>
    <xf numFmtId="0" fontId="5" fillId="6" borderId="16" xfId="3" applyFont="1" applyFill="1" applyBorder="1" applyAlignment="1" applyProtection="1">
      <alignment horizontal="center" vertical="center" wrapText="1"/>
    </xf>
    <xf numFmtId="0" fontId="5" fillId="6" borderId="20" xfId="3" applyFont="1" applyFill="1" applyBorder="1" applyAlignment="1" applyProtection="1">
      <alignment horizontal="center" vertical="center" wrapText="1"/>
    </xf>
    <xf numFmtId="0" fontId="5" fillId="6" borderId="42" xfId="3" applyFont="1" applyFill="1" applyBorder="1" applyAlignment="1" applyProtection="1">
      <alignment horizontal="center" vertical="center" wrapText="1"/>
    </xf>
    <xf numFmtId="0" fontId="5" fillId="6" borderId="43" xfId="3" applyFont="1" applyFill="1" applyBorder="1" applyAlignment="1" applyProtection="1">
      <alignment horizontal="center" vertical="center" wrapText="1"/>
    </xf>
    <xf numFmtId="0" fontId="10" fillId="3" borderId="8" xfId="3" applyFont="1" applyFill="1" applyBorder="1" applyAlignment="1" applyProtection="1">
      <alignment horizontal="center" vertical="center" wrapText="1"/>
    </xf>
    <xf numFmtId="0" fontId="6" fillId="7" borderId="12" xfId="3" applyFont="1" applyFill="1" applyBorder="1" applyAlignment="1" applyProtection="1">
      <alignment horizontal="center" vertical="center"/>
    </xf>
    <xf numFmtId="0" fontId="6" fillId="7" borderId="13" xfId="3" applyFont="1" applyFill="1" applyBorder="1" applyAlignment="1" applyProtection="1">
      <alignment horizontal="center" vertical="center"/>
    </xf>
    <xf numFmtId="14" fontId="7" fillId="0" borderId="8" xfId="3" applyNumberFormat="1" applyFont="1" applyFill="1" applyBorder="1" applyAlignment="1" applyProtection="1">
      <alignment horizontal="center" vertical="center"/>
    </xf>
    <xf numFmtId="0" fontId="5" fillId="4" borderId="28" xfId="3" applyFont="1" applyFill="1" applyBorder="1" applyAlignment="1" applyProtection="1">
      <alignment horizontal="center"/>
    </xf>
    <xf numFmtId="0" fontId="5" fillId="4" borderId="29" xfId="3" applyFont="1" applyFill="1" applyBorder="1" applyAlignment="1" applyProtection="1">
      <alignment horizontal="center"/>
    </xf>
    <xf numFmtId="0" fontId="7" fillId="0" borderId="2" xfId="3" applyFont="1" applyFill="1" applyBorder="1" applyAlignment="1" applyProtection="1">
      <alignment horizontal="center" vertical="center"/>
    </xf>
    <xf numFmtId="0" fontId="7" fillId="0" borderId="3" xfId="3" applyFont="1" applyFill="1" applyBorder="1" applyAlignment="1" applyProtection="1">
      <alignment horizontal="center" vertical="center"/>
    </xf>
    <xf numFmtId="0" fontId="7" fillId="0" borderId="15" xfId="3" applyFont="1" applyFill="1" applyBorder="1" applyAlignment="1" applyProtection="1">
      <alignment horizontal="left" vertical="center" wrapText="1"/>
    </xf>
    <xf numFmtId="0" fontId="7" fillId="0" borderId="40" xfId="3" applyFont="1" applyFill="1" applyBorder="1" applyAlignment="1" applyProtection="1">
      <alignment horizontal="left" vertical="center" wrapText="1"/>
    </xf>
    <xf numFmtId="0" fontId="7" fillId="0" borderId="41" xfId="3" applyFont="1" applyFill="1" applyBorder="1" applyAlignment="1" applyProtection="1">
      <alignment horizontal="left" vertical="center" wrapText="1"/>
    </xf>
    <xf numFmtId="0" fontId="7" fillId="0" borderId="12" xfId="3" applyFont="1" applyFill="1" applyBorder="1" applyAlignment="1" applyProtection="1">
      <alignment horizontal="center"/>
    </xf>
    <xf numFmtId="0" fontId="7" fillId="0" borderId="44" xfId="3" applyFont="1" applyFill="1" applyBorder="1" applyAlignment="1" applyProtection="1">
      <alignment horizontal="center"/>
    </xf>
    <xf numFmtId="0" fontId="7" fillId="0" borderId="13" xfId="3" applyFont="1" applyFill="1" applyBorder="1" applyAlignment="1" applyProtection="1">
      <alignment horizontal="center"/>
    </xf>
    <xf numFmtId="0" fontId="5" fillId="6" borderId="57" xfId="3" applyFont="1" applyFill="1" applyBorder="1" applyAlignment="1" applyProtection="1">
      <alignment horizontal="center" vertical="center" wrapText="1"/>
    </xf>
    <xf numFmtId="0" fontId="5" fillId="6" borderId="58" xfId="3" applyFont="1" applyFill="1" applyBorder="1" applyAlignment="1" applyProtection="1">
      <alignment horizontal="center" vertical="center" wrapText="1"/>
    </xf>
    <xf numFmtId="0" fontId="5" fillId="6" borderId="2" xfId="3" applyFont="1" applyFill="1" applyBorder="1" applyAlignment="1" applyProtection="1">
      <alignment horizontal="center" vertical="center" wrapText="1"/>
    </xf>
    <xf numFmtId="0" fontId="5" fillId="6" borderId="21" xfId="3" applyFont="1" applyFill="1" applyBorder="1" applyAlignment="1" applyProtection="1">
      <alignment horizontal="center" vertical="center" wrapText="1"/>
    </xf>
    <xf numFmtId="0" fontId="10" fillId="0" borderId="23" xfId="3" applyFont="1" applyFill="1" applyBorder="1" applyAlignment="1" applyProtection="1">
      <alignment horizontal="center" vertical="center" wrapText="1"/>
    </xf>
    <xf numFmtId="0" fontId="10" fillId="0" borderId="45" xfId="3" applyFont="1" applyFill="1" applyBorder="1" applyAlignment="1" applyProtection="1">
      <alignment horizontal="center" vertical="center" wrapText="1"/>
    </xf>
    <xf numFmtId="0" fontId="8" fillId="0" borderId="59" xfId="3" applyFont="1" applyFill="1" applyBorder="1" applyAlignment="1">
      <alignment horizontal="center"/>
    </xf>
    <xf numFmtId="0" fontId="8" fillId="0" borderId="46" xfId="3" applyFont="1" applyFill="1" applyBorder="1" applyAlignment="1">
      <alignment horizontal="center"/>
    </xf>
    <xf numFmtId="0" fontId="7" fillId="0" borderId="0" xfId="3" applyFont="1" applyFill="1" applyBorder="1" applyAlignment="1" applyProtection="1">
      <alignment horizontal="center" vertical="center" wrapText="1"/>
    </xf>
    <xf numFmtId="0" fontId="16" fillId="0" borderId="0" xfId="3" applyFont="1" applyFill="1" applyBorder="1" applyAlignment="1" applyProtection="1">
      <alignment horizontal="center" vertical="center" wrapText="1"/>
    </xf>
    <xf numFmtId="49" fontId="7" fillId="0" borderId="0" xfId="3" applyNumberFormat="1" applyFont="1" applyFill="1" applyBorder="1" applyAlignment="1" applyProtection="1">
      <alignment horizontal="center" vertical="center" wrapText="1"/>
    </xf>
    <xf numFmtId="2" fontId="12" fillId="0" borderId="0" xfId="3" applyNumberFormat="1" applyFont="1" applyFill="1" applyBorder="1" applyAlignment="1">
      <alignment horizontal="center" vertical="center"/>
    </xf>
    <xf numFmtId="2" fontId="7" fillId="0" borderId="22" xfId="3" applyNumberFormat="1" applyFont="1" applyFill="1" applyBorder="1" applyAlignment="1" applyProtection="1">
      <alignment horizontal="center" vertical="center"/>
    </xf>
    <xf numFmtId="2" fontId="7" fillId="0" borderId="23" xfId="3" applyNumberFormat="1" applyFont="1" applyFill="1" applyBorder="1" applyAlignment="1" applyProtection="1">
      <alignment horizontal="center" vertical="center"/>
    </xf>
    <xf numFmtId="49" fontId="7" fillId="0" borderId="22" xfId="3" applyNumberFormat="1" applyFont="1" applyFill="1" applyBorder="1" applyAlignment="1" applyProtection="1">
      <alignment horizontal="center" vertical="center" wrapText="1"/>
    </xf>
    <xf numFmtId="49" fontId="7" fillId="0" borderId="23" xfId="3" applyNumberFormat="1" applyFont="1" applyFill="1" applyBorder="1" applyAlignment="1" applyProtection="1">
      <alignment horizontal="center" vertical="center" wrapText="1"/>
    </xf>
    <xf numFmtId="0" fontId="7" fillId="0" borderId="22" xfId="3" applyFont="1" applyFill="1" applyBorder="1" applyAlignment="1" applyProtection="1">
      <alignment horizontal="center" vertical="center" wrapText="1"/>
    </xf>
    <xf numFmtId="0" fontId="7" fillId="0" borderId="23" xfId="3" applyFont="1" applyFill="1" applyBorder="1" applyAlignment="1" applyProtection="1">
      <alignment horizontal="center" vertical="center" wrapText="1"/>
    </xf>
    <xf numFmtId="2" fontId="12" fillId="0" borderId="22" xfId="3" applyNumberFormat="1" applyFont="1" applyFill="1" applyBorder="1" applyAlignment="1">
      <alignment horizontal="center" vertical="center"/>
    </xf>
    <xf numFmtId="2" fontId="12" fillId="0" borderId="23" xfId="3" applyNumberFormat="1" applyFont="1" applyFill="1" applyBorder="1" applyAlignment="1">
      <alignment horizontal="center" vertical="center"/>
    </xf>
    <xf numFmtId="2" fontId="12" fillId="0" borderId="8" xfId="3" applyNumberFormat="1" applyFont="1" applyFill="1" applyBorder="1" applyAlignment="1">
      <alignment horizontal="center" vertical="center"/>
    </xf>
    <xf numFmtId="49" fontId="7" fillId="0" borderId="8" xfId="3" applyNumberFormat="1" applyFont="1" applyFill="1" applyBorder="1" applyAlignment="1" applyProtection="1">
      <alignment horizontal="center" vertical="center" wrapText="1"/>
    </xf>
    <xf numFmtId="0" fontId="5" fillId="5" borderId="5" xfId="3" applyFont="1" applyFill="1" applyBorder="1" applyAlignment="1" applyProtection="1">
      <alignment horizontal="center" vertical="center" wrapText="1"/>
    </xf>
    <xf numFmtId="0" fontId="5" fillId="5" borderId="6" xfId="3" applyFont="1" applyFill="1" applyBorder="1" applyAlignment="1" applyProtection="1">
      <alignment horizontal="center" vertical="center" wrapText="1"/>
    </xf>
    <xf numFmtId="0" fontId="5" fillId="4" borderId="5" xfId="3" applyFont="1" applyFill="1" applyBorder="1" applyAlignment="1" applyProtection="1">
      <alignment horizontal="center" vertical="center" wrapText="1"/>
    </xf>
    <xf numFmtId="0" fontId="5" fillId="4" borderId="6" xfId="3" applyFont="1" applyFill="1" applyBorder="1" applyAlignment="1" applyProtection="1">
      <alignment horizontal="center" vertical="center" wrapText="1"/>
    </xf>
    <xf numFmtId="0" fontId="7" fillId="0" borderId="19" xfId="3" applyFont="1" applyFill="1" applyBorder="1" applyAlignment="1" applyProtection="1">
      <alignment horizontal="center" vertical="center" wrapText="1"/>
    </xf>
    <xf numFmtId="0" fontId="7" fillId="0" borderId="8" xfId="3" applyFont="1" applyFill="1" applyBorder="1" applyAlignment="1" applyProtection="1">
      <alignment horizontal="center" vertical="center" wrapText="1"/>
    </xf>
    <xf numFmtId="0" fontId="16" fillId="0" borderId="5" xfId="3" applyFont="1" applyFill="1" applyBorder="1" applyAlignment="1" applyProtection="1">
      <alignment horizontal="center" vertical="center" wrapText="1"/>
    </xf>
    <xf numFmtId="0" fontId="16" fillId="0" borderId="23" xfId="3" applyFont="1" applyFill="1" applyBorder="1" applyAlignment="1" applyProtection="1">
      <alignment horizontal="center" vertical="center" wrapText="1"/>
    </xf>
    <xf numFmtId="164" fontId="7" fillId="0" borderId="22" xfId="3" applyNumberFormat="1" applyFont="1" applyFill="1" applyBorder="1" applyAlignment="1" applyProtection="1">
      <alignment horizontal="center" vertical="center"/>
    </xf>
    <xf numFmtId="164" fontId="7" fillId="0" borderId="23" xfId="3" applyNumberFormat="1" applyFont="1" applyFill="1" applyBorder="1" applyAlignment="1" applyProtection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7" fillId="0" borderId="32" xfId="3" applyFont="1" applyFill="1" applyBorder="1" applyAlignment="1" applyProtection="1">
      <alignment horizontal="center" vertical="center"/>
    </xf>
    <xf numFmtId="0" fontId="7" fillId="0" borderId="7" xfId="3" applyFont="1" applyFill="1" applyBorder="1" applyAlignment="1" applyProtection="1">
      <alignment horizontal="center" vertical="center"/>
    </xf>
    <xf numFmtId="0" fontId="4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3" fillId="0" borderId="0" xfId="3" applyFont="1" applyFill="1" applyAlignment="1">
      <alignment horizontal="center" vertical="top"/>
    </xf>
    <xf numFmtId="0" fontId="5" fillId="4" borderId="33" xfId="3" applyFont="1" applyFill="1" applyBorder="1" applyAlignment="1" applyProtection="1">
      <alignment horizontal="left"/>
    </xf>
    <xf numFmtId="0" fontId="5" fillId="4" borderId="34" xfId="3" applyFont="1" applyFill="1" applyBorder="1" applyAlignment="1" applyProtection="1">
      <alignment horizontal="left"/>
    </xf>
    <xf numFmtId="0" fontId="5" fillId="4" borderId="35" xfId="3" applyFont="1" applyFill="1" applyBorder="1" applyAlignment="1" applyProtection="1">
      <alignment horizontal="left"/>
    </xf>
    <xf numFmtId="0" fontId="1" fillId="0" borderId="3" xfId="3" applyFill="1" applyBorder="1" applyAlignment="1">
      <alignment horizontal="center"/>
    </xf>
    <xf numFmtId="0" fontId="5" fillId="4" borderId="35" xfId="3" applyFont="1" applyFill="1" applyBorder="1" applyProtection="1"/>
    <xf numFmtId="0" fontId="5" fillId="4" borderId="36" xfId="3" applyFont="1" applyFill="1" applyBorder="1" applyAlignment="1" applyProtection="1">
      <alignment horizontal="center" vertical="center" wrapText="1"/>
    </xf>
    <xf numFmtId="0" fontId="5" fillId="4" borderId="37" xfId="3" applyFont="1" applyFill="1" applyBorder="1" applyAlignment="1" applyProtection="1">
      <alignment horizontal="center" vertical="center" wrapText="1"/>
    </xf>
    <xf numFmtId="0" fontId="5" fillId="4" borderId="4" xfId="3" applyFont="1" applyFill="1" applyBorder="1" applyAlignment="1" applyProtection="1">
      <alignment horizontal="center" vertical="center" wrapText="1"/>
    </xf>
    <xf numFmtId="0" fontId="16" fillId="0" borderId="22" xfId="3" applyFont="1" applyFill="1" applyBorder="1" applyAlignment="1" applyProtection="1">
      <alignment horizontal="center" vertical="center" wrapText="1"/>
    </xf>
    <xf numFmtId="0" fontId="5" fillId="4" borderId="30" xfId="3" applyFont="1" applyFill="1" applyBorder="1" applyAlignment="1" applyProtection="1">
      <alignment horizontal="center" vertical="center"/>
    </xf>
    <xf numFmtId="0" fontId="5" fillId="4" borderId="31" xfId="3" applyFont="1" applyFill="1" applyBorder="1" applyAlignment="1" applyProtection="1">
      <alignment horizontal="center" vertical="center"/>
    </xf>
    <xf numFmtId="0" fontId="3" fillId="0" borderId="0" xfId="3" applyFont="1" applyFill="1" applyAlignment="1">
      <alignment horizontal="center"/>
    </xf>
    <xf numFmtId="0" fontId="5" fillId="4" borderId="25" xfId="3" applyFont="1" applyFill="1" applyBorder="1" applyAlignment="1" applyProtection="1">
      <alignment horizontal="left" vertical="center"/>
    </xf>
    <xf numFmtId="0" fontId="5" fillId="4" borderId="26" xfId="3" applyFont="1" applyFill="1" applyBorder="1" applyAlignment="1" applyProtection="1">
      <alignment horizontal="left" vertical="center"/>
    </xf>
    <xf numFmtId="49" fontId="5" fillId="0" borderId="25" xfId="3" applyNumberFormat="1" applyFont="1" applyFill="1" applyBorder="1" applyAlignment="1" applyProtection="1">
      <alignment horizontal="left" vertical="center"/>
    </xf>
    <xf numFmtId="49" fontId="5" fillId="0" borderId="26" xfId="3" applyNumberFormat="1" applyFont="1" applyFill="1" applyBorder="1" applyAlignment="1" applyProtection="1">
      <alignment horizontal="left" vertical="center"/>
    </xf>
    <xf numFmtId="49" fontId="5" fillId="0" borderId="27" xfId="3" applyNumberFormat="1" applyFont="1" applyFill="1" applyBorder="1" applyAlignment="1" applyProtection="1">
      <alignment horizontal="left" vertical="center"/>
    </xf>
    <xf numFmtId="0" fontId="5" fillId="4" borderId="25" xfId="3" applyFont="1" applyFill="1" applyBorder="1" applyAlignment="1" applyProtection="1">
      <alignment vertical="center"/>
    </xf>
    <xf numFmtId="0" fontId="5" fillId="4" borderId="27" xfId="3" applyFont="1" applyFill="1" applyBorder="1" applyAlignment="1" applyProtection="1">
      <alignment vertical="center"/>
    </xf>
    <xf numFmtId="49" fontId="7" fillId="0" borderId="19" xfId="3" applyNumberFormat="1" applyFont="1" applyFill="1" applyBorder="1" applyAlignment="1" applyProtection="1">
      <alignment horizontal="center" vertical="center" wrapText="1"/>
    </xf>
    <xf numFmtId="0" fontId="5" fillId="4" borderId="26" xfId="3" applyFont="1" applyFill="1" applyBorder="1" applyAlignment="1" applyProtection="1">
      <alignment vertical="center"/>
    </xf>
    <xf numFmtId="0" fontId="16" fillId="0" borderId="6" xfId="3" applyFont="1" applyFill="1" applyBorder="1" applyAlignment="1" applyProtection="1">
      <alignment horizontal="center" vertical="center" wrapText="1"/>
    </xf>
    <xf numFmtId="0" fontId="17" fillId="0" borderId="22" xfId="3" applyFont="1" applyFill="1" applyBorder="1" applyAlignment="1" applyProtection="1">
      <alignment horizontal="center" vertical="center" wrapText="1"/>
    </xf>
    <xf numFmtId="0" fontId="17" fillId="0" borderId="23" xfId="3" applyFont="1" applyFill="1" applyBorder="1" applyAlignment="1" applyProtection="1">
      <alignment horizontal="center" vertical="center" wrapText="1"/>
    </xf>
    <xf numFmtId="0" fontId="7" fillId="0" borderId="55" xfId="3" applyFont="1" applyFill="1" applyBorder="1" applyAlignment="1" applyProtection="1">
      <alignment horizontal="center" vertical="center"/>
    </xf>
    <xf numFmtId="0" fontId="7" fillId="0" borderId="56" xfId="3" applyFont="1" applyFill="1" applyBorder="1" applyAlignment="1" applyProtection="1">
      <alignment horizontal="center" vertical="center"/>
    </xf>
    <xf numFmtId="0" fontId="7" fillId="0" borderId="16" xfId="3" applyFont="1" applyFill="1" applyBorder="1" applyAlignment="1" applyProtection="1">
      <alignment horizontal="center" vertical="center"/>
    </xf>
    <xf numFmtId="0" fontId="7" fillId="0" borderId="42" xfId="3" applyFont="1" applyFill="1" applyBorder="1" applyAlignment="1" applyProtection="1">
      <alignment horizontal="center" vertical="center"/>
    </xf>
    <xf numFmtId="0" fontId="16" fillId="0" borderId="8" xfId="3" applyFont="1" applyFill="1" applyBorder="1" applyAlignment="1" applyProtection="1">
      <alignment horizontal="center" vertical="center" wrapText="1"/>
    </xf>
    <xf numFmtId="0" fontId="17" fillId="0" borderId="8" xfId="3" applyFont="1" applyFill="1" applyBorder="1" applyAlignment="1" applyProtection="1">
      <alignment horizontal="center" vertical="center" wrapText="1"/>
    </xf>
    <xf numFmtId="0" fontId="18" fillId="0" borderId="6" xfId="3" applyFont="1" applyFill="1" applyBorder="1" applyAlignment="1" applyProtection="1">
      <alignment horizontal="center" vertical="center" wrapText="1"/>
    </xf>
    <xf numFmtId="0" fontId="18" fillId="0" borderId="23" xfId="3" applyFont="1" applyFill="1" applyBorder="1" applyAlignment="1" applyProtection="1">
      <alignment horizontal="center" vertical="center" wrapText="1"/>
    </xf>
    <xf numFmtId="49" fontId="17" fillId="0" borderId="22" xfId="3" applyNumberFormat="1" applyFont="1" applyFill="1" applyBorder="1" applyAlignment="1" applyProtection="1">
      <alignment horizontal="center" vertical="center" wrapText="1"/>
    </xf>
    <xf numFmtId="49" fontId="17" fillId="0" borderId="23" xfId="3" applyNumberFormat="1" applyFont="1" applyFill="1" applyBorder="1" applyAlignment="1" applyProtection="1">
      <alignment horizontal="center" vertical="center" wrapText="1"/>
    </xf>
    <xf numFmtId="0" fontId="5" fillId="0" borderId="15" xfId="3" applyFont="1" applyFill="1" applyBorder="1" applyAlignment="1" applyProtection="1">
      <alignment horizontal="left" vertical="center" wrapText="1"/>
    </xf>
    <xf numFmtId="0" fontId="5" fillId="0" borderId="40" xfId="3" applyFont="1" applyFill="1" applyBorder="1" applyAlignment="1" applyProtection="1">
      <alignment horizontal="left" vertical="center" wrapText="1"/>
    </xf>
    <xf numFmtId="0" fontId="5" fillId="0" borderId="41" xfId="3" applyFont="1" applyFill="1" applyBorder="1" applyAlignment="1" applyProtection="1">
      <alignment horizontal="left" vertical="center" wrapText="1"/>
    </xf>
    <xf numFmtId="49" fontId="7" fillId="0" borderId="6" xfId="3" applyNumberFormat="1" applyFont="1" applyFill="1" applyBorder="1" applyAlignment="1" applyProtection="1">
      <alignment horizontal="center" vertical="center" wrapText="1"/>
    </xf>
    <xf numFmtId="2" fontId="12" fillId="0" borderId="6" xfId="3" applyNumberFormat="1" applyFont="1" applyFill="1" applyBorder="1" applyAlignment="1">
      <alignment horizontal="center" vertical="center"/>
    </xf>
    <xf numFmtId="0" fontId="7" fillId="0" borderId="62" xfId="3" applyFont="1" applyFill="1" applyBorder="1" applyAlignment="1" applyProtection="1">
      <alignment horizontal="center" vertical="center"/>
    </xf>
    <xf numFmtId="0" fontId="7" fillId="0" borderId="53" xfId="3" applyFont="1" applyFill="1" applyBorder="1" applyAlignment="1" applyProtection="1">
      <alignment horizontal="center" vertical="center" wrapText="1"/>
    </xf>
    <xf numFmtId="0" fontId="16" fillId="0" borderId="53" xfId="3" applyFont="1" applyFill="1" applyBorder="1" applyAlignment="1" applyProtection="1">
      <alignment horizontal="center" vertical="center" wrapText="1"/>
    </xf>
    <xf numFmtId="49" fontId="7" fillId="0" borderId="53" xfId="3" applyNumberFormat="1" applyFont="1" applyFill="1" applyBorder="1" applyAlignment="1" applyProtection="1">
      <alignment horizontal="center" vertical="center" wrapText="1"/>
    </xf>
    <xf numFmtId="2" fontId="12" fillId="0" borderId="53" xfId="3" applyNumberFormat="1" applyFont="1" applyFill="1" applyBorder="1" applyAlignment="1">
      <alignment horizontal="center" vertical="center"/>
    </xf>
    <xf numFmtId="2" fontId="7" fillId="0" borderId="60" xfId="3" applyNumberFormat="1" applyFont="1" applyFill="1" applyBorder="1" applyAlignment="1" applyProtection="1">
      <alignment horizontal="center" vertical="center"/>
    </xf>
    <xf numFmtId="2" fontId="7" fillId="0" borderId="61" xfId="3" applyNumberFormat="1" applyFont="1" applyFill="1" applyBorder="1" applyAlignment="1" applyProtection="1">
      <alignment horizontal="center" vertical="center"/>
    </xf>
  </cellXfs>
  <cellStyles count="4">
    <cellStyle name="Normal_24 Hrs Motor_DD" xfId="1" xr:uid="{00000000-0005-0000-0000-000000000000}"/>
    <cellStyle name="Обычный" xfId="0" builtinId="0"/>
    <cellStyle name="Обычный 2" xfId="2" xr:uid="{00000000-0005-0000-0000-000002000000}"/>
    <cellStyle name="Обычный_КНБК_Тевл.Русскинск. TPG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61</xdr:row>
      <xdr:rowOff>29401</xdr:rowOff>
    </xdr:from>
    <xdr:to>
      <xdr:col>2</xdr:col>
      <xdr:colOff>594053</xdr:colOff>
      <xdr:row>63</xdr:row>
      <xdr:rowOff>189241</xdr:rowOff>
    </xdr:to>
    <xdr:pic>
      <xdr:nvPicPr>
        <xdr:cNvPr id="61" name="Group_4" descr="Bit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5969" y="12792901"/>
          <a:ext cx="451178" cy="5527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142874</xdr:colOff>
      <xdr:row>48</xdr:row>
      <xdr:rowOff>440091</xdr:rowOff>
    </xdr:from>
    <xdr:to>
      <xdr:col>2</xdr:col>
      <xdr:colOff>555549</xdr:colOff>
      <xdr:row>52</xdr:row>
      <xdr:rowOff>26253</xdr:rowOff>
    </xdr:to>
    <xdr:pic>
      <xdr:nvPicPr>
        <xdr:cNvPr id="89" name="Group_16" descr="Копия klapan(obr)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35968" y="11119997"/>
          <a:ext cx="412675" cy="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178594</xdr:colOff>
      <xdr:row>44</xdr:row>
      <xdr:rowOff>178594</xdr:rowOff>
    </xdr:from>
    <xdr:to>
      <xdr:col>2</xdr:col>
      <xdr:colOff>500062</xdr:colOff>
      <xdr:row>48</xdr:row>
      <xdr:rowOff>388846</xdr:rowOff>
    </xdr:to>
    <xdr:grpSp>
      <xdr:nvGrpSpPr>
        <xdr:cNvPr id="100" name="Group 37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>
          <a:grpSpLocks/>
        </xdr:cNvGrpSpPr>
      </xdr:nvGrpSpPr>
      <xdr:grpSpPr bwMode="auto">
        <a:xfrm>
          <a:off x="1471273" y="11173165"/>
          <a:ext cx="321468" cy="932792"/>
          <a:chOff x="508" y="514"/>
          <a:chExt cx="18" cy="196"/>
        </a:xfrm>
      </xdr:grpSpPr>
      <xdr:grpSp>
        <xdr:nvGrpSpPr>
          <xdr:cNvPr id="101" name="Group 37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>
            <a:grpSpLocks/>
          </xdr:cNvGrpSpPr>
        </xdr:nvGrpSpPr>
        <xdr:grpSpPr bwMode="auto">
          <a:xfrm>
            <a:off x="508" y="514"/>
            <a:ext cx="18" cy="188"/>
            <a:chOff x="639" y="48"/>
            <a:chExt cx="18" cy="222"/>
          </a:xfrm>
        </xdr:grpSpPr>
        <xdr:sp macro="" textlink="">
          <xdr:nvSpPr>
            <xdr:cNvPr id="107" name="Rectangle 375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" y="48"/>
              <a:ext cx="16" cy="222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08" name="Group 376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9" y="102"/>
              <a:ext cx="18" cy="13"/>
              <a:chOff x="2220" y="3425"/>
              <a:chExt cx="277" cy="193"/>
            </a:xfrm>
          </xdr:grpSpPr>
          <xdr:sp macro="" textlink="">
            <xdr:nvSpPr>
              <xdr:cNvPr id="109" name="Freeform 377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0" y="3434"/>
                <a:ext cx="277" cy="181"/>
              </a:xfrm>
              <a:custGeom>
                <a:avLst/>
                <a:gdLst>
                  <a:gd name="T0" fmla="*/ 1 w 529"/>
                  <a:gd name="T1" fmla="*/ 9 h 367"/>
                  <a:gd name="T2" fmla="*/ 1 w 529"/>
                  <a:gd name="T3" fmla="*/ 19 h 367"/>
                  <a:gd name="T4" fmla="*/ 0 w 529"/>
                  <a:gd name="T5" fmla="*/ 36 h 367"/>
                  <a:gd name="T6" fmla="*/ 9 w 529"/>
                  <a:gd name="T7" fmla="*/ 27 h 367"/>
                  <a:gd name="T8" fmla="*/ 15 w 529"/>
                  <a:gd name="T9" fmla="*/ 26 h 367"/>
                  <a:gd name="T10" fmla="*/ 19 w 529"/>
                  <a:gd name="T11" fmla="*/ 27 h 367"/>
                  <a:gd name="T12" fmla="*/ 29 w 529"/>
                  <a:gd name="T13" fmla="*/ 31 h 367"/>
                  <a:gd name="T14" fmla="*/ 36 w 529"/>
                  <a:gd name="T15" fmla="*/ 36 h 367"/>
                  <a:gd name="T16" fmla="*/ 52 w 529"/>
                  <a:gd name="T17" fmla="*/ 44 h 367"/>
                  <a:gd name="T18" fmla="*/ 58 w 529"/>
                  <a:gd name="T19" fmla="*/ 44 h 367"/>
                  <a:gd name="T20" fmla="*/ 67 w 529"/>
                  <a:gd name="T21" fmla="*/ 41 h 367"/>
                  <a:gd name="T22" fmla="*/ 73 w 529"/>
                  <a:gd name="T23" fmla="*/ 37 h 367"/>
                  <a:gd name="T24" fmla="*/ 76 w 529"/>
                  <a:gd name="T25" fmla="*/ 36 h 367"/>
                  <a:gd name="T26" fmla="*/ 76 w 529"/>
                  <a:gd name="T27" fmla="*/ 9 h 367"/>
                  <a:gd name="T28" fmla="*/ 63 w 529"/>
                  <a:gd name="T29" fmla="*/ 18 h 367"/>
                  <a:gd name="T30" fmla="*/ 55 w 529"/>
                  <a:gd name="T31" fmla="*/ 18 h 367"/>
                  <a:gd name="T32" fmla="*/ 43 w 529"/>
                  <a:gd name="T33" fmla="*/ 13 h 367"/>
                  <a:gd name="T34" fmla="*/ 36 w 529"/>
                  <a:gd name="T35" fmla="*/ 9 h 367"/>
                  <a:gd name="T36" fmla="*/ 21 w 529"/>
                  <a:gd name="T37" fmla="*/ 0 h 367"/>
                  <a:gd name="T38" fmla="*/ 16 w 529"/>
                  <a:gd name="T39" fmla="*/ 0 h 367"/>
                  <a:gd name="T40" fmla="*/ 7 w 529"/>
                  <a:gd name="T41" fmla="*/ 4 h 367"/>
                  <a:gd name="T42" fmla="*/ 1 w 529"/>
                  <a:gd name="T43" fmla="*/ 9 h 367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w 529"/>
                  <a:gd name="T67" fmla="*/ 0 h 367"/>
                  <a:gd name="T68" fmla="*/ 529 w 529"/>
                  <a:gd name="T69" fmla="*/ 367 h 367"/>
                </a:gdLst>
                <a:ahLst/>
                <a:cxnLst>
                  <a:cxn ang="T44">
                    <a:pos x="T0" y="T1"/>
                  </a:cxn>
                  <a:cxn ang="T45">
                    <a:pos x="T2" y="T3"/>
                  </a:cxn>
                  <a:cxn ang="T46">
                    <a:pos x="T4" y="T5"/>
                  </a:cxn>
                  <a:cxn ang="T47">
                    <a:pos x="T6" y="T7"/>
                  </a:cxn>
                  <a:cxn ang="T48">
                    <a:pos x="T8" y="T9"/>
                  </a:cxn>
                  <a:cxn ang="T49">
                    <a:pos x="T10" y="T11"/>
                  </a:cxn>
                  <a:cxn ang="T50">
                    <a:pos x="T12" y="T13"/>
                  </a:cxn>
                  <a:cxn ang="T51">
                    <a:pos x="T14" y="T15"/>
                  </a:cxn>
                  <a:cxn ang="T52">
                    <a:pos x="T16" y="T17"/>
                  </a:cxn>
                  <a:cxn ang="T53">
                    <a:pos x="T18" y="T19"/>
                  </a:cxn>
                  <a:cxn ang="T54">
                    <a:pos x="T20" y="T21"/>
                  </a:cxn>
                  <a:cxn ang="T55">
                    <a:pos x="T22" y="T23"/>
                  </a:cxn>
                  <a:cxn ang="T56">
                    <a:pos x="T24" y="T25"/>
                  </a:cxn>
                  <a:cxn ang="T57">
                    <a:pos x="T26" y="T27"/>
                  </a:cxn>
                  <a:cxn ang="T58">
                    <a:pos x="T28" y="T29"/>
                  </a:cxn>
                  <a:cxn ang="T59">
                    <a:pos x="T30" y="T31"/>
                  </a:cxn>
                  <a:cxn ang="T60">
                    <a:pos x="T32" y="T33"/>
                  </a:cxn>
                  <a:cxn ang="T61">
                    <a:pos x="T34" y="T35"/>
                  </a:cxn>
                  <a:cxn ang="T62">
                    <a:pos x="T36" y="T37"/>
                  </a:cxn>
                  <a:cxn ang="T63">
                    <a:pos x="T38" y="T39"/>
                  </a:cxn>
                  <a:cxn ang="T64">
                    <a:pos x="T40" y="T41"/>
                  </a:cxn>
                  <a:cxn ang="T65">
                    <a:pos x="T42" y="T43"/>
                  </a:cxn>
                </a:cxnLst>
                <a:rect l="T66" t="T67" r="T68" b="T69"/>
                <a:pathLst>
                  <a:path w="529" h="367">
                    <a:moveTo>
                      <a:pt x="1" y="79"/>
                    </a:moveTo>
                    <a:cubicBezTo>
                      <a:pt x="1" y="105"/>
                      <a:pt x="1" y="131"/>
                      <a:pt x="1" y="157"/>
                    </a:cubicBezTo>
                    <a:lnTo>
                      <a:pt x="0" y="293"/>
                    </a:lnTo>
                    <a:lnTo>
                      <a:pt x="64" y="222"/>
                    </a:lnTo>
                    <a:lnTo>
                      <a:pt x="106" y="219"/>
                    </a:lnTo>
                    <a:lnTo>
                      <a:pt x="136" y="222"/>
                    </a:lnTo>
                    <a:lnTo>
                      <a:pt x="202" y="253"/>
                    </a:lnTo>
                    <a:lnTo>
                      <a:pt x="251" y="293"/>
                    </a:lnTo>
                    <a:lnTo>
                      <a:pt x="361" y="367"/>
                    </a:lnTo>
                    <a:lnTo>
                      <a:pt x="403" y="367"/>
                    </a:lnTo>
                    <a:lnTo>
                      <a:pt x="462" y="346"/>
                    </a:lnTo>
                    <a:lnTo>
                      <a:pt x="512" y="310"/>
                    </a:lnTo>
                    <a:lnTo>
                      <a:pt x="529" y="293"/>
                    </a:lnTo>
                    <a:lnTo>
                      <a:pt x="529" y="74"/>
                    </a:lnTo>
                    <a:lnTo>
                      <a:pt x="440" y="145"/>
                    </a:lnTo>
                    <a:lnTo>
                      <a:pt x="384" y="145"/>
                    </a:lnTo>
                    <a:lnTo>
                      <a:pt x="304" y="109"/>
                    </a:lnTo>
                    <a:lnTo>
                      <a:pt x="251" y="74"/>
                    </a:lnTo>
                    <a:lnTo>
                      <a:pt x="151" y="0"/>
                    </a:lnTo>
                    <a:lnTo>
                      <a:pt x="112" y="0"/>
                    </a:lnTo>
                    <a:lnTo>
                      <a:pt x="49" y="37"/>
                    </a:lnTo>
                    <a:lnTo>
                      <a:pt x="1" y="79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FFFFFF"/>
                </a:solidFill>
                <a:round/>
                <a:headEnd/>
                <a:tailEnd/>
              </a:ln>
            </xdr:spPr>
          </xdr:sp>
          <xdr:grpSp>
            <xdr:nvGrpSpPr>
              <xdr:cNvPr id="110" name="Group 378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230" y="3425"/>
                <a:ext cx="266" cy="193"/>
                <a:chOff x="2230" y="3425"/>
                <a:chExt cx="266" cy="193"/>
              </a:xfrm>
            </xdr:grpSpPr>
            <xdr:grpSp>
              <xdr:nvGrpSpPr>
                <xdr:cNvPr id="111" name="Group 379">
                  <a:extLst>
                    <a:ext uri="{FF2B5EF4-FFF2-40B4-BE49-F238E27FC236}">
                      <a16:creationId xmlns:a16="http://schemas.microsoft.com/office/drawing/2014/main" id="{00000000-0008-0000-0000-00006F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236" y="3425"/>
                  <a:ext cx="260" cy="78"/>
                  <a:chOff x="2235" y="3461"/>
                  <a:chExt cx="260" cy="78"/>
                </a:xfrm>
              </xdr:grpSpPr>
              <xdr:grpSp>
                <xdr:nvGrpSpPr>
                  <xdr:cNvPr id="119" name="Group 380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5" y="3467"/>
                    <a:ext cx="122" cy="72"/>
                    <a:chOff x="2239" y="4647"/>
                    <a:chExt cx="122" cy="72"/>
                  </a:xfrm>
                </xdr:grpSpPr>
                <xdr:sp macro="" textlink="">
                  <xdr:nvSpPr>
                    <xdr:cNvPr id="123" name="Freeform 381">
                      <a:extLst>
                        <a:ext uri="{FF2B5EF4-FFF2-40B4-BE49-F238E27FC236}">
                          <a16:creationId xmlns:a16="http://schemas.microsoft.com/office/drawing/2014/main" id="{00000000-0008-0000-0000-00007B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39" y="4657"/>
                      <a:ext cx="122" cy="62"/>
                    </a:xfrm>
                    <a:custGeom>
                      <a:avLst/>
                      <a:gdLst>
                        <a:gd name="T0" fmla="*/ 0 w 476"/>
                        <a:gd name="T1" fmla="*/ 2 h 252"/>
                        <a:gd name="T2" fmla="*/ 2 w 476"/>
                        <a:gd name="T3" fmla="*/ 1 h 252"/>
                        <a:gd name="T4" fmla="*/ 3 w 476"/>
                        <a:gd name="T5" fmla="*/ 0 h 252"/>
                        <a:gd name="T6" fmla="*/ 5 w 476"/>
                        <a:gd name="T7" fmla="*/ 0 h 252"/>
                        <a:gd name="T8" fmla="*/ 5 w 476"/>
                        <a:gd name="T9" fmla="*/ 0 h 252"/>
                        <a:gd name="T10" fmla="*/ 6 w 476"/>
                        <a:gd name="T11" fmla="*/ 0 h 252"/>
                        <a:gd name="T12" fmla="*/ 7 w 476"/>
                        <a:gd name="T13" fmla="*/ 1 h 252"/>
                        <a:gd name="T14" fmla="*/ 7 w 476"/>
                        <a:gd name="T15" fmla="*/ 1 h 252"/>
                        <a:gd name="T16" fmla="*/ 7 w 476"/>
                        <a:gd name="T17" fmla="*/ 1 h 252"/>
                        <a:gd name="T18" fmla="*/ 8 w 476"/>
                        <a:gd name="T19" fmla="*/ 2 h 252"/>
                        <a:gd name="T20" fmla="*/ 7 w 476"/>
                        <a:gd name="T21" fmla="*/ 3 h 252"/>
                        <a:gd name="T22" fmla="*/ 6 w 476"/>
                        <a:gd name="T23" fmla="*/ 4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124" name="Freeform 382">
                      <a:extLst>
                        <a:ext uri="{FF2B5EF4-FFF2-40B4-BE49-F238E27FC236}">
                          <a16:creationId xmlns:a16="http://schemas.microsoft.com/office/drawing/2014/main" id="{00000000-0008-0000-0000-00007C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65" y="4647"/>
                      <a:ext cx="96" cy="37"/>
                    </a:xfrm>
                    <a:custGeom>
                      <a:avLst/>
                      <a:gdLst>
                        <a:gd name="T0" fmla="*/ 6 w 375"/>
                        <a:gd name="T1" fmla="*/ 1 h 151"/>
                        <a:gd name="T2" fmla="*/ 5 w 375"/>
                        <a:gd name="T3" fmla="*/ 2 h 151"/>
                        <a:gd name="T4" fmla="*/ 5 w 375"/>
                        <a:gd name="T5" fmla="*/ 2 h 151"/>
                        <a:gd name="T6" fmla="*/ 4 w 375"/>
                        <a:gd name="T7" fmla="*/ 2 h 151"/>
                        <a:gd name="T8" fmla="*/ 3 w 375"/>
                        <a:gd name="T9" fmla="*/ 2 h 151"/>
                        <a:gd name="T10" fmla="*/ 3 w 375"/>
                        <a:gd name="T11" fmla="*/ 1 h 151"/>
                        <a:gd name="T12" fmla="*/ 1 w 375"/>
                        <a:gd name="T13" fmla="*/ 1 h 151"/>
                        <a:gd name="T14" fmla="*/ 0 w 375"/>
                        <a:gd name="T15" fmla="*/ 0 h 151"/>
                        <a:gd name="T16" fmla="*/ 0 60000 65536"/>
                        <a:gd name="T17" fmla="*/ 0 60000 65536"/>
                        <a:gd name="T18" fmla="*/ 0 60000 65536"/>
                        <a:gd name="T19" fmla="*/ 0 60000 65536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w 375"/>
                        <a:gd name="T25" fmla="*/ 0 h 151"/>
                        <a:gd name="T26" fmla="*/ 375 w 375"/>
                        <a:gd name="T27" fmla="*/ 151 h 151"/>
                      </a:gdLst>
                      <a:ahLst/>
                      <a:cxnLst>
                        <a:cxn ang="T16">
                          <a:pos x="T0" y="T1"/>
                        </a:cxn>
                        <a:cxn ang="T17">
                          <a:pos x="T2" y="T3"/>
                        </a:cxn>
                        <a:cxn ang="T18">
                          <a:pos x="T4" y="T5"/>
                        </a:cxn>
                        <a:cxn ang="T19">
                          <a:pos x="T6" y="T7"/>
                        </a:cxn>
                        <a:cxn ang="T20">
                          <a:pos x="T8" y="T9"/>
                        </a:cxn>
                        <a:cxn ang="T21">
                          <a:pos x="T10" y="T11"/>
                        </a:cxn>
                        <a:cxn ang="T22">
                          <a:pos x="T12" y="T13"/>
                        </a:cxn>
                        <a:cxn ang="T23">
                          <a:pos x="T14" y="T15"/>
                        </a:cxn>
                      </a:cxnLst>
                      <a:rect l="T24" t="T25" r="T26" b="T27"/>
                      <a:pathLst>
                        <a:path w="375" h="151">
                          <a:moveTo>
                            <a:pt x="375" y="108"/>
                          </a:moveTo>
                          <a:lnTo>
                            <a:pt x="300" y="151"/>
                          </a:lnTo>
                          <a:lnTo>
                            <a:pt x="270" y="151"/>
                          </a:lnTo>
                          <a:lnTo>
                            <a:pt x="237" y="147"/>
                          </a:lnTo>
                          <a:lnTo>
                            <a:pt x="201" y="135"/>
                          </a:lnTo>
                          <a:lnTo>
                            <a:pt x="150" y="108"/>
                          </a:lnTo>
                          <a:lnTo>
                            <a:pt x="81" y="66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grpSp>
                <xdr:nvGrpSpPr>
                  <xdr:cNvPr id="120" name="Group 383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8" y="3461"/>
                    <a:ext cx="257" cy="70"/>
                    <a:chOff x="2238" y="3461"/>
                    <a:chExt cx="257" cy="70"/>
                  </a:xfrm>
                </xdr:grpSpPr>
                <xdr:sp macro="" textlink="">
                  <xdr:nvSpPr>
                    <xdr:cNvPr id="121" name="Freeform 384">
                      <a:extLst>
                        <a:ext uri="{FF2B5EF4-FFF2-40B4-BE49-F238E27FC236}">
                          <a16:creationId xmlns:a16="http://schemas.microsoft.com/office/drawing/2014/main" id="{00000000-0008-0000-0000-000079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38" y="3461"/>
                      <a:ext cx="249" cy="70"/>
                    </a:xfrm>
                    <a:custGeom>
                      <a:avLst/>
                      <a:gdLst>
                        <a:gd name="T0" fmla="*/ 0 w 998"/>
                        <a:gd name="T1" fmla="*/ 2 h 301"/>
                        <a:gd name="T2" fmla="*/ 0 w 998"/>
                        <a:gd name="T3" fmla="*/ 1 h 301"/>
                        <a:gd name="T4" fmla="*/ 1 w 998"/>
                        <a:gd name="T5" fmla="*/ 1 h 301"/>
                        <a:gd name="T6" fmla="*/ 1 w 998"/>
                        <a:gd name="T7" fmla="*/ 1 h 301"/>
                        <a:gd name="T8" fmla="*/ 2 w 998"/>
                        <a:gd name="T9" fmla="*/ 0 h 301"/>
                        <a:gd name="T10" fmla="*/ 2 w 998"/>
                        <a:gd name="T11" fmla="*/ 0 h 301"/>
                        <a:gd name="T12" fmla="*/ 3 w 998"/>
                        <a:gd name="T13" fmla="*/ 0 h 301"/>
                        <a:gd name="T14" fmla="*/ 3 w 998"/>
                        <a:gd name="T15" fmla="*/ 0 h 301"/>
                        <a:gd name="T16" fmla="*/ 4 w 998"/>
                        <a:gd name="T17" fmla="*/ 0 h 301"/>
                        <a:gd name="T18" fmla="*/ 5 w 998"/>
                        <a:gd name="T19" fmla="*/ 0 h 301"/>
                        <a:gd name="T20" fmla="*/ 6 w 998"/>
                        <a:gd name="T21" fmla="*/ 1 h 301"/>
                        <a:gd name="T22" fmla="*/ 7 w 998"/>
                        <a:gd name="T23" fmla="*/ 1 h 301"/>
                        <a:gd name="T24" fmla="*/ 10 w 998"/>
                        <a:gd name="T25" fmla="*/ 3 h 301"/>
                        <a:gd name="T26" fmla="*/ 11 w 998"/>
                        <a:gd name="T27" fmla="*/ 4 h 301"/>
                        <a:gd name="T28" fmla="*/ 12 w 998"/>
                        <a:gd name="T29" fmla="*/ 4 h 301"/>
                        <a:gd name="T30" fmla="*/ 13 w 998"/>
                        <a:gd name="T31" fmla="*/ 4 h 301"/>
                        <a:gd name="T32" fmla="*/ 12 w 998"/>
                        <a:gd name="T33" fmla="*/ 4 h 301"/>
                        <a:gd name="T34" fmla="*/ 13 w 998"/>
                        <a:gd name="T35" fmla="*/ 4 h 301"/>
                        <a:gd name="T36" fmla="*/ 12 w 998"/>
                        <a:gd name="T37" fmla="*/ 4 h 301"/>
                        <a:gd name="T38" fmla="*/ 13 w 998"/>
                        <a:gd name="T39" fmla="*/ 4 h 301"/>
                        <a:gd name="T40" fmla="*/ 14 w 998"/>
                        <a:gd name="T41" fmla="*/ 3 h 301"/>
                        <a:gd name="T42" fmla="*/ 14 w 998"/>
                        <a:gd name="T43" fmla="*/ 3 h 301"/>
                        <a:gd name="T44" fmla="*/ 15 w 998"/>
                        <a:gd name="T45" fmla="*/ 2 h 301"/>
                        <a:gd name="T46" fmla="*/ 15 w 998"/>
                        <a:gd name="T47" fmla="*/ 2 h 301"/>
                        <a:gd name="T48" fmla="*/ 15 w 998"/>
                        <a:gd name="T49" fmla="*/ 2 h 301"/>
                        <a:gd name="T50" fmla="*/ 15 w 998"/>
                        <a:gd name="T51" fmla="*/ 2 h 301"/>
                        <a:gd name="T52" fmla="*/ 15 w 998"/>
                        <a:gd name="T53" fmla="*/ 1 h 301"/>
                        <a:gd name="T54" fmla="*/ 15 w 998"/>
                        <a:gd name="T55" fmla="*/ 1 h 301"/>
                        <a:gd name="T56" fmla="*/ 14 w 998"/>
                        <a:gd name="T57" fmla="*/ 0 h 301"/>
                        <a:gd name="T58" fmla="*/ 13 w 998"/>
                        <a:gd name="T59" fmla="*/ 0 h 301"/>
                        <a:gd name="T60" fmla="*/ 13 w 998"/>
                        <a:gd name="T61" fmla="*/ 0 h 301"/>
                        <a:gd name="T62" fmla="*/ 12 w 998"/>
                        <a:gd name="T63" fmla="*/ 0 h 301"/>
                        <a:gd name="T64" fmla="*/ 11 w 998"/>
                        <a:gd name="T65" fmla="*/ 0 h 301"/>
                        <a:gd name="T66" fmla="*/ 10 w 998"/>
                        <a:gd name="T67" fmla="*/ 0 h 301"/>
                        <a:gd name="T68" fmla="*/ 9 w 998"/>
                        <a:gd name="T69" fmla="*/ 1 h 301"/>
                        <a:gd name="T70" fmla="*/ 8 w 998"/>
                        <a:gd name="T71" fmla="*/ 2 h 301"/>
                        <a:gd name="T72" fmla="*/ 0 60000 65536"/>
                        <a:gd name="T73" fmla="*/ 0 60000 65536"/>
                        <a:gd name="T74" fmla="*/ 0 60000 65536"/>
                        <a:gd name="T75" fmla="*/ 0 60000 65536"/>
                        <a:gd name="T76" fmla="*/ 0 60000 65536"/>
                        <a:gd name="T77" fmla="*/ 0 60000 65536"/>
                        <a:gd name="T78" fmla="*/ 0 60000 65536"/>
                        <a:gd name="T79" fmla="*/ 0 60000 65536"/>
                        <a:gd name="T80" fmla="*/ 0 60000 65536"/>
                        <a:gd name="T81" fmla="*/ 0 60000 65536"/>
                        <a:gd name="T82" fmla="*/ 0 60000 65536"/>
                        <a:gd name="T83" fmla="*/ 0 60000 65536"/>
                        <a:gd name="T84" fmla="*/ 0 60000 65536"/>
                        <a:gd name="T85" fmla="*/ 0 60000 65536"/>
                        <a:gd name="T86" fmla="*/ 0 60000 65536"/>
                        <a:gd name="T87" fmla="*/ 0 60000 65536"/>
                        <a:gd name="T88" fmla="*/ 0 60000 65536"/>
                        <a:gd name="T89" fmla="*/ 0 60000 65536"/>
                        <a:gd name="T90" fmla="*/ 0 60000 65536"/>
                        <a:gd name="T91" fmla="*/ 0 60000 65536"/>
                        <a:gd name="T92" fmla="*/ 0 60000 65536"/>
                        <a:gd name="T93" fmla="*/ 0 60000 65536"/>
                        <a:gd name="T94" fmla="*/ 0 60000 65536"/>
                        <a:gd name="T95" fmla="*/ 0 60000 65536"/>
                        <a:gd name="T96" fmla="*/ 0 60000 65536"/>
                        <a:gd name="T97" fmla="*/ 0 60000 65536"/>
                        <a:gd name="T98" fmla="*/ 0 60000 65536"/>
                        <a:gd name="T99" fmla="*/ 0 60000 65536"/>
                        <a:gd name="T100" fmla="*/ 0 60000 65536"/>
                        <a:gd name="T101" fmla="*/ 0 60000 65536"/>
                        <a:gd name="T102" fmla="*/ 0 60000 65536"/>
                        <a:gd name="T103" fmla="*/ 0 60000 65536"/>
                        <a:gd name="T104" fmla="*/ 0 60000 65536"/>
                        <a:gd name="T105" fmla="*/ 0 60000 65536"/>
                        <a:gd name="T106" fmla="*/ 0 60000 65536"/>
                        <a:gd name="T107" fmla="*/ 0 60000 65536"/>
                        <a:gd name="T108" fmla="*/ 0 w 998"/>
                        <a:gd name="T109" fmla="*/ 0 h 301"/>
                        <a:gd name="T110" fmla="*/ 998 w 998"/>
                        <a:gd name="T111" fmla="*/ 301 h 301"/>
                      </a:gdLst>
                      <a:ahLst/>
                      <a:cxnLst>
                        <a:cxn ang="T72">
                          <a:pos x="T0" y="T1"/>
                        </a:cxn>
                        <a:cxn ang="T73">
                          <a:pos x="T2" y="T3"/>
                        </a:cxn>
                        <a:cxn ang="T74">
                          <a:pos x="T4" y="T5"/>
                        </a:cxn>
                        <a:cxn ang="T75">
                          <a:pos x="T6" y="T7"/>
                        </a:cxn>
                        <a:cxn ang="T76">
                          <a:pos x="T8" y="T9"/>
                        </a:cxn>
                        <a:cxn ang="T77">
                          <a:pos x="T10" y="T11"/>
                        </a:cxn>
                        <a:cxn ang="T78">
                          <a:pos x="T12" y="T13"/>
                        </a:cxn>
                        <a:cxn ang="T79">
                          <a:pos x="T14" y="T15"/>
                        </a:cxn>
                        <a:cxn ang="T80">
                          <a:pos x="T16" y="T17"/>
                        </a:cxn>
                        <a:cxn ang="T81">
                          <a:pos x="T18" y="T19"/>
                        </a:cxn>
                        <a:cxn ang="T82">
                          <a:pos x="T20" y="T21"/>
                        </a:cxn>
                        <a:cxn ang="T83">
                          <a:pos x="T22" y="T23"/>
                        </a:cxn>
                        <a:cxn ang="T84">
                          <a:pos x="T24" y="T25"/>
                        </a:cxn>
                        <a:cxn ang="T85">
                          <a:pos x="T26" y="T27"/>
                        </a:cxn>
                        <a:cxn ang="T86">
                          <a:pos x="T28" y="T29"/>
                        </a:cxn>
                        <a:cxn ang="T87">
                          <a:pos x="T30" y="T31"/>
                        </a:cxn>
                        <a:cxn ang="T88">
                          <a:pos x="T32" y="T33"/>
                        </a:cxn>
                        <a:cxn ang="T89">
                          <a:pos x="T34" y="T35"/>
                        </a:cxn>
                        <a:cxn ang="T90">
                          <a:pos x="T36" y="T37"/>
                        </a:cxn>
                        <a:cxn ang="T91">
                          <a:pos x="T38" y="T39"/>
                        </a:cxn>
                        <a:cxn ang="T92">
                          <a:pos x="T40" y="T41"/>
                        </a:cxn>
                        <a:cxn ang="T93">
                          <a:pos x="T42" y="T43"/>
                        </a:cxn>
                        <a:cxn ang="T94">
                          <a:pos x="T44" y="T45"/>
                        </a:cxn>
                        <a:cxn ang="T95">
                          <a:pos x="T46" y="T47"/>
                        </a:cxn>
                        <a:cxn ang="T96">
                          <a:pos x="T48" y="T49"/>
                        </a:cxn>
                        <a:cxn ang="T97">
                          <a:pos x="T50" y="T51"/>
                        </a:cxn>
                        <a:cxn ang="T98">
                          <a:pos x="T52" y="T53"/>
                        </a:cxn>
                        <a:cxn ang="T99">
                          <a:pos x="T54" y="T55"/>
                        </a:cxn>
                        <a:cxn ang="T100">
                          <a:pos x="T56" y="T57"/>
                        </a:cxn>
                        <a:cxn ang="T101">
                          <a:pos x="T58" y="T59"/>
                        </a:cxn>
                        <a:cxn ang="T102">
                          <a:pos x="T60" y="T61"/>
                        </a:cxn>
                        <a:cxn ang="T103">
                          <a:pos x="T62" y="T63"/>
                        </a:cxn>
                        <a:cxn ang="T104">
                          <a:pos x="T64" y="T65"/>
                        </a:cxn>
                        <a:cxn ang="T105">
                          <a:pos x="T66" y="T67"/>
                        </a:cxn>
                        <a:cxn ang="T106">
                          <a:pos x="T68" y="T69"/>
                        </a:cxn>
                        <a:cxn ang="T107">
                          <a:pos x="T70" y="T71"/>
                        </a:cxn>
                      </a:cxnLst>
                      <a:rect l="T108" t="T109" r="T110" b="T111"/>
                      <a:pathLst>
                        <a:path w="998" h="301">
                          <a:moveTo>
                            <a:pt x="0" y="147"/>
                          </a:moveTo>
                          <a:lnTo>
                            <a:pt x="30" y="104"/>
                          </a:lnTo>
                          <a:lnTo>
                            <a:pt x="57" y="75"/>
                          </a:lnTo>
                          <a:lnTo>
                            <a:pt x="85" y="49"/>
                          </a:lnTo>
                          <a:lnTo>
                            <a:pt x="125" y="23"/>
                          </a:lnTo>
                          <a:lnTo>
                            <a:pt x="169" y="6"/>
                          </a:lnTo>
                          <a:lnTo>
                            <a:pt x="204" y="0"/>
                          </a:lnTo>
                          <a:lnTo>
                            <a:pt x="234" y="3"/>
                          </a:lnTo>
                          <a:lnTo>
                            <a:pt x="265" y="8"/>
                          </a:lnTo>
                          <a:lnTo>
                            <a:pt x="306" y="21"/>
                          </a:lnTo>
                          <a:lnTo>
                            <a:pt x="364" y="52"/>
                          </a:lnTo>
                          <a:lnTo>
                            <a:pt x="431" y="92"/>
                          </a:lnTo>
                          <a:lnTo>
                            <a:pt x="631" y="241"/>
                          </a:lnTo>
                          <a:lnTo>
                            <a:pt x="721" y="287"/>
                          </a:lnTo>
                          <a:cubicBezTo>
                            <a:pt x="744" y="296"/>
                            <a:pt x="753" y="299"/>
                            <a:pt x="768" y="300"/>
                          </a:cubicBezTo>
                          <a:cubicBezTo>
                            <a:pt x="783" y="301"/>
                            <a:pt x="807" y="297"/>
                            <a:pt x="814" y="296"/>
                          </a:cubicBezTo>
                          <a:cubicBezTo>
                            <a:pt x="828" y="296"/>
                            <a:pt x="811" y="294"/>
                            <a:pt x="810" y="293"/>
                          </a:cubicBezTo>
                          <a:cubicBezTo>
                            <a:pt x="810" y="293"/>
                            <a:pt x="812" y="292"/>
                            <a:pt x="812" y="293"/>
                          </a:cubicBezTo>
                          <a:cubicBezTo>
                            <a:pt x="816" y="301"/>
                            <a:pt x="800" y="299"/>
                            <a:pt x="811" y="296"/>
                          </a:cubicBezTo>
                          <a:lnTo>
                            <a:pt x="843" y="286"/>
                          </a:lnTo>
                          <a:lnTo>
                            <a:pt x="877" y="271"/>
                          </a:lnTo>
                          <a:lnTo>
                            <a:pt x="919" y="244"/>
                          </a:lnTo>
                          <a:lnTo>
                            <a:pt x="970" y="192"/>
                          </a:lnTo>
                          <a:lnTo>
                            <a:pt x="988" y="168"/>
                          </a:lnTo>
                          <a:lnTo>
                            <a:pt x="998" y="142"/>
                          </a:lnTo>
                          <a:lnTo>
                            <a:pt x="988" y="122"/>
                          </a:lnTo>
                          <a:lnTo>
                            <a:pt x="970" y="101"/>
                          </a:lnTo>
                          <a:lnTo>
                            <a:pt x="949" y="79"/>
                          </a:lnTo>
                          <a:lnTo>
                            <a:pt x="907" y="43"/>
                          </a:lnTo>
                          <a:lnTo>
                            <a:pt x="862" y="18"/>
                          </a:lnTo>
                          <a:lnTo>
                            <a:pt x="813" y="6"/>
                          </a:lnTo>
                          <a:lnTo>
                            <a:pt x="772" y="3"/>
                          </a:lnTo>
                          <a:lnTo>
                            <a:pt x="712" y="15"/>
                          </a:lnTo>
                          <a:lnTo>
                            <a:pt x="652" y="43"/>
                          </a:lnTo>
                          <a:lnTo>
                            <a:pt x="577" y="89"/>
                          </a:lnTo>
                          <a:lnTo>
                            <a:pt x="512" y="141"/>
                          </a:lnTo>
                        </a:path>
                      </a:pathLst>
                    </a:custGeom>
                    <a:noFill/>
                    <a:ln w="1270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122" name="Freeform 385">
                      <a:extLst>
                        <a:ext uri="{FF2B5EF4-FFF2-40B4-BE49-F238E27FC236}">
                          <a16:creationId xmlns:a16="http://schemas.microsoft.com/office/drawing/2014/main" id="{00000000-0008-0000-0000-00007A00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2478" y="3497"/>
                      <a:ext cx="17" cy="19"/>
                    </a:xfrm>
                    <a:custGeom>
                      <a:avLst/>
                      <a:gdLst>
                        <a:gd name="T0" fmla="*/ 17 w 17"/>
                        <a:gd name="T1" fmla="*/ 0 h 19"/>
                        <a:gd name="T2" fmla="*/ 17 w 17"/>
                        <a:gd name="T3" fmla="*/ 0 h 19"/>
                        <a:gd name="T4" fmla="*/ 0 60000 65536"/>
                        <a:gd name="T5" fmla="*/ 0 60000 65536"/>
                        <a:gd name="T6" fmla="*/ 0 w 17"/>
                        <a:gd name="T7" fmla="*/ 0 h 19"/>
                        <a:gd name="T8" fmla="*/ 17 w 17"/>
                        <a:gd name="T9" fmla="*/ 19 h 19"/>
                      </a:gdLst>
                      <a:ahLst/>
                      <a:cxnLst>
                        <a:cxn ang="T4">
                          <a:pos x="T0" y="T1"/>
                        </a:cxn>
                        <a:cxn ang="T5">
                          <a:pos x="T2" y="T3"/>
                        </a:cxn>
                      </a:cxnLst>
                      <a:rect l="T6" t="T7" r="T8" b="T9"/>
                      <a:pathLst>
                        <a:path w="17" h="19">
                          <a:moveTo>
                            <a:pt x="17" y="0"/>
                          </a:moveTo>
                          <a:cubicBezTo>
                            <a:pt x="5" y="19"/>
                            <a:pt x="0" y="0"/>
                            <a:pt x="17" y="0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635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112" name="Group 386">
                  <a:extLst>
                    <a:ext uri="{FF2B5EF4-FFF2-40B4-BE49-F238E27FC236}">
                      <a16:creationId xmlns:a16="http://schemas.microsoft.com/office/drawing/2014/main" id="{00000000-0008-0000-0000-000070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230" y="3543"/>
                  <a:ext cx="258" cy="75"/>
                  <a:chOff x="2232" y="3576"/>
                  <a:chExt cx="258" cy="75"/>
                </a:xfrm>
              </xdr:grpSpPr>
              <xdr:grpSp>
                <xdr:nvGrpSpPr>
                  <xdr:cNvPr id="113" name="Group 387">
                    <a:extLst>
                      <a:ext uri="{FF2B5EF4-FFF2-40B4-BE49-F238E27FC236}">
                        <a16:creationId xmlns:a16="http://schemas.microsoft.com/office/drawing/2014/main" id="{00000000-0008-0000-0000-000071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368" y="3576"/>
                    <a:ext cx="122" cy="72"/>
                    <a:chOff x="2372" y="4756"/>
                    <a:chExt cx="122" cy="72"/>
                  </a:xfrm>
                </xdr:grpSpPr>
                <xdr:sp macro="" textlink="">
                  <xdr:nvSpPr>
                    <xdr:cNvPr id="117" name="Freeform 388">
                      <a:extLst>
                        <a:ext uri="{FF2B5EF4-FFF2-40B4-BE49-F238E27FC236}">
                          <a16:creationId xmlns:a16="http://schemas.microsoft.com/office/drawing/2014/main" id="{00000000-0008-0000-0000-000075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372" y="4756"/>
                      <a:ext cx="122" cy="62"/>
                    </a:xfrm>
                    <a:custGeom>
                      <a:avLst/>
                      <a:gdLst>
                        <a:gd name="T0" fmla="*/ 0 w 476"/>
                        <a:gd name="T1" fmla="*/ 2 h 252"/>
                        <a:gd name="T2" fmla="*/ 2 w 476"/>
                        <a:gd name="T3" fmla="*/ 1 h 252"/>
                        <a:gd name="T4" fmla="*/ 3 w 476"/>
                        <a:gd name="T5" fmla="*/ 0 h 252"/>
                        <a:gd name="T6" fmla="*/ 5 w 476"/>
                        <a:gd name="T7" fmla="*/ 0 h 252"/>
                        <a:gd name="T8" fmla="*/ 5 w 476"/>
                        <a:gd name="T9" fmla="*/ 0 h 252"/>
                        <a:gd name="T10" fmla="*/ 6 w 476"/>
                        <a:gd name="T11" fmla="*/ 0 h 252"/>
                        <a:gd name="T12" fmla="*/ 7 w 476"/>
                        <a:gd name="T13" fmla="*/ 1 h 252"/>
                        <a:gd name="T14" fmla="*/ 7 w 476"/>
                        <a:gd name="T15" fmla="*/ 1 h 252"/>
                        <a:gd name="T16" fmla="*/ 7 w 476"/>
                        <a:gd name="T17" fmla="*/ 1 h 252"/>
                        <a:gd name="T18" fmla="*/ 8 w 476"/>
                        <a:gd name="T19" fmla="*/ 2 h 252"/>
                        <a:gd name="T20" fmla="*/ 7 w 476"/>
                        <a:gd name="T21" fmla="*/ 3 h 252"/>
                        <a:gd name="T22" fmla="*/ 6 w 476"/>
                        <a:gd name="T23" fmla="*/ 4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118" name="Freeform 389">
                      <a:extLst>
                        <a:ext uri="{FF2B5EF4-FFF2-40B4-BE49-F238E27FC236}">
                          <a16:creationId xmlns:a16="http://schemas.microsoft.com/office/drawing/2014/main" id="{00000000-0008-0000-0000-000076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372" y="4791"/>
                      <a:ext cx="96" cy="37"/>
                    </a:xfrm>
                    <a:custGeom>
                      <a:avLst/>
                      <a:gdLst>
                        <a:gd name="T0" fmla="*/ 6 w 375"/>
                        <a:gd name="T1" fmla="*/ 1 h 151"/>
                        <a:gd name="T2" fmla="*/ 5 w 375"/>
                        <a:gd name="T3" fmla="*/ 2 h 151"/>
                        <a:gd name="T4" fmla="*/ 5 w 375"/>
                        <a:gd name="T5" fmla="*/ 2 h 151"/>
                        <a:gd name="T6" fmla="*/ 4 w 375"/>
                        <a:gd name="T7" fmla="*/ 2 h 151"/>
                        <a:gd name="T8" fmla="*/ 3 w 375"/>
                        <a:gd name="T9" fmla="*/ 2 h 151"/>
                        <a:gd name="T10" fmla="*/ 3 w 375"/>
                        <a:gd name="T11" fmla="*/ 1 h 151"/>
                        <a:gd name="T12" fmla="*/ 1 w 375"/>
                        <a:gd name="T13" fmla="*/ 1 h 151"/>
                        <a:gd name="T14" fmla="*/ 0 w 375"/>
                        <a:gd name="T15" fmla="*/ 0 h 151"/>
                        <a:gd name="T16" fmla="*/ 0 60000 65536"/>
                        <a:gd name="T17" fmla="*/ 0 60000 65536"/>
                        <a:gd name="T18" fmla="*/ 0 60000 65536"/>
                        <a:gd name="T19" fmla="*/ 0 60000 65536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w 375"/>
                        <a:gd name="T25" fmla="*/ 0 h 151"/>
                        <a:gd name="T26" fmla="*/ 375 w 375"/>
                        <a:gd name="T27" fmla="*/ 151 h 151"/>
                      </a:gdLst>
                      <a:ahLst/>
                      <a:cxnLst>
                        <a:cxn ang="T16">
                          <a:pos x="T0" y="T1"/>
                        </a:cxn>
                        <a:cxn ang="T17">
                          <a:pos x="T2" y="T3"/>
                        </a:cxn>
                        <a:cxn ang="T18">
                          <a:pos x="T4" y="T5"/>
                        </a:cxn>
                        <a:cxn ang="T19">
                          <a:pos x="T6" y="T7"/>
                        </a:cxn>
                        <a:cxn ang="T20">
                          <a:pos x="T8" y="T9"/>
                        </a:cxn>
                        <a:cxn ang="T21">
                          <a:pos x="T10" y="T11"/>
                        </a:cxn>
                        <a:cxn ang="T22">
                          <a:pos x="T12" y="T13"/>
                        </a:cxn>
                        <a:cxn ang="T23">
                          <a:pos x="T14" y="T15"/>
                        </a:cxn>
                      </a:cxnLst>
                      <a:rect l="T24" t="T25" r="T26" b="T27"/>
                      <a:pathLst>
                        <a:path w="375" h="151">
                          <a:moveTo>
                            <a:pt x="375" y="108"/>
                          </a:moveTo>
                          <a:lnTo>
                            <a:pt x="300" y="151"/>
                          </a:lnTo>
                          <a:lnTo>
                            <a:pt x="270" y="151"/>
                          </a:lnTo>
                          <a:lnTo>
                            <a:pt x="237" y="147"/>
                          </a:lnTo>
                          <a:lnTo>
                            <a:pt x="201" y="135"/>
                          </a:lnTo>
                          <a:lnTo>
                            <a:pt x="150" y="108"/>
                          </a:lnTo>
                          <a:lnTo>
                            <a:pt x="81" y="66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grpSp>
                <xdr:nvGrpSpPr>
                  <xdr:cNvPr id="114" name="Group 390">
                    <a:extLst>
                      <a:ext uri="{FF2B5EF4-FFF2-40B4-BE49-F238E27FC236}">
                        <a16:creationId xmlns:a16="http://schemas.microsoft.com/office/drawing/2014/main" id="{00000000-0008-0000-0000-000072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2" y="3581"/>
                    <a:ext cx="258" cy="70"/>
                    <a:chOff x="2232" y="3581"/>
                    <a:chExt cx="258" cy="70"/>
                  </a:xfrm>
                </xdr:grpSpPr>
                <xdr:sp macro="" textlink="">
                  <xdr:nvSpPr>
                    <xdr:cNvPr id="115" name="Freeform 391">
                      <a:extLst>
                        <a:ext uri="{FF2B5EF4-FFF2-40B4-BE49-F238E27FC236}">
                          <a16:creationId xmlns:a16="http://schemas.microsoft.com/office/drawing/2014/main" id="{00000000-0008-0000-0000-00007300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241" y="3581"/>
                      <a:ext cx="249" cy="70"/>
                    </a:xfrm>
                    <a:custGeom>
                      <a:avLst/>
                      <a:gdLst>
                        <a:gd name="T0" fmla="*/ 0 w 998"/>
                        <a:gd name="T1" fmla="*/ 2 h 301"/>
                        <a:gd name="T2" fmla="*/ 0 w 998"/>
                        <a:gd name="T3" fmla="*/ 1 h 301"/>
                        <a:gd name="T4" fmla="*/ 1 w 998"/>
                        <a:gd name="T5" fmla="*/ 1 h 301"/>
                        <a:gd name="T6" fmla="*/ 1 w 998"/>
                        <a:gd name="T7" fmla="*/ 1 h 301"/>
                        <a:gd name="T8" fmla="*/ 2 w 998"/>
                        <a:gd name="T9" fmla="*/ 0 h 301"/>
                        <a:gd name="T10" fmla="*/ 2 w 998"/>
                        <a:gd name="T11" fmla="*/ 0 h 301"/>
                        <a:gd name="T12" fmla="*/ 3 w 998"/>
                        <a:gd name="T13" fmla="*/ 0 h 301"/>
                        <a:gd name="T14" fmla="*/ 3 w 998"/>
                        <a:gd name="T15" fmla="*/ 0 h 301"/>
                        <a:gd name="T16" fmla="*/ 4 w 998"/>
                        <a:gd name="T17" fmla="*/ 0 h 301"/>
                        <a:gd name="T18" fmla="*/ 5 w 998"/>
                        <a:gd name="T19" fmla="*/ 0 h 301"/>
                        <a:gd name="T20" fmla="*/ 6 w 998"/>
                        <a:gd name="T21" fmla="*/ 1 h 301"/>
                        <a:gd name="T22" fmla="*/ 7 w 998"/>
                        <a:gd name="T23" fmla="*/ 1 h 301"/>
                        <a:gd name="T24" fmla="*/ 10 w 998"/>
                        <a:gd name="T25" fmla="*/ 3 h 301"/>
                        <a:gd name="T26" fmla="*/ 11 w 998"/>
                        <a:gd name="T27" fmla="*/ 4 h 301"/>
                        <a:gd name="T28" fmla="*/ 12 w 998"/>
                        <a:gd name="T29" fmla="*/ 4 h 301"/>
                        <a:gd name="T30" fmla="*/ 13 w 998"/>
                        <a:gd name="T31" fmla="*/ 4 h 301"/>
                        <a:gd name="T32" fmla="*/ 12 w 998"/>
                        <a:gd name="T33" fmla="*/ 4 h 301"/>
                        <a:gd name="T34" fmla="*/ 13 w 998"/>
                        <a:gd name="T35" fmla="*/ 4 h 301"/>
                        <a:gd name="T36" fmla="*/ 12 w 998"/>
                        <a:gd name="T37" fmla="*/ 4 h 301"/>
                        <a:gd name="T38" fmla="*/ 13 w 998"/>
                        <a:gd name="T39" fmla="*/ 4 h 301"/>
                        <a:gd name="T40" fmla="*/ 14 w 998"/>
                        <a:gd name="T41" fmla="*/ 3 h 301"/>
                        <a:gd name="T42" fmla="*/ 14 w 998"/>
                        <a:gd name="T43" fmla="*/ 3 h 301"/>
                        <a:gd name="T44" fmla="*/ 15 w 998"/>
                        <a:gd name="T45" fmla="*/ 2 h 301"/>
                        <a:gd name="T46" fmla="*/ 15 w 998"/>
                        <a:gd name="T47" fmla="*/ 2 h 301"/>
                        <a:gd name="T48" fmla="*/ 15 w 998"/>
                        <a:gd name="T49" fmla="*/ 2 h 301"/>
                        <a:gd name="T50" fmla="*/ 15 w 998"/>
                        <a:gd name="T51" fmla="*/ 2 h 301"/>
                        <a:gd name="T52" fmla="*/ 15 w 998"/>
                        <a:gd name="T53" fmla="*/ 1 h 301"/>
                        <a:gd name="T54" fmla="*/ 15 w 998"/>
                        <a:gd name="T55" fmla="*/ 1 h 301"/>
                        <a:gd name="T56" fmla="*/ 14 w 998"/>
                        <a:gd name="T57" fmla="*/ 0 h 301"/>
                        <a:gd name="T58" fmla="*/ 13 w 998"/>
                        <a:gd name="T59" fmla="*/ 0 h 301"/>
                        <a:gd name="T60" fmla="*/ 13 w 998"/>
                        <a:gd name="T61" fmla="*/ 0 h 301"/>
                        <a:gd name="T62" fmla="*/ 12 w 998"/>
                        <a:gd name="T63" fmla="*/ 0 h 301"/>
                        <a:gd name="T64" fmla="*/ 11 w 998"/>
                        <a:gd name="T65" fmla="*/ 0 h 301"/>
                        <a:gd name="T66" fmla="*/ 10 w 998"/>
                        <a:gd name="T67" fmla="*/ 0 h 301"/>
                        <a:gd name="T68" fmla="*/ 9 w 998"/>
                        <a:gd name="T69" fmla="*/ 1 h 301"/>
                        <a:gd name="T70" fmla="*/ 8 w 998"/>
                        <a:gd name="T71" fmla="*/ 2 h 301"/>
                        <a:gd name="T72" fmla="*/ 0 60000 65536"/>
                        <a:gd name="T73" fmla="*/ 0 60000 65536"/>
                        <a:gd name="T74" fmla="*/ 0 60000 65536"/>
                        <a:gd name="T75" fmla="*/ 0 60000 65536"/>
                        <a:gd name="T76" fmla="*/ 0 60000 65536"/>
                        <a:gd name="T77" fmla="*/ 0 60000 65536"/>
                        <a:gd name="T78" fmla="*/ 0 60000 65536"/>
                        <a:gd name="T79" fmla="*/ 0 60000 65536"/>
                        <a:gd name="T80" fmla="*/ 0 60000 65536"/>
                        <a:gd name="T81" fmla="*/ 0 60000 65536"/>
                        <a:gd name="T82" fmla="*/ 0 60000 65536"/>
                        <a:gd name="T83" fmla="*/ 0 60000 65536"/>
                        <a:gd name="T84" fmla="*/ 0 60000 65536"/>
                        <a:gd name="T85" fmla="*/ 0 60000 65536"/>
                        <a:gd name="T86" fmla="*/ 0 60000 65536"/>
                        <a:gd name="T87" fmla="*/ 0 60000 65536"/>
                        <a:gd name="T88" fmla="*/ 0 60000 65536"/>
                        <a:gd name="T89" fmla="*/ 0 60000 65536"/>
                        <a:gd name="T90" fmla="*/ 0 60000 65536"/>
                        <a:gd name="T91" fmla="*/ 0 60000 65536"/>
                        <a:gd name="T92" fmla="*/ 0 60000 65536"/>
                        <a:gd name="T93" fmla="*/ 0 60000 65536"/>
                        <a:gd name="T94" fmla="*/ 0 60000 65536"/>
                        <a:gd name="T95" fmla="*/ 0 60000 65536"/>
                        <a:gd name="T96" fmla="*/ 0 60000 65536"/>
                        <a:gd name="T97" fmla="*/ 0 60000 65536"/>
                        <a:gd name="T98" fmla="*/ 0 60000 65536"/>
                        <a:gd name="T99" fmla="*/ 0 60000 65536"/>
                        <a:gd name="T100" fmla="*/ 0 60000 65536"/>
                        <a:gd name="T101" fmla="*/ 0 60000 65536"/>
                        <a:gd name="T102" fmla="*/ 0 60000 65536"/>
                        <a:gd name="T103" fmla="*/ 0 60000 65536"/>
                        <a:gd name="T104" fmla="*/ 0 60000 65536"/>
                        <a:gd name="T105" fmla="*/ 0 60000 65536"/>
                        <a:gd name="T106" fmla="*/ 0 60000 65536"/>
                        <a:gd name="T107" fmla="*/ 0 60000 65536"/>
                        <a:gd name="T108" fmla="*/ 0 w 998"/>
                        <a:gd name="T109" fmla="*/ 0 h 301"/>
                        <a:gd name="T110" fmla="*/ 998 w 998"/>
                        <a:gd name="T111" fmla="*/ 301 h 301"/>
                      </a:gdLst>
                      <a:ahLst/>
                      <a:cxnLst>
                        <a:cxn ang="T72">
                          <a:pos x="T0" y="T1"/>
                        </a:cxn>
                        <a:cxn ang="T73">
                          <a:pos x="T2" y="T3"/>
                        </a:cxn>
                        <a:cxn ang="T74">
                          <a:pos x="T4" y="T5"/>
                        </a:cxn>
                        <a:cxn ang="T75">
                          <a:pos x="T6" y="T7"/>
                        </a:cxn>
                        <a:cxn ang="T76">
                          <a:pos x="T8" y="T9"/>
                        </a:cxn>
                        <a:cxn ang="T77">
                          <a:pos x="T10" y="T11"/>
                        </a:cxn>
                        <a:cxn ang="T78">
                          <a:pos x="T12" y="T13"/>
                        </a:cxn>
                        <a:cxn ang="T79">
                          <a:pos x="T14" y="T15"/>
                        </a:cxn>
                        <a:cxn ang="T80">
                          <a:pos x="T16" y="T17"/>
                        </a:cxn>
                        <a:cxn ang="T81">
                          <a:pos x="T18" y="T19"/>
                        </a:cxn>
                        <a:cxn ang="T82">
                          <a:pos x="T20" y="T21"/>
                        </a:cxn>
                        <a:cxn ang="T83">
                          <a:pos x="T22" y="T23"/>
                        </a:cxn>
                        <a:cxn ang="T84">
                          <a:pos x="T24" y="T25"/>
                        </a:cxn>
                        <a:cxn ang="T85">
                          <a:pos x="T26" y="T27"/>
                        </a:cxn>
                        <a:cxn ang="T86">
                          <a:pos x="T28" y="T29"/>
                        </a:cxn>
                        <a:cxn ang="T87">
                          <a:pos x="T30" y="T31"/>
                        </a:cxn>
                        <a:cxn ang="T88">
                          <a:pos x="T32" y="T33"/>
                        </a:cxn>
                        <a:cxn ang="T89">
                          <a:pos x="T34" y="T35"/>
                        </a:cxn>
                        <a:cxn ang="T90">
                          <a:pos x="T36" y="T37"/>
                        </a:cxn>
                        <a:cxn ang="T91">
                          <a:pos x="T38" y="T39"/>
                        </a:cxn>
                        <a:cxn ang="T92">
                          <a:pos x="T40" y="T41"/>
                        </a:cxn>
                        <a:cxn ang="T93">
                          <a:pos x="T42" y="T43"/>
                        </a:cxn>
                        <a:cxn ang="T94">
                          <a:pos x="T44" y="T45"/>
                        </a:cxn>
                        <a:cxn ang="T95">
                          <a:pos x="T46" y="T47"/>
                        </a:cxn>
                        <a:cxn ang="T96">
                          <a:pos x="T48" y="T49"/>
                        </a:cxn>
                        <a:cxn ang="T97">
                          <a:pos x="T50" y="T51"/>
                        </a:cxn>
                        <a:cxn ang="T98">
                          <a:pos x="T52" y="T53"/>
                        </a:cxn>
                        <a:cxn ang="T99">
                          <a:pos x="T54" y="T55"/>
                        </a:cxn>
                        <a:cxn ang="T100">
                          <a:pos x="T56" y="T57"/>
                        </a:cxn>
                        <a:cxn ang="T101">
                          <a:pos x="T58" y="T59"/>
                        </a:cxn>
                        <a:cxn ang="T102">
                          <a:pos x="T60" y="T61"/>
                        </a:cxn>
                        <a:cxn ang="T103">
                          <a:pos x="T62" y="T63"/>
                        </a:cxn>
                        <a:cxn ang="T104">
                          <a:pos x="T64" y="T65"/>
                        </a:cxn>
                        <a:cxn ang="T105">
                          <a:pos x="T66" y="T67"/>
                        </a:cxn>
                        <a:cxn ang="T106">
                          <a:pos x="T68" y="T69"/>
                        </a:cxn>
                        <a:cxn ang="T107">
                          <a:pos x="T70" y="T71"/>
                        </a:cxn>
                      </a:cxnLst>
                      <a:rect l="T108" t="T109" r="T110" b="T111"/>
                      <a:pathLst>
                        <a:path w="998" h="301">
                          <a:moveTo>
                            <a:pt x="0" y="147"/>
                          </a:moveTo>
                          <a:lnTo>
                            <a:pt x="30" y="104"/>
                          </a:lnTo>
                          <a:lnTo>
                            <a:pt x="57" y="75"/>
                          </a:lnTo>
                          <a:lnTo>
                            <a:pt x="85" y="49"/>
                          </a:lnTo>
                          <a:lnTo>
                            <a:pt x="125" y="23"/>
                          </a:lnTo>
                          <a:lnTo>
                            <a:pt x="169" y="6"/>
                          </a:lnTo>
                          <a:lnTo>
                            <a:pt x="204" y="0"/>
                          </a:lnTo>
                          <a:lnTo>
                            <a:pt x="234" y="3"/>
                          </a:lnTo>
                          <a:lnTo>
                            <a:pt x="265" y="8"/>
                          </a:lnTo>
                          <a:lnTo>
                            <a:pt x="306" y="21"/>
                          </a:lnTo>
                          <a:lnTo>
                            <a:pt x="364" y="52"/>
                          </a:lnTo>
                          <a:lnTo>
                            <a:pt x="431" y="92"/>
                          </a:lnTo>
                          <a:lnTo>
                            <a:pt x="631" y="241"/>
                          </a:lnTo>
                          <a:lnTo>
                            <a:pt x="721" y="287"/>
                          </a:lnTo>
                          <a:cubicBezTo>
                            <a:pt x="744" y="296"/>
                            <a:pt x="753" y="299"/>
                            <a:pt x="768" y="300"/>
                          </a:cubicBezTo>
                          <a:cubicBezTo>
                            <a:pt x="783" y="301"/>
                            <a:pt x="807" y="297"/>
                            <a:pt x="814" y="296"/>
                          </a:cubicBezTo>
                          <a:cubicBezTo>
                            <a:pt x="828" y="296"/>
                            <a:pt x="811" y="294"/>
                            <a:pt x="810" y="293"/>
                          </a:cubicBezTo>
                          <a:cubicBezTo>
                            <a:pt x="810" y="293"/>
                            <a:pt x="812" y="292"/>
                            <a:pt x="812" y="293"/>
                          </a:cubicBezTo>
                          <a:cubicBezTo>
                            <a:pt x="816" y="301"/>
                            <a:pt x="800" y="299"/>
                            <a:pt x="811" y="296"/>
                          </a:cubicBezTo>
                          <a:lnTo>
                            <a:pt x="843" y="286"/>
                          </a:lnTo>
                          <a:lnTo>
                            <a:pt x="877" y="271"/>
                          </a:lnTo>
                          <a:lnTo>
                            <a:pt x="919" y="244"/>
                          </a:lnTo>
                          <a:lnTo>
                            <a:pt x="970" y="192"/>
                          </a:lnTo>
                          <a:lnTo>
                            <a:pt x="988" y="168"/>
                          </a:lnTo>
                          <a:lnTo>
                            <a:pt x="998" y="142"/>
                          </a:lnTo>
                          <a:lnTo>
                            <a:pt x="988" y="122"/>
                          </a:lnTo>
                          <a:lnTo>
                            <a:pt x="970" y="101"/>
                          </a:lnTo>
                          <a:lnTo>
                            <a:pt x="949" y="79"/>
                          </a:lnTo>
                          <a:lnTo>
                            <a:pt x="907" y="43"/>
                          </a:lnTo>
                          <a:lnTo>
                            <a:pt x="862" y="18"/>
                          </a:lnTo>
                          <a:lnTo>
                            <a:pt x="813" y="6"/>
                          </a:lnTo>
                          <a:lnTo>
                            <a:pt x="772" y="3"/>
                          </a:lnTo>
                          <a:lnTo>
                            <a:pt x="712" y="15"/>
                          </a:lnTo>
                          <a:lnTo>
                            <a:pt x="652" y="43"/>
                          </a:lnTo>
                          <a:lnTo>
                            <a:pt x="577" y="89"/>
                          </a:lnTo>
                          <a:lnTo>
                            <a:pt x="512" y="141"/>
                          </a:lnTo>
                        </a:path>
                      </a:pathLst>
                    </a:custGeom>
                    <a:noFill/>
                    <a:ln w="1270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116" name="Freeform 392">
                      <a:extLst>
                        <a:ext uri="{FF2B5EF4-FFF2-40B4-BE49-F238E27FC236}">
                          <a16:creationId xmlns:a16="http://schemas.microsoft.com/office/drawing/2014/main" id="{00000000-0008-0000-0000-00007400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2232" y="3618"/>
                      <a:ext cx="11" cy="6"/>
                    </a:xfrm>
                    <a:custGeom>
                      <a:avLst/>
                      <a:gdLst>
                        <a:gd name="T0" fmla="*/ 1 w 24"/>
                        <a:gd name="T1" fmla="*/ 0 h 13"/>
                        <a:gd name="T2" fmla="*/ 0 w 24"/>
                        <a:gd name="T3" fmla="*/ 0 h 13"/>
                        <a:gd name="T4" fmla="*/ 1 w 24"/>
                        <a:gd name="T5" fmla="*/ 1 h 13"/>
                        <a:gd name="T6" fmla="*/ 1 w 24"/>
                        <a:gd name="T7" fmla="*/ 0 h 13"/>
                        <a:gd name="T8" fmla="*/ 2 w 24"/>
                        <a:gd name="T9" fmla="*/ 0 h 13"/>
                        <a:gd name="T10" fmla="*/ 1 w 24"/>
                        <a:gd name="T11" fmla="*/ 0 h 13"/>
                        <a:gd name="T12" fmla="*/ 0 60000 65536"/>
                        <a:gd name="T13" fmla="*/ 0 60000 65536"/>
                        <a:gd name="T14" fmla="*/ 0 60000 65536"/>
                        <a:gd name="T15" fmla="*/ 0 60000 65536"/>
                        <a:gd name="T16" fmla="*/ 0 60000 65536"/>
                        <a:gd name="T17" fmla="*/ 0 60000 65536"/>
                        <a:gd name="T18" fmla="*/ 0 w 24"/>
                        <a:gd name="T19" fmla="*/ 0 h 13"/>
                        <a:gd name="T20" fmla="*/ 24 w 24"/>
                        <a:gd name="T21" fmla="*/ 13 h 13"/>
                      </a:gdLst>
                      <a:ahLst/>
                      <a:cxnLst>
                        <a:cxn ang="T12">
                          <a:pos x="T0" y="T1"/>
                        </a:cxn>
                        <a:cxn ang="T13">
                          <a:pos x="T2" y="T3"/>
                        </a:cxn>
                        <a:cxn ang="T14">
                          <a:pos x="T4" y="T5"/>
                        </a:cxn>
                        <a:cxn ang="T15">
                          <a:pos x="T6" y="T7"/>
                        </a:cxn>
                        <a:cxn ang="T16">
                          <a:pos x="T8" y="T9"/>
                        </a:cxn>
                        <a:cxn ang="T17">
                          <a:pos x="T10" y="T11"/>
                        </a:cxn>
                      </a:cxnLst>
                      <a:rect l="T18" t="T19" r="T20" b="T21"/>
                      <a:pathLst>
                        <a:path w="24" h="13">
                          <a:moveTo>
                            <a:pt x="9" y="3"/>
                          </a:moveTo>
                          <a:cubicBezTo>
                            <a:pt x="9" y="3"/>
                            <a:pt x="3" y="5"/>
                            <a:pt x="0" y="6"/>
                          </a:cubicBezTo>
                          <a:cubicBezTo>
                            <a:pt x="3" y="8"/>
                            <a:pt x="6" y="13"/>
                            <a:pt x="9" y="12"/>
                          </a:cubicBezTo>
                          <a:cubicBezTo>
                            <a:pt x="12" y="11"/>
                            <a:pt x="10" y="5"/>
                            <a:pt x="12" y="3"/>
                          </a:cubicBezTo>
                          <a:cubicBezTo>
                            <a:pt x="14" y="1"/>
                            <a:pt x="24" y="0"/>
                            <a:pt x="21" y="0"/>
                          </a:cubicBezTo>
                          <a:cubicBezTo>
                            <a:pt x="17" y="0"/>
                            <a:pt x="13" y="2"/>
                            <a:pt x="9" y="3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</xdr:grpSp>
          </xdr:grpSp>
        </xdr:grpSp>
      </xdr:grpSp>
      <xdr:grpSp>
        <xdr:nvGrpSpPr>
          <xdr:cNvPr id="102" name="Group 393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>
            <a:grpSpLocks/>
          </xdr:cNvGrpSpPr>
        </xdr:nvGrpSpPr>
        <xdr:grpSpPr bwMode="auto">
          <a:xfrm flipV="1">
            <a:off x="511" y="702"/>
            <a:ext cx="12" cy="8"/>
            <a:chOff x="4221" y="14248"/>
            <a:chExt cx="180" cy="125"/>
          </a:xfrm>
        </xdr:grpSpPr>
        <xdr:sp macro="" textlink="">
          <xdr:nvSpPr>
            <xdr:cNvPr id="103" name="AutoShape 394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04" name="Line 395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5" name="Line 396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6" name="Line 397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</xdr:col>
      <xdr:colOff>192819</xdr:colOff>
      <xdr:row>13</xdr:row>
      <xdr:rowOff>107156</xdr:rowOff>
    </xdr:from>
    <xdr:to>
      <xdr:col>2</xdr:col>
      <xdr:colOff>476250</xdr:colOff>
      <xdr:row>18</xdr:row>
      <xdr:rowOff>0</xdr:rowOff>
    </xdr:to>
    <xdr:grpSp>
      <xdr:nvGrpSpPr>
        <xdr:cNvPr id="236" name="Группа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1485498" y="3672227"/>
          <a:ext cx="283431" cy="1049452"/>
          <a:chOff x="19050000" y="4459941"/>
          <a:chExt cx="142875" cy="1488142"/>
        </a:xfrm>
      </xdr:grpSpPr>
      <xdr:grpSp>
        <xdr:nvGrpSpPr>
          <xdr:cNvPr id="132" name="jar03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9050000" y="4459941"/>
            <a:ext cx="142875" cy="1404473"/>
            <a:chOff x="488" y="47"/>
            <a:chExt cx="18" cy="136"/>
          </a:xfrm>
        </xdr:grpSpPr>
        <xdr:sp macro="" textlink="">
          <xdr:nvSpPr>
            <xdr:cNvPr id="133" name="Freeform 161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47"/>
              <a:ext cx="18" cy="12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4" name="Freeform 162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79"/>
              <a:ext cx="18" cy="85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4718"/>
                </a:gs>
                <a:gs pos="50000">
                  <a:srgbClr val="FF9933"/>
                </a:gs>
                <a:gs pos="100000">
                  <a:srgbClr val="764718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5" name="Freeform 163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92" y="64"/>
              <a:ext cx="10" cy="10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5E47"/>
                </a:gs>
                <a:gs pos="50000">
                  <a:srgbClr val="FFCC99"/>
                </a:gs>
                <a:gs pos="100000">
                  <a:srgbClr val="765E47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6" name="Line 164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87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7" name="Line 165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130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8" name="Line 166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9" y="152"/>
              <a:ext cx="16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9" name="Freeform 167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59"/>
              <a:ext cx="18" cy="5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0" name="Freeform 168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74"/>
              <a:ext cx="18" cy="5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1" name="Freeform 169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164"/>
              <a:ext cx="18" cy="7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2" name="Freeform 170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88" y="171"/>
              <a:ext cx="18" cy="12"/>
            </a:xfrm>
            <a:custGeom>
              <a:avLst/>
              <a:gdLst>
                <a:gd name="T0" fmla="*/ 0 w 189"/>
                <a:gd name="T1" fmla="*/ 0 h 1587"/>
                <a:gd name="T2" fmla="*/ 0 w 189"/>
                <a:gd name="T3" fmla="*/ 0 h 1587"/>
                <a:gd name="T4" fmla="*/ 0 w 189"/>
                <a:gd name="T5" fmla="*/ 0 h 1587"/>
                <a:gd name="T6" fmla="*/ 0 w 189"/>
                <a:gd name="T7" fmla="*/ 0 h 1587"/>
                <a:gd name="T8" fmla="*/ 0 w 189"/>
                <a:gd name="T9" fmla="*/ 0 h 1587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89"/>
                <a:gd name="T16" fmla="*/ 0 h 1587"/>
                <a:gd name="T17" fmla="*/ 189 w 189"/>
                <a:gd name="T18" fmla="*/ 1587 h 1587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89" h="1587">
                  <a:moveTo>
                    <a:pt x="189" y="0"/>
                  </a:moveTo>
                  <a:lnTo>
                    <a:pt x="0" y="0"/>
                  </a:lnTo>
                  <a:lnTo>
                    <a:pt x="0" y="1587"/>
                  </a:lnTo>
                  <a:lnTo>
                    <a:pt x="189" y="1587"/>
                  </a:lnTo>
                  <a:lnTo>
                    <a:pt x="189" y="0"/>
                  </a:lnTo>
                  <a:close/>
                </a:path>
              </a:pathLst>
            </a:custGeom>
            <a:gradFill rotWithShape="0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3" name="Line 171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92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4" name="Line 172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109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5" name="Line 173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126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6" name="Line 174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88" y="148"/>
              <a:ext cx="18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7" name="Oval 175">
              <a:extLst>
                <a:ext uri="{FF2B5EF4-FFF2-40B4-BE49-F238E27FC236}">
                  <a16:creationId xmlns:a16="http://schemas.microsoft.com/office/drawing/2014/main" id="{00000000-0008-0000-0000-000093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96" y="121"/>
              <a:ext cx="2" cy="2"/>
            </a:xfrm>
            <a:prstGeom prst="ellipse">
              <a:avLst/>
            </a:prstGeom>
            <a:solidFill>
              <a:srgbClr val="00000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8" name="Oval 176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96" y="144"/>
              <a:ext cx="2" cy="2"/>
            </a:xfrm>
            <a:prstGeom prst="ellipse">
              <a:avLst/>
            </a:prstGeom>
            <a:solidFill>
              <a:srgbClr val="00000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9" name="Oval 177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96" y="101"/>
              <a:ext cx="2" cy="2"/>
            </a:xfrm>
            <a:prstGeom prst="ellipse">
              <a:avLst/>
            </a:prstGeom>
            <a:solidFill>
              <a:srgbClr val="00000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50" name="Group 456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GrpSpPr>
            <a:grpSpLocks/>
          </xdr:cNvGrpSpPr>
        </xdr:nvGrpSpPr>
        <xdr:grpSpPr bwMode="auto">
          <a:xfrm flipV="1">
            <a:off x="19072412" y="5871883"/>
            <a:ext cx="104775" cy="76200"/>
            <a:chOff x="4221" y="14248"/>
            <a:chExt cx="180" cy="125"/>
          </a:xfrm>
        </xdr:grpSpPr>
        <xdr:sp macro="" textlink="">
          <xdr:nvSpPr>
            <xdr:cNvPr id="151" name="AutoShape 457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2" name="Line 45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3" name="Line 459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4" name="Line 460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</xdr:col>
      <xdr:colOff>178595</xdr:colOff>
      <xdr:row>20</xdr:row>
      <xdr:rowOff>47626</xdr:rowOff>
    </xdr:from>
    <xdr:to>
      <xdr:col>2</xdr:col>
      <xdr:colOff>479654</xdr:colOff>
      <xdr:row>27</xdr:row>
      <xdr:rowOff>190501</xdr:rowOff>
    </xdr:to>
    <xdr:grpSp>
      <xdr:nvGrpSpPr>
        <xdr:cNvPr id="155" name="Group 6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/>
        </xdr:cNvGrpSpPr>
      </xdr:nvGrpSpPr>
      <xdr:grpSpPr bwMode="auto">
        <a:xfrm>
          <a:off x="1471274" y="5259162"/>
          <a:ext cx="301059" cy="1857375"/>
          <a:chOff x="549" y="511"/>
          <a:chExt cx="12" cy="144"/>
        </a:xfrm>
      </xdr:grpSpPr>
      <xdr:grpSp>
        <xdr:nvGrpSpPr>
          <xdr:cNvPr id="156" name="Group 64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GrpSpPr>
            <a:grpSpLocks/>
          </xdr:cNvGrpSpPr>
        </xdr:nvGrpSpPr>
        <xdr:grpSpPr bwMode="auto">
          <a:xfrm flipV="1">
            <a:off x="551" y="648"/>
            <a:ext cx="8" cy="7"/>
            <a:chOff x="4221" y="14248"/>
            <a:chExt cx="180" cy="125"/>
          </a:xfrm>
        </xdr:grpSpPr>
        <xdr:sp macro="" textlink="">
          <xdr:nvSpPr>
            <xdr:cNvPr id="181" name="AutoShape 65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2" name="Line 66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83" name="Line 67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84" name="Line 68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57" name="Group 6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GrpSpPr>
            <a:grpSpLocks/>
          </xdr:cNvGrpSpPr>
        </xdr:nvGrpSpPr>
        <xdr:grpSpPr bwMode="auto">
          <a:xfrm>
            <a:off x="549" y="511"/>
            <a:ext cx="12" cy="137"/>
            <a:chOff x="45" y="27"/>
            <a:chExt cx="14" cy="171"/>
          </a:xfrm>
        </xdr:grpSpPr>
        <xdr:sp macro="" textlink="">
          <xdr:nvSpPr>
            <xdr:cNvPr id="174" name="Rectangle 70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" y="39"/>
              <a:ext cx="10" cy="145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75" name="Group 71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184"/>
              <a:ext cx="14" cy="14"/>
              <a:chOff x="47" y="213"/>
              <a:chExt cx="13" cy="14"/>
            </a:xfrm>
          </xdr:grpSpPr>
          <xdr:sp macro="" textlink="">
            <xdr:nvSpPr>
              <xdr:cNvPr id="179" name="Rectangle 72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" y="215"/>
                <a:ext cx="13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80" name="AutoShape 73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47" y="21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176" name="Group 74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27"/>
              <a:ext cx="14" cy="19"/>
              <a:chOff x="38" y="153"/>
              <a:chExt cx="13" cy="12"/>
            </a:xfrm>
          </xdr:grpSpPr>
          <xdr:sp macro="" textlink="">
            <xdr:nvSpPr>
              <xdr:cNvPr id="177" name="Rectangle 75">
                <a:extLst>
                  <a:ext uri="{FF2B5EF4-FFF2-40B4-BE49-F238E27FC236}">
                    <a16:creationId xmlns:a16="http://schemas.microsoft.com/office/drawing/2014/main" id="{00000000-0008-0000-0000-0000B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38" y="153"/>
                <a:ext cx="13" cy="10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78" name="AutoShape 76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38" y="16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159" name="Group 77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GrpSpPr>
            <a:grpSpLocks/>
          </xdr:cNvGrpSpPr>
        </xdr:nvGrpSpPr>
        <xdr:grpSpPr bwMode="auto">
          <a:xfrm>
            <a:off x="550" y="586"/>
            <a:ext cx="10" cy="7"/>
            <a:chOff x="39" y="150"/>
            <a:chExt cx="11" cy="8"/>
          </a:xfrm>
        </xdr:grpSpPr>
        <xdr:grpSp>
          <xdr:nvGrpSpPr>
            <xdr:cNvPr id="160" name="Group 78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" y="154"/>
              <a:ext cx="11" cy="4"/>
              <a:chOff x="2456" y="1588"/>
              <a:chExt cx="159" cy="66"/>
            </a:xfrm>
          </xdr:grpSpPr>
          <xdr:sp macro="" textlink="">
            <xdr:nvSpPr>
              <xdr:cNvPr id="168" name="Freeform 79">
                <a:extLst>
                  <a:ext uri="{FF2B5EF4-FFF2-40B4-BE49-F238E27FC236}">
                    <a16:creationId xmlns:a16="http://schemas.microsoft.com/office/drawing/2014/main" id="{00000000-0008-0000-0000-0000A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169" name="Group 80">
                <a:extLst>
                  <a:ext uri="{FF2B5EF4-FFF2-40B4-BE49-F238E27FC236}">
                    <a16:creationId xmlns:a16="http://schemas.microsoft.com/office/drawing/2014/main" id="{00000000-0008-0000-0000-0000A9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170" name="Group 81">
                  <a:extLst>
                    <a:ext uri="{FF2B5EF4-FFF2-40B4-BE49-F238E27FC236}">
                      <a16:creationId xmlns:a16="http://schemas.microsoft.com/office/drawing/2014/main" id="{00000000-0008-0000-0000-0000AA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172" name="Freeform 82">
                    <a:extLst>
                      <a:ext uri="{FF2B5EF4-FFF2-40B4-BE49-F238E27FC236}">
                        <a16:creationId xmlns:a16="http://schemas.microsoft.com/office/drawing/2014/main" id="{00000000-0008-0000-0000-0000AC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73" name="Freeform 83">
                    <a:extLst>
                      <a:ext uri="{FF2B5EF4-FFF2-40B4-BE49-F238E27FC236}">
                        <a16:creationId xmlns:a16="http://schemas.microsoft.com/office/drawing/2014/main" id="{00000000-0008-0000-0000-0000AD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171" name="Freeform 84">
                  <a:extLst>
                    <a:ext uri="{FF2B5EF4-FFF2-40B4-BE49-F238E27FC236}">
                      <a16:creationId xmlns:a16="http://schemas.microsoft.com/office/drawing/2014/main" id="{00000000-0008-0000-0000-0000AB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161" name="Group 8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GrpSpPr>
              <a:grpSpLocks/>
            </xdr:cNvGrpSpPr>
          </xdr:nvGrpSpPr>
          <xdr:grpSpPr bwMode="auto">
            <a:xfrm flipH="1" flipV="1">
              <a:off x="39" y="150"/>
              <a:ext cx="11" cy="4"/>
              <a:chOff x="2456" y="1588"/>
              <a:chExt cx="159" cy="66"/>
            </a:xfrm>
          </xdr:grpSpPr>
          <xdr:sp macro="" textlink="">
            <xdr:nvSpPr>
              <xdr:cNvPr id="162" name="Freeform 86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163" name="Group 87"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164" name="Group 88">
                  <a:extLst>
                    <a:ext uri="{FF2B5EF4-FFF2-40B4-BE49-F238E27FC236}">
                      <a16:creationId xmlns:a16="http://schemas.microsoft.com/office/drawing/2014/main" id="{00000000-0008-0000-0000-0000A4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166" name="Freeform 89">
                    <a:extLst>
                      <a:ext uri="{FF2B5EF4-FFF2-40B4-BE49-F238E27FC236}">
                        <a16:creationId xmlns:a16="http://schemas.microsoft.com/office/drawing/2014/main" id="{00000000-0008-0000-0000-0000A6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67" name="Freeform 90">
                    <a:extLst>
                      <a:ext uri="{FF2B5EF4-FFF2-40B4-BE49-F238E27FC236}">
                        <a16:creationId xmlns:a16="http://schemas.microsoft.com/office/drawing/2014/main" id="{00000000-0008-0000-0000-0000A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165" name="Freeform 91">
                  <a:extLst>
                    <a:ext uri="{FF2B5EF4-FFF2-40B4-BE49-F238E27FC236}">
                      <a16:creationId xmlns:a16="http://schemas.microsoft.com/office/drawing/2014/main" id="{00000000-0008-0000-0000-0000A5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>
    <xdr:from>
      <xdr:col>2</xdr:col>
      <xdr:colOff>169068</xdr:colOff>
      <xdr:row>30</xdr:row>
      <xdr:rowOff>11905</xdr:rowOff>
    </xdr:from>
    <xdr:to>
      <xdr:col>2</xdr:col>
      <xdr:colOff>464343</xdr:colOff>
      <xdr:row>33</xdr:row>
      <xdr:rowOff>226218</xdr:rowOff>
    </xdr:to>
    <xdr:grpSp>
      <xdr:nvGrpSpPr>
        <xdr:cNvPr id="211" name="Group 56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GrpSpPr>
          <a:grpSpLocks/>
        </xdr:cNvGrpSpPr>
      </xdr:nvGrpSpPr>
      <xdr:grpSpPr bwMode="auto">
        <a:xfrm>
          <a:off x="1461747" y="7672726"/>
          <a:ext cx="295275" cy="949099"/>
          <a:chOff x="851" y="54"/>
          <a:chExt cx="16" cy="34"/>
        </a:xfrm>
      </xdr:grpSpPr>
      <xdr:grpSp>
        <xdr:nvGrpSpPr>
          <xdr:cNvPr id="212" name="Group 57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GrpSpPr>
            <a:grpSpLocks/>
          </xdr:cNvGrpSpPr>
        </xdr:nvGrpSpPr>
        <xdr:grpSpPr bwMode="auto">
          <a:xfrm flipV="1">
            <a:off x="853" y="79"/>
            <a:ext cx="12" cy="9"/>
            <a:chOff x="4221" y="14248"/>
            <a:chExt cx="180" cy="125"/>
          </a:xfrm>
        </xdr:grpSpPr>
        <xdr:sp macro="" textlink="">
          <xdr:nvSpPr>
            <xdr:cNvPr id="214" name="AutoShape 58">
              <a:extLst>
                <a:ext uri="{FF2B5EF4-FFF2-40B4-BE49-F238E27FC236}">
                  <a16:creationId xmlns:a16="http://schemas.microsoft.com/office/drawing/2014/main" id="{00000000-0008-0000-0000-0000D6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15" name="Line 59">
              <a:extLst>
                <a:ext uri="{FF2B5EF4-FFF2-40B4-BE49-F238E27FC236}">
                  <a16:creationId xmlns:a16="http://schemas.microsoft.com/office/drawing/2014/main" id="{00000000-0008-0000-0000-0000D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6" name="Line 60">
              <a:extLst>
                <a:ext uri="{FF2B5EF4-FFF2-40B4-BE49-F238E27FC236}">
                  <a16:creationId xmlns:a16="http://schemas.microsoft.com/office/drawing/2014/main" id="{00000000-0008-0000-0000-0000D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7" name="Line 61">
              <a:extLst>
                <a:ext uri="{FF2B5EF4-FFF2-40B4-BE49-F238E27FC236}">
                  <a16:creationId xmlns:a16="http://schemas.microsoft.com/office/drawing/2014/main" id="{00000000-0008-0000-0000-0000D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13" name="Rectangle 6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>
            <a:spLocks noChangeArrowheads="1"/>
          </xdr:cNvSpPr>
        </xdr:nvSpPr>
        <xdr:spPr bwMode="auto">
          <a:xfrm>
            <a:off x="851" y="54"/>
            <a:ext cx="16" cy="25"/>
          </a:xfrm>
          <a:prstGeom prst="rect">
            <a:avLst/>
          </a:prstGeom>
          <a:gradFill rotWithShape="0">
            <a:gsLst>
              <a:gs pos="0">
                <a:srgbClr val="5E765E"/>
              </a:gs>
              <a:gs pos="50000">
                <a:srgbClr val="CCFFCC"/>
              </a:gs>
              <a:gs pos="100000">
                <a:srgbClr val="5E765E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180974</xdr:colOff>
      <xdr:row>18</xdr:row>
      <xdr:rowOff>33458</xdr:rowOff>
    </xdr:from>
    <xdr:to>
      <xdr:col>2</xdr:col>
      <xdr:colOff>491475</xdr:colOff>
      <xdr:row>20</xdr:row>
      <xdr:rowOff>5061</xdr:rowOff>
    </xdr:to>
    <xdr:grpSp>
      <xdr:nvGrpSpPr>
        <xdr:cNvPr id="218" name="Group 56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GrpSpPr>
          <a:grpSpLocks/>
        </xdr:cNvGrpSpPr>
      </xdr:nvGrpSpPr>
      <xdr:grpSpPr bwMode="auto">
        <a:xfrm>
          <a:off x="1473653" y="4755137"/>
          <a:ext cx="310501" cy="461460"/>
          <a:chOff x="851" y="54"/>
          <a:chExt cx="16" cy="34"/>
        </a:xfrm>
      </xdr:grpSpPr>
      <xdr:grpSp>
        <xdr:nvGrpSpPr>
          <xdr:cNvPr id="219" name="Group 57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GrpSpPr>
            <a:grpSpLocks/>
          </xdr:cNvGrpSpPr>
        </xdr:nvGrpSpPr>
        <xdr:grpSpPr bwMode="auto">
          <a:xfrm flipV="1">
            <a:off x="853" y="79"/>
            <a:ext cx="12" cy="9"/>
            <a:chOff x="4221" y="14248"/>
            <a:chExt cx="180" cy="125"/>
          </a:xfrm>
        </xdr:grpSpPr>
        <xdr:sp macro="" textlink="">
          <xdr:nvSpPr>
            <xdr:cNvPr id="221" name="AutoShape 58">
              <a:extLst>
                <a:ext uri="{FF2B5EF4-FFF2-40B4-BE49-F238E27FC236}">
                  <a16:creationId xmlns:a16="http://schemas.microsoft.com/office/drawing/2014/main" id="{00000000-0008-0000-0000-0000DD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22" name="Line 59">
              <a:extLst>
                <a:ext uri="{FF2B5EF4-FFF2-40B4-BE49-F238E27FC236}">
                  <a16:creationId xmlns:a16="http://schemas.microsoft.com/office/drawing/2014/main" id="{00000000-0008-0000-0000-0000D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3" name="Line 60">
              <a:extLst>
                <a:ext uri="{FF2B5EF4-FFF2-40B4-BE49-F238E27FC236}">
                  <a16:creationId xmlns:a16="http://schemas.microsoft.com/office/drawing/2014/main" id="{00000000-0008-0000-0000-0000D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24" name="Line 61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20" name="Rectangle 62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>
            <a:spLocks noChangeArrowheads="1"/>
          </xdr:cNvSpPr>
        </xdr:nvSpPr>
        <xdr:spPr bwMode="auto">
          <a:xfrm>
            <a:off x="851" y="54"/>
            <a:ext cx="16" cy="25"/>
          </a:xfrm>
          <a:prstGeom prst="rect">
            <a:avLst/>
          </a:prstGeom>
          <a:gradFill rotWithShape="0">
            <a:gsLst>
              <a:gs pos="0">
                <a:srgbClr val="5E765E"/>
              </a:gs>
              <a:gs pos="50000">
                <a:srgbClr val="CCFFCC"/>
              </a:gs>
              <a:gs pos="100000">
                <a:srgbClr val="5E765E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214313</xdr:colOff>
      <xdr:row>11</xdr:row>
      <xdr:rowOff>25553</xdr:rowOff>
    </xdr:from>
    <xdr:to>
      <xdr:col>2</xdr:col>
      <xdr:colOff>523876</xdr:colOff>
      <xdr:row>13</xdr:row>
      <xdr:rowOff>47624</xdr:rowOff>
    </xdr:to>
    <xdr:grpSp>
      <xdr:nvGrpSpPr>
        <xdr:cNvPr id="238" name="Group 56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GrpSpPr>
          <a:grpSpLocks/>
        </xdr:cNvGrpSpPr>
      </xdr:nvGrpSpPr>
      <xdr:grpSpPr bwMode="auto">
        <a:xfrm>
          <a:off x="1506992" y="3196017"/>
          <a:ext cx="309563" cy="416678"/>
          <a:chOff x="851" y="54"/>
          <a:chExt cx="16" cy="34"/>
        </a:xfrm>
      </xdr:grpSpPr>
      <xdr:grpSp>
        <xdr:nvGrpSpPr>
          <xdr:cNvPr id="239" name="Group 57">
            <a:extLst>
              <a:ext uri="{FF2B5EF4-FFF2-40B4-BE49-F238E27FC236}">
                <a16:creationId xmlns:a16="http://schemas.microsoft.com/office/drawing/2014/main" id="{00000000-0008-0000-0000-0000EF000000}"/>
              </a:ext>
            </a:extLst>
          </xdr:cNvPr>
          <xdr:cNvGrpSpPr>
            <a:grpSpLocks/>
          </xdr:cNvGrpSpPr>
        </xdr:nvGrpSpPr>
        <xdr:grpSpPr bwMode="auto">
          <a:xfrm flipV="1">
            <a:off x="853" y="79"/>
            <a:ext cx="12" cy="9"/>
            <a:chOff x="4221" y="14248"/>
            <a:chExt cx="180" cy="125"/>
          </a:xfrm>
        </xdr:grpSpPr>
        <xdr:sp macro="" textlink="">
          <xdr:nvSpPr>
            <xdr:cNvPr id="241" name="AutoShape 58">
              <a:extLst>
                <a:ext uri="{FF2B5EF4-FFF2-40B4-BE49-F238E27FC236}">
                  <a16:creationId xmlns:a16="http://schemas.microsoft.com/office/drawing/2014/main" id="{00000000-0008-0000-0000-0000F1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42" name="Line 59">
              <a:extLst>
                <a:ext uri="{FF2B5EF4-FFF2-40B4-BE49-F238E27FC236}">
                  <a16:creationId xmlns:a16="http://schemas.microsoft.com/office/drawing/2014/main" id="{00000000-0008-0000-0000-0000F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43" name="Line 60">
              <a:extLst>
                <a:ext uri="{FF2B5EF4-FFF2-40B4-BE49-F238E27FC236}">
                  <a16:creationId xmlns:a16="http://schemas.microsoft.com/office/drawing/2014/main" id="{00000000-0008-0000-0000-0000F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44" name="Line 61">
              <a:extLst>
                <a:ext uri="{FF2B5EF4-FFF2-40B4-BE49-F238E27FC236}">
                  <a16:creationId xmlns:a16="http://schemas.microsoft.com/office/drawing/2014/main" id="{00000000-0008-0000-0000-0000F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40" name="Rectangle 62">
            <a:extLst>
              <a:ext uri="{FF2B5EF4-FFF2-40B4-BE49-F238E27FC236}">
                <a16:creationId xmlns:a16="http://schemas.microsoft.com/office/drawing/2014/main" id="{00000000-0008-0000-0000-0000F0000000}"/>
              </a:ext>
            </a:extLst>
          </xdr:cNvPr>
          <xdr:cNvSpPr>
            <a:spLocks noChangeArrowheads="1"/>
          </xdr:cNvSpPr>
        </xdr:nvSpPr>
        <xdr:spPr bwMode="auto">
          <a:xfrm>
            <a:off x="851" y="54"/>
            <a:ext cx="16" cy="25"/>
          </a:xfrm>
          <a:prstGeom prst="rect">
            <a:avLst/>
          </a:prstGeom>
          <a:gradFill rotWithShape="0">
            <a:gsLst>
              <a:gs pos="0">
                <a:srgbClr val="5E765E"/>
              </a:gs>
              <a:gs pos="50000">
                <a:srgbClr val="CCFFCC"/>
              </a:gs>
              <a:gs pos="100000">
                <a:srgbClr val="5E765E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240507</xdr:colOff>
      <xdr:row>5</xdr:row>
      <xdr:rowOff>202406</xdr:rowOff>
    </xdr:from>
    <xdr:to>
      <xdr:col>2</xdr:col>
      <xdr:colOff>511969</xdr:colOff>
      <xdr:row>10</xdr:row>
      <xdr:rowOff>166348</xdr:rowOff>
    </xdr:to>
    <xdr:grpSp>
      <xdr:nvGrpSpPr>
        <xdr:cNvPr id="247" name="Group 6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GrpSpPr>
          <a:grpSpLocks/>
        </xdr:cNvGrpSpPr>
      </xdr:nvGrpSpPr>
      <xdr:grpSpPr bwMode="auto">
        <a:xfrm>
          <a:off x="1533186" y="1386227"/>
          <a:ext cx="271462" cy="1760085"/>
          <a:chOff x="549" y="511"/>
          <a:chExt cx="12" cy="144"/>
        </a:xfrm>
      </xdr:grpSpPr>
      <xdr:grpSp>
        <xdr:nvGrpSpPr>
          <xdr:cNvPr id="248" name="Group 64">
            <a:extLst>
              <a:ext uri="{FF2B5EF4-FFF2-40B4-BE49-F238E27FC236}">
                <a16:creationId xmlns:a16="http://schemas.microsoft.com/office/drawing/2014/main" id="{00000000-0008-0000-0000-0000F8000000}"/>
              </a:ext>
            </a:extLst>
          </xdr:cNvPr>
          <xdr:cNvGrpSpPr>
            <a:grpSpLocks/>
          </xdr:cNvGrpSpPr>
        </xdr:nvGrpSpPr>
        <xdr:grpSpPr bwMode="auto">
          <a:xfrm flipV="1">
            <a:off x="551" y="648"/>
            <a:ext cx="8" cy="7"/>
            <a:chOff x="4221" y="14248"/>
            <a:chExt cx="180" cy="125"/>
          </a:xfrm>
        </xdr:grpSpPr>
        <xdr:sp macro="" textlink="">
          <xdr:nvSpPr>
            <xdr:cNvPr id="272" name="AutoShape 65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73" name="Line 66">
              <a:extLst>
                <a:ext uri="{FF2B5EF4-FFF2-40B4-BE49-F238E27FC236}">
                  <a16:creationId xmlns:a16="http://schemas.microsoft.com/office/drawing/2014/main" id="{00000000-0008-0000-0000-000011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4" name="Line 67">
              <a:extLst>
                <a:ext uri="{FF2B5EF4-FFF2-40B4-BE49-F238E27FC236}">
                  <a16:creationId xmlns:a16="http://schemas.microsoft.com/office/drawing/2014/main" id="{00000000-0008-0000-0000-000012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75" name="Line 68">
              <a:extLst>
                <a:ext uri="{FF2B5EF4-FFF2-40B4-BE49-F238E27FC236}">
                  <a16:creationId xmlns:a16="http://schemas.microsoft.com/office/drawing/2014/main" id="{00000000-0008-0000-0000-000013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49" name="Group 69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GrpSpPr>
            <a:grpSpLocks/>
          </xdr:cNvGrpSpPr>
        </xdr:nvGrpSpPr>
        <xdr:grpSpPr bwMode="auto">
          <a:xfrm>
            <a:off x="549" y="511"/>
            <a:ext cx="12" cy="137"/>
            <a:chOff x="45" y="27"/>
            <a:chExt cx="14" cy="171"/>
          </a:xfrm>
        </xdr:grpSpPr>
        <xdr:sp macro="" textlink="">
          <xdr:nvSpPr>
            <xdr:cNvPr id="265" name="Rectangle 70">
              <a:extLst>
                <a:ext uri="{FF2B5EF4-FFF2-40B4-BE49-F238E27FC236}">
                  <a16:creationId xmlns:a16="http://schemas.microsoft.com/office/drawing/2014/main" id="{00000000-0008-0000-0000-000009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" y="39"/>
              <a:ext cx="10" cy="145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266" name="Group 71">
              <a:extLst>
                <a:ext uri="{FF2B5EF4-FFF2-40B4-BE49-F238E27FC236}">
                  <a16:creationId xmlns:a16="http://schemas.microsoft.com/office/drawing/2014/main" id="{00000000-0008-0000-0000-00000A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184"/>
              <a:ext cx="14" cy="14"/>
              <a:chOff x="47" y="213"/>
              <a:chExt cx="13" cy="14"/>
            </a:xfrm>
          </xdr:grpSpPr>
          <xdr:sp macro="" textlink="">
            <xdr:nvSpPr>
              <xdr:cNvPr id="270" name="Rectangle 72">
                <a:extLst>
                  <a:ext uri="{FF2B5EF4-FFF2-40B4-BE49-F238E27FC236}">
                    <a16:creationId xmlns:a16="http://schemas.microsoft.com/office/drawing/2014/main" id="{00000000-0008-0000-0000-00000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" y="215"/>
                <a:ext cx="13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71" name="AutoShape 73">
                <a:extLst>
                  <a:ext uri="{FF2B5EF4-FFF2-40B4-BE49-F238E27FC236}">
                    <a16:creationId xmlns:a16="http://schemas.microsoft.com/office/drawing/2014/main" id="{00000000-0008-0000-0000-00000F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47" y="21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267" name="Group 74">
              <a:extLst>
                <a:ext uri="{FF2B5EF4-FFF2-40B4-BE49-F238E27FC236}">
                  <a16:creationId xmlns:a16="http://schemas.microsoft.com/office/drawing/2014/main" id="{00000000-0008-0000-0000-00000B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27"/>
              <a:ext cx="14" cy="19"/>
              <a:chOff x="38" y="153"/>
              <a:chExt cx="13" cy="12"/>
            </a:xfrm>
          </xdr:grpSpPr>
          <xdr:sp macro="" textlink="">
            <xdr:nvSpPr>
              <xdr:cNvPr id="268" name="Rectangle 75">
                <a:extLst>
                  <a:ext uri="{FF2B5EF4-FFF2-40B4-BE49-F238E27FC236}">
                    <a16:creationId xmlns:a16="http://schemas.microsoft.com/office/drawing/2014/main" id="{00000000-0008-0000-0000-00000C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38" y="153"/>
                <a:ext cx="13" cy="10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269" name="AutoShape 76">
                <a:extLst>
                  <a:ext uri="{FF2B5EF4-FFF2-40B4-BE49-F238E27FC236}">
                    <a16:creationId xmlns:a16="http://schemas.microsoft.com/office/drawing/2014/main" id="{00000000-0008-0000-0000-00000D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38" y="16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50" name="Group 77">
            <a:extLst>
              <a:ext uri="{FF2B5EF4-FFF2-40B4-BE49-F238E27FC236}">
                <a16:creationId xmlns:a16="http://schemas.microsoft.com/office/drawing/2014/main" id="{00000000-0008-0000-0000-0000FA000000}"/>
              </a:ext>
            </a:extLst>
          </xdr:cNvPr>
          <xdr:cNvGrpSpPr>
            <a:grpSpLocks/>
          </xdr:cNvGrpSpPr>
        </xdr:nvGrpSpPr>
        <xdr:grpSpPr bwMode="auto">
          <a:xfrm>
            <a:off x="550" y="586"/>
            <a:ext cx="10" cy="7"/>
            <a:chOff x="39" y="150"/>
            <a:chExt cx="11" cy="8"/>
          </a:xfrm>
        </xdr:grpSpPr>
        <xdr:grpSp>
          <xdr:nvGrpSpPr>
            <xdr:cNvPr id="251" name="Group 78">
              <a:extLst>
                <a:ext uri="{FF2B5EF4-FFF2-40B4-BE49-F238E27FC236}">
                  <a16:creationId xmlns:a16="http://schemas.microsoft.com/office/drawing/2014/main" id="{00000000-0008-0000-0000-0000F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" y="154"/>
              <a:ext cx="11" cy="4"/>
              <a:chOff x="2456" y="1588"/>
              <a:chExt cx="159" cy="66"/>
            </a:xfrm>
          </xdr:grpSpPr>
          <xdr:sp macro="" textlink="">
            <xdr:nvSpPr>
              <xdr:cNvPr id="259" name="Freeform 79">
                <a:extLst>
                  <a:ext uri="{FF2B5EF4-FFF2-40B4-BE49-F238E27FC236}">
                    <a16:creationId xmlns:a16="http://schemas.microsoft.com/office/drawing/2014/main" id="{00000000-0008-0000-0000-00000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260" name="Group 80">
                <a:extLst>
                  <a:ext uri="{FF2B5EF4-FFF2-40B4-BE49-F238E27FC236}">
                    <a16:creationId xmlns:a16="http://schemas.microsoft.com/office/drawing/2014/main" id="{00000000-0008-0000-0000-000004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261" name="Group 81">
                  <a:extLst>
                    <a:ext uri="{FF2B5EF4-FFF2-40B4-BE49-F238E27FC236}">
                      <a16:creationId xmlns:a16="http://schemas.microsoft.com/office/drawing/2014/main" id="{00000000-0008-0000-0000-000005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263" name="Freeform 82">
                    <a:extLst>
                      <a:ext uri="{FF2B5EF4-FFF2-40B4-BE49-F238E27FC236}">
                        <a16:creationId xmlns:a16="http://schemas.microsoft.com/office/drawing/2014/main" id="{00000000-0008-0000-0000-000007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64" name="Freeform 83">
                    <a:extLst>
                      <a:ext uri="{FF2B5EF4-FFF2-40B4-BE49-F238E27FC236}">
                        <a16:creationId xmlns:a16="http://schemas.microsoft.com/office/drawing/2014/main" id="{00000000-0008-0000-0000-000008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62" name="Freeform 84">
                  <a:extLst>
                    <a:ext uri="{FF2B5EF4-FFF2-40B4-BE49-F238E27FC236}">
                      <a16:creationId xmlns:a16="http://schemas.microsoft.com/office/drawing/2014/main" id="{00000000-0008-0000-0000-000006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252" name="Group 85">
              <a:extLst>
                <a:ext uri="{FF2B5EF4-FFF2-40B4-BE49-F238E27FC236}">
                  <a16:creationId xmlns:a16="http://schemas.microsoft.com/office/drawing/2014/main" id="{00000000-0008-0000-0000-0000FC000000}"/>
                </a:ext>
              </a:extLst>
            </xdr:cNvPr>
            <xdr:cNvGrpSpPr>
              <a:grpSpLocks/>
            </xdr:cNvGrpSpPr>
          </xdr:nvGrpSpPr>
          <xdr:grpSpPr bwMode="auto">
            <a:xfrm flipH="1" flipV="1">
              <a:off x="39" y="150"/>
              <a:ext cx="11" cy="4"/>
              <a:chOff x="2456" y="1588"/>
              <a:chExt cx="159" cy="66"/>
            </a:xfrm>
          </xdr:grpSpPr>
          <xdr:sp macro="" textlink="">
            <xdr:nvSpPr>
              <xdr:cNvPr id="253" name="Freeform 86">
                <a:extLst>
                  <a:ext uri="{FF2B5EF4-FFF2-40B4-BE49-F238E27FC236}">
                    <a16:creationId xmlns:a16="http://schemas.microsoft.com/office/drawing/2014/main" id="{00000000-0008-0000-0000-0000F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254" name="Group 87">
                <a:extLst>
                  <a:ext uri="{FF2B5EF4-FFF2-40B4-BE49-F238E27FC236}">
                    <a16:creationId xmlns:a16="http://schemas.microsoft.com/office/drawing/2014/main" id="{00000000-0008-0000-0000-0000FE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255" name="Group 88">
                  <a:extLst>
                    <a:ext uri="{FF2B5EF4-FFF2-40B4-BE49-F238E27FC236}">
                      <a16:creationId xmlns:a16="http://schemas.microsoft.com/office/drawing/2014/main" id="{00000000-0008-0000-0000-0000FF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257" name="Freeform 89">
                    <a:extLst>
                      <a:ext uri="{FF2B5EF4-FFF2-40B4-BE49-F238E27FC236}">
                        <a16:creationId xmlns:a16="http://schemas.microsoft.com/office/drawing/2014/main" id="{00000000-0008-0000-0000-000001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258" name="Freeform 90">
                    <a:extLst>
                      <a:ext uri="{FF2B5EF4-FFF2-40B4-BE49-F238E27FC236}">
                        <a16:creationId xmlns:a16="http://schemas.microsoft.com/office/drawing/2014/main" id="{00000000-0008-0000-0000-000002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56" name="Freeform 91">
                  <a:extLst>
                    <a:ext uri="{FF2B5EF4-FFF2-40B4-BE49-F238E27FC236}">
                      <a16:creationId xmlns:a16="http://schemas.microsoft.com/office/drawing/2014/main" id="{00000000-0008-0000-0000-000000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>
    <xdr:from>
      <xdr:col>8</xdr:col>
      <xdr:colOff>370115</xdr:colOff>
      <xdr:row>1</xdr:row>
      <xdr:rowOff>152400</xdr:rowOff>
    </xdr:from>
    <xdr:to>
      <xdr:col>10</xdr:col>
      <xdr:colOff>673442</xdr:colOff>
      <xdr:row>2</xdr:row>
      <xdr:rowOff>160732</xdr:rowOff>
    </xdr:to>
    <xdr:pic>
      <xdr:nvPicPr>
        <xdr:cNvPr id="225" name="pictureDM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84029" y="457200"/>
          <a:ext cx="3155384" cy="291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154782</xdr:colOff>
      <xdr:row>52</xdr:row>
      <xdr:rowOff>47625</xdr:rowOff>
    </xdr:from>
    <xdr:to>
      <xdr:col>2</xdr:col>
      <xdr:colOff>535781</xdr:colOff>
      <xdr:row>60</xdr:row>
      <xdr:rowOff>154781</xdr:rowOff>
    </xdr:to>
    <xdr:grpSp>
      <xdr:nvGrpSpPr>
        <xdr:cNvPr id="203" name="Group 30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pSpPr>
          <a:grpSpLocks/>
        </xdr:cNvGrpSpPr>
      </xdr:nvGrpSpPr>
      <xdr:grpSpPr bwMode="auto">
        <a:xfrm>
          <a:off x="1447461" y="12824732"/>
          <a:ext cx="380999" cy="1671978"/>
          <a:chOff x="774" y="1004"/>
          <a:chExt cx="33" cy="392"/>
        </a:xfrm>
      </xdr:grpSpPr>
      <xdr:sp macro="" textlink="">
        <xdr:nvSpPr>
          <xdr:cNvPr id="210" name="Rectangle 212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>
            <a:spLocks noChangeArrowheads="1"/>
          </xdr:cNvSpPr>
        </xdr:nvSpPr>
        <xdr:spPr bwMode="auto">
          <a:xfrm rot="-263923">
            <a:off x="782" y="1366"/>
            <a:ext cx="20" cy="30"/>
          </a:xfrm>
          <a:prstGeom prst="rect">
            <a:avLst/>
          </a:prstGeom>
          <a:gradFill rotWithShape="1">
            <a:gsLst>
              <a:gs pos="0">
                <a:srgbClr val="0000FF"/>
              </a:gs>
              <a:gs pos="50000">
                <a:srgbClr val="DEDEFF"/>
              </a:gs>
              <a:gs pos="100000">
                <a:srgbClr val="0000FF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6" name="Rectangle 214">
            <a:extLst>
              <a:ext uri="{FF2B5EF4-FFF2-40B4-BE49-F238E27FC236}">
                <a16:creationId xmlns:a16="http://schemas.microsoft.com/office/drawing/2014/main" id="{00000000-0008-0000-0000-0000E2000000}"/>
              </a:ext>
            </a:extLst>
          </xdr:cNvPr>
          <xdr:cNvSpPr>
            <a:spLocks noChangeArrowheads="1"/>
          </xdr:cNvSpPr>
        </xdr:nvSpPr>
        <xdr:spPr bwMode="auto">
          <a:xfrm>
            <a:off x="775" y="1259"/>
            <a:ext cx="30" cy="109"/>
          </a:xfrm>
          <a:prstGeom prst="rect">
            <a:avLst/>
          </a:prstGeom>
          <a:gradFill rotWithShape="1">
            <a:gsLst>
              <a:gs pos="0">
                <a:srgbClr val="0000FF"/>
              </a:gs>
              <a:gs pos="50000">
                <a:srgbClr val="DEDEFF"/>
              </a:gs>
              <a:gs pos="100000">
                <a:srgbClr val="0000FF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7" name="Rectangle 215">
            <a:extLst>
              <a:ext uri="{FF2B5EF4-FFF2-40B4-BE49-F238E27FC236}">
                <a16:creationId xmlns:a16="http://schemas.microsoft.com/office/drawing/2014/main" id="{00000000-0008-0000-0000-0000E3000000}"/>
              </a:ext>
            </a:extLst>
          </xdr:cNvPr>
          <xdr:cNvSpPr>
            <a:spLocks noChangeArrowheads="1"/>
          </xdr:cNvSpPr>
        </xdr:nvSpPr>
        <xdr:spPr bwMode="auto">
          <a:xfrm>
            <a:off x="774" y="1004"/>
            <a:ext cx="31" cy="217"/>
          </a:xfrm>
          <a:prstGeom prst="rect">
            <a:avLst/>
          </a:prstGeom>
          <a:gradFill rotWithShape="1">
            <a:gsLst>
              <a:gs pos="0">
                <a:srgbClr val="0000FF"/>
              </a:gs>
              <a:gs pos="50000">
                <a:srgbClr val="DEDEFF"/>
              </a:gs>
              <a:gs pos="100000">
                <a:srgbClr val="0000FF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8" name="Rectangle 216">
            <a:extLst>
              <a:ext uri="{FF2B5EF4-FFF2-40B4-BE49-F238E27FC236}">
                <a16:creationId xmlns:a16="http://schemas.microsoft.com/office/drawing/2014/main" id="{00000000-0008-0000-0000-0000E4000000}"/>
              </a:ext>
            </a:extLst>
          </xdr:cNvPr>
          <xdr:cNvSpPr>
            <a:spLocks noChangeArrowheads="1"/>
          </xdr:cNvSpPr>
        </xdr:nvSpPr>
        <xdr:spPr bwMode="auto">
          <a:xfrm>
            <a:off x="774" y="1220"/>
            <a:ext cx="33" cy="42"/>
          </a:xfrm>
          <a:prstGeom prst="rect">
            <a:avLst/>
          </a:prstGeom>
          <a:gradFill rotWithShape="1">
            <a:gsLst>
              <a:gs pos="0">
                <a:srgbClr val="0000FF"/>
              </a:gs>
              <a:gs pos="50000">
                <a:srgbClr val="DEDEFF"/>
              </a:gs>
              <a:gs pos="100000">
                <a:srgbClr val="0000FF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9" name="Line 217">
            <a:extLst>
              <a:ext uri="{FF2B5EF4-FFF2-40B4-BE49-F238E27FC236}">
                <a16:creationId xmlns:a16="http://schemas.microsoft.com/office/drawing/2014/main" id="{00000000-0008-0000-0000-0000E5000000}"/>
              </a:ext>
            </a:extLst>
          </xdr:cNvPr>
          <xdr:cNvSpPr>
            <a:spLocks noChangeShapeType="1"/>
          </xdr:cNvSpPr>
        </xdr:nvSpPr>
        <xdr:spPr bwMode="auto">
          <a:xfrm>
            <a:off x="793" y="1263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0" name="Line 218">
            <a:extLst>
              <a:ext uri="{FF2B5EF4-FFF2-40B4-BE49-F238E27FC236}">
                <a16:creationId xmlns:a16="http://schemas.microsoft.com/office/drawing/2014/main" id="{00000000-0008-0000-0000-0000E6000000}"/>
              </a:ext>
            </a:extLst>
          </xdr:cNvPr>
          <xdr:cNvSpPr>
            <a:spLocks noChangeShapeType="1"/>
          </xdr:cNvSpPr>
        </xdr:nvSpPr>
        <xdr:spPr bwMode="auto">
          <a:xfrm>
            <a:off x="789" y="1263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1" name="Line 219">
            <a:extLst>
              <a:ext uri="{FF2B5EF4-FFF2-40B4-BE49-F238E27FC236}">
                <a16:creationId xmlns:a16="http://schemas.microsoft.com/office/drawing/2014/main" id="{00000000-0008-0000-0000-0000E7000000}"/>
              </a:ext>
            </a:extLst>
          </xdr:cNvPr>
          <xdr:cNvSpPr>
            <a:spLocks noChangeShapeType="1"/>
          </xdr:cNvSpPr>
        </xdr:nvSpPr>
        <xdr:spPr bwMode="auto">
          <a:xfrm>
            <a:off x="797" y="1263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" name="Line 220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SpPr>
            <a:spLocks noChangeShapeType="1"/>
          </xdr:cNvSpPr>
        </xdr:nvSpPr>
        <xdr:spPr bwMode="auto">
          <a:xfrm>
            <a:off x="784" y="1263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" name="Line 221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>
            <a:spLocks noChangeShapeType="1"/>
          </xdr:cNvSpPr>
        </xdr:nvSpPr>
        <xdr:spPr bwMode="auto">
          <a:xfrm>
            <a:off x="780" y="1263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4" name="Line 222">
            <a:extLst>
              <a:ext uri="{FF2B5EF4-FFF2-40B4-BE49-F238E27FC236}">
                <a16:creationId xmlns:a16="http://schemas.microsoft.com/office/drawing/2014/main" id="{00000000-0008-0000-0000-0000EA0000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793" y="1246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5" name="Line 223">
            <a:extLst>
              <a:ext uri="{FF2B5EF4-FFF2-40B4-BE49-F238E27FC236}">
                <a16:creationId xmlns:a16="http://schemas.microsoft.com/office/drawing/2014/main" id="{00000000-0008-0000-0000-0000EB0000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790" y="1252"/>
            <a:ext cx="0" cy="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7" name="Line 224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798" y="1252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5" name="Line 226">
            <a:extLst>
              <a:ext uri="{FF2B5EF4-FFF2-40B4-BE49-F238E27FC236}">
                <a16:creationId xmlns:a16="http://schemas.microsoft.com/office/drawing/2014/main" id="{00000000-0008-0000-0000-0000F50000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781" y="1252"/>
            <a:ext cx="0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202406</xdr:colOff>
      <xdr:row>13</xdr:row>
      <xdr:rowOff>154781</xdr:rowOff>
    </xdr:from>
    <xdr:to>
      <xdr:col>3</xdr:col>
      <xdr:colOff>496961</xdr:colOff>
      <xdr:row>15</xdr:row>
      <xdr:rowOff>63673</xdr:rowOff>
    </xdr:to>
    <xdr:grpSp>
      <xdr:nvGrpSpPr>
        <xdr:cNvPr id="246" name="Group 56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GrpSpPr>
          <a:grpSpLocks/>
        </xdr:cNvGrpSpPr>
      </xdr:nvGrpSpPr>
      <xdr:grpSpPr bwMode="auto">
        <a:xfrm>
          <a:off x="2175442" y="3719852"/>
          <a:ext cx="294555" cy="357928"/>
          <a:chOff x="851" y="54"/>
          <a:chExt cx="16" cy="34"/>
        </a:xfrm>
      </xdr:grpSpPr>
      <xdr:grpSp>
        <xdr:nvGrpSpPr>
          <xdr:cNvPr id="276" name="Group 57">
            <a:extLst>
              <a:ext uri="{FF2B5EF4-FFF2-40B4-BE49-F238E27FC236}">
                <a16:creationId xmlns:a16="http://schemas.microsoft.com/office/drawing/2014/main" id="{00000000-0008-0000-0000-000014010000}"/>
              </a:ext>
            </a:extLst>
          </xdr:cNvPr>
          <xdr:cNvGrpSpPr>
            <a:grpSpLocks/>
          </xdr:cNvGrpSpPr>
        </xdr:nvGrpSpPr>
        <xdr:grpSpPr bwMode="auto">
          <a:xfrm flipV="1">
            <a:off x="853" y="79"/>
            <a:ext cx="12" cy="9"/>
            <a:chOff x="4221" y="14248"/>
            <a:chExt cx="180" cy="125"/>
          </a:xfrm>
        </xdr:grpSpPr>
        <xdr:sp macro="" textlink="">
          <xdr:nvSpPr>
            <xdr:cNvPr id="278" name="AutoShape 58">
              <a:extLst>
                <a:ext uri="{FF2B5EF4-FFF2-40B4-BE49-F238E27FC236}">
                  <a16:creationId xmlns:a16="http://schemas.microsoft.com/office/drawing/2014/main" id="{00000000-0008-0000-0000-000016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79" name="Line 59">
              <a:extLst>
                <a:ext uri="{FF2B5EF4-FFF2-40B4-BE49-F238E27FC236}">
                  <a16:creationId xmlns:a16="http://schemas.microsoft.com/office/drawing/2014/main" id="{00000000-0008-0000-0000-00001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0" name="Line 60">
              <a:extLst>
                <a:ext uri="{FF2B5EF4-FFF2-40B4-BE49-F238E27FC236}">
                  <a16:creationId xmlns:a16="http://schemas.microsoft.com/office/drawing/2014/main" id="{00000000-0008-0000-0000-00001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81" name="Line 61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77" name="Rectangle 62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SpPr>
            <a:spLocks noChangeArrowheads="1"/>
          </xdr:cNvSpPr>
        </xdr:nvSpPr>
        <xdr:spPr bwMode="auto">
          <a:xfrm>
            <a:off x="851" y="54"/>
            <a:ext cx="16" cy="25"/>
          </a:xfrm>
          <a:prstGeom prst="rect">
            <a:avLst/>
          </a:prstGeom>
          <a:gradFill rotWithShape="0">
            <a:gsLst>
              <a:gs pos="0">
                <a:srgbClr val="5E765E"/>
              </a:gs>
              <a:gs pos="50000">
                <a:srgbClr val="CCFFCC"/>
              </a:gs>
              <a:gs pos="100000">
                <a:srgbClr val="5E765E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192881</xdr:colOff>
      <xdr:row>7</xdr:row>
      <xdr:rowOff>83343</xdr:rowOff>
    </xdr:from>
    <xdr:to>
      <xdr:col>3</xdr:col>
      <xdr:colOff>464344</xdr:colOff>
      <xdr:row>13</xdr:row>
      <xdr:rowOff>123283</xdr:rowOff>
    </xdr:to>
    <xdr:grpSp>
      <xdr:nvGrpSpPr>
        <xdr:cNvPr id="282" name="Group 6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GrpSpPr>
          <a:grpSpLocks/>
        </xdr:cNvGrpSpPr>
      </xdr:nvGrpSpPr>
      <xdr:grpSpPr bwMode="auto">
        <a:xfrm>
          <a:off x="2165917" y="2083593"/>
          <a:ext cx="271463" cy="1604761"/>
          <a:chOff x="549" y="511"/>
          <a:chExt cx="12" cy="144"/>
        </a:xfrm>
      </xdr:grpSpPr>
      <xdr:grpSp>
        <xdr:nvGrpSpPr>
          <xdr:cNvPr id="283" name="Group 64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>
            <a:grpSpLocks/>
          </xdr:cNvGrpSpPr>
        </xdr:nvGrpSpPr>
        <xdr:grpSpPr bwMode="auto">
          <a:xfrm flipV="1">
            <a:off x="551" y="648"/>
            <a:ext cx="8" cy="7"/>
            <a:chOff x="4221" y="14248"/>
            <a:chExt cx="180" cy="125"/>
          </a:xfrm>
        </xdr:grpSpPr>
        <xdr:sp macro="" textlink="">
          <xdr:nvSpPr>
            <xdr:cNvPr id="332" name="AutoShape 65">
              <a:extLst>
                <a:ext uri="{FF2B5EF4-FFF2-40B4-BE49-F238E27FC236}">
                  <a16:creationId xmlns:a16="http://schemas.microsoft.com/office/drawing/2014/main" id="{00000000-0008-0000-0000-00004C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33" name="Line 66">
              <a:extLst>
                <a:ext uri="{FF2B5EF4-FFF2-40B4-BE49-F238E27FC236}">
                  <a16:creationId xmlns:a16="http://schemas.microsoft.com/office/drawing/2014/main" id="{00000000-0008-0000-0000-00004D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4" name="Line 67">
              <a:extLst>
                <a:ext uri="{FF2B5EF4-FFF2-40B4-BE49-F238E27FC236}">
                  <a16:creationId xmlns:a16="http://schemas.microsoft.com/office/drawing/2014/main" id="{00000000-0008-0000-0000-00004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5" name="Line 68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84" name="Group 69">
            <a:extLst>
              <a:ext uri="{FF2B5EF4-FFF2-40B4-BE49-F238E27FC236}">
                <a16:creationId xmlns:a16="http://schemas.microsoft.com/office/drawing/2014/main" id="{00000000-0008-0000-0000-00001C010000}"/>
              </a:ext>
            </a:extLst>
          </xdr:cNvPr>
          <xdr:cNvGrpSpPr>
            <a:grpSpLocks/>
          </xdr:cNvGrpSpPr>
        </xdr:nvGrpSpPr>
        <xdr:grpSpPr bwMode="auto">
          <a:xfrm>
            <a:off x="549" y="511"/>
            <a:ext cx="12" cy="137"/>
            <a:chOff x="45" y="27"/>
            <a:chExt cx="14" cy="171"/>
          </a:xfrm>
        </xdr:grpSpPr>
        <xdr:sp macro="" textlink="">
          <xdr:nvSpPr>
            <xdr:cNvPr id="325" name="Rectangle 70">
              <a:extLst>
                <a:ext uri="{FF2B5EF4-FFF2-40B4-BE49-F238E27FC236}">
                  <a16:creationId xmlns:a16="http://schemas.microsoft.com/office/drawing/2014/main" id="{00000000-0008-0000-0000-000045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" y="39"/>
              <a:ext cx="10" cy="145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326" name="Group 71">
              <a:extLst>
                <a:ext uri="{FF2B5EF4-FFF2-40B4-BE49-F238E27FC236}">
                  <a16:creationId xmlns:a16="http://schemas.microsoft.com/office/drawing/2014/main" id="{00000000-0008-0000-0000-000046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184"/>
              <a:ext cx="14" cy="14"/>
              <a:chOff x="47" y="213"/>
              <a:chExt cx="13" cy="14"/>
            </a:xfrm>
          </xdr:grpSpPr>
          <xdr:sp macro="" textlink="">
            <xdr:nvSpPr>
              <xdr:cNvPr id="330" name="Rectangle 72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" y="215"/>
                <a:ext cx="13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31" name="AutoShape 73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47" y="21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327" name="Group 74">
              <a:extLst>
                <a:ext uri="{FF2B5EF4-FFF2-40B4-BE49-F238E27FC236}">
                  <a16:creationId xmlns:a16="http://schemas.microsoft.com/office/drawing/2014/main" id="{00000000-0008-0000-0000-000047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5" y="27"/>
              <a:ext cx="14" cy="19"/>
              <a:chOff x="38" y="153"/>
              <a:chExt cx="13" cy="12"/>
            </a:xfrm>
          </xdr:grpSpPr>
          <xdr:sp macro="" textlink="">
            <xdr:nvSpPr>
              <xdr:cNvPr id="328" name="Rectangle 75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38" y="153"/>
                <a:ext cx="13" cy="10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29" name="AutoShape 76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38" y="163"/>
                <a:ext cx="13" cy="2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grpSp>
        <xdr:nvGrpSpPr>
          <xdr:cNvPr id="285" name="Group 77">
            <a:extLst>
              <a:ext uri="{FF2B5EF4-FFF2-40B4-BE49-F238E27FC236}">
                <a16:creationId xmlns:a16="http://schemas.microsoft.com/office/drawing/2014/main" id="{00000000-0008-0000-0000-00001D010000}"/>
              </a:ext>
            </a:extLst>
          </xdr:cNvPr>
          <xdr:cNvGrpSpPr>
            <a:grpSpLocks/>
          </xdr:cNvGrpSpPr>
        </xdr:nvGrpSpPr>
        <xdr:grpSpPr bwMode="auto">
          <a:xfrm>
            <a:off x="550" y="586"/>
            <a:ext cx="10" cy="7"/>
            <a:chOff x="39" y="150"/>
            <a:chExt cx="11" cy="8"/>
          </a:xfrm>
        </xdr:grpSpPr>
        <xdr:grpSp>
          <xdr:nvGrpSpPr>
            <xdr:cNvPr id="286" name="Group 78">
              <a:extLst>
                <a:ext uri="{FF2B5EF4-FFF2-40B4-BE49-F238E27FC236}">
                  <a16:creationId xmlns:a16="http://schemas.microsoft.com/office/drawing/2014/main" id="{00000000-0008-0000-0000-00001E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9" y="154"/>
              <a:ext cx="11" cy="4"/>
              <a:chOff x="2456" y="1588"/>
              <a:chExt cx="159" cy="66"/>
            </a:xfrm>
          </xdr:grpSpPr>
          <xdr:sp macro="" textlink="">
            <xdr:nvSpPr>
              <xdr:cNvPr id="319" name="Freeform 79">
                <a:extLst>
                  <a:ext uri="{FF2B5EF4-FFF2-40B4-BE49-F238E27FC236}">
                    <a16:creationId xmlns:a16="http://schemas.microsoft.com/office/drawing/2014/main" id="{00000000-0008-0000-0000-00003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320" name="Group 80">
                <a:extLst>
                  <a:ext uri="{FF2B5EF4-FFF2-40B4-BE49-F238E27FC236}">
                    <a16:creationId xmlns:a16="http://schemas.microsoft.com/office/drawing/2014/main" id="{00000000-0008-0000-0000-000040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321" name="Group 81">
                  <a:extLst>
                    <a:ext uri="{FF2B5EF4-FFF2-40B4-BE49-F238E27FC236}">
                      <a16:creationId xmlns:a16="http://schemas.microsoft.com/office/drawing/2014/main" id="{00000000-0008-0000-0000-000041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323" name="Freeform 82">
                    <a:extLst>
                      <a:ext uri="{FF2B5EF4-FFF2-40B4-BE49-F238E27FC236}">
                        <a16:creationId xmlns:a16="http://schemas.microsoft.com/office/drawing/2014/main" id="{00000000-0008-0000-0000-000043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24" name="Freeform 83">
                    <a:extLst>
                      <a:ext uri="{FF2B5EF4-FFF2-40B4-BE49-F238E27FC236}">
                        <a16:creationId xmlns:a16="http://schemas.microsoft.com/office/drawing/2014/main" id="{00000000-0008-0000-0000-000044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322" name="Freeform 84">
                  <a:extLst>
                    <a:ext uri="{FF2B5EF4-FFF2-40B4-BE49-F238E27FC236}">
                      <a16:creationId xmlns:a16="http://schemas.microsoft.com/office/drawing/2014/main" id="{00000000-0008-0000-0000-000042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grpSp>
          <xdr:nvGrpSpPr>
            <xdr:cNvPr id="312" name="Group 85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GrpSpPr>
              <a:grpSpLocks/>
            </xdr:cNvGrpSpPr>
          </xdr:nvGrpSpPr>
          <xdr:grpSpPr bwMode="auto">
            <a:xfrm flipH="1" flipV="1">
              <a:off x="39" y="150"/>
              <a:ext cx="11" cy="4"/>
              <a:chOff x="2456" y="1588"/>
              <a:chExt cx="159" cy="66"/>
            </a:xfrm>
          </xdr:grpSpPr>
          <xdr:sp macro="" textlink="">
            <xdr:nvSpPr>
              <xdr:cNvPr id="313" name="Freeform 86">
                <a:extLst>
                  <a:ext uri="{FF2B5EF4-FFF2-40B4-BE49-F238E27FC236}">
                    <a16:creationId xmlns:a16="http://schemas.microsoft.com/office/drawing/2014/main" id="{00000000-0008-0000-0000-00003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6" y="1588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1 w 321"/>
                  <a:gd name="T3" fmla="*/ 2 h 118"/>
                  <a:gd name="T4" fmla="*/ 0 w 321"/>
                  <a:gd name="T5" fmla="*/ 4 h 118"/>
                  <a:gd name="T6" fmla="*/ 0 w 321"/>
                  <a:gd name="T7" fmla="*/ 11 h 118"/>
                  <a:gd name="T8" fmla="*/ 2 w 321"/>
                  <a:gd name="T9" fmla="*/ 9 h 118"/>
                  <a:gd name="T10" fmla="*/ 7 w 321"/>
                  <a:gd name="T11" fmla="*/ 7 h 118"/>
                  <a:gd name="T12" fmla="*/ 10 w 321"/>
                  <a:gd name="T13" fmla="*/ 7 h 118"/>
                  <a:gd name="T14" fmla="*/ 12 w 321"/>
                  <a:gd name="T15" fmla="*/ 7 h 118"/>
                  <a:gd name="T16" fmla="*/ 16 w 321"/>
                  <a:gd name="T17" fmla="*/ 9 h 118"/>
                  <a:gd name="T18" fmla="*/ 19 w 321"/>
                  <a:gd name="T19" fmla="*/ 13 h 118"/>
                  <a:gd name="T20" fmla="*/ 27 w 321"/>
                  <a:gd name="T21" fmla="*/ 19 h 118"/>
                  <a:gd name="T22" fmla="*/ 29 w 321"/>
                  <a:gd name="T23" fmla="*/ 19 h 118"/>
                  <a:gd name="T24" fmla="*/ 33 w 321"/>
                  <a:gd name="T25" fmla="*/ 17 h 118"/>
                  <a:gd name="T26" fmla="*/ 37 w 321"/>
                  <a:gd name="T27" fmla="*/ 15 h 118"/>
                  <a:gd name="T28" fmla="*/ 39 w 321"/>
                  <a:gd name="T29" fmla="*/ 11 h 118"/>
                  <a:gd name="T30" fmla="*/ 39 w 321"/>
                  <a:gd name="T31" fmla="*/ 4 h 118"/>
                  <a:gd name="T32" fmla="*/ 39 w 321"/>
                  <a:gd name="T33" fmla="*/ 2 h 118"/>
                  <a:gd name="T34" fmla="*/ 32 w 321"/>
                  <a:gd name="T35" fmla="*/ 1 h 118"/>
                  <a:gd name="T36" fmla="*/ 28 w 321"/>
                  <a:gd name="T37" fmla="*/ 1 h 118"/>
                  <a:gd name="T38" fmla="*/ 24 w 321"/>
                  <a:gd name="T39" fmla="*/ 0 h 118"/>
                  <a:gd name="T40" fmla="*/ 20 w 321"/>
                  <a:gd name="T41" fmla="*/ 0 h 118"/>
                  <a:gd name="T42" fmla="*/ 12 w 321"/>
                  <a:gd name="T43" fmla="*/ 0 h 118"/>
                  <a:gd name="T44" fmla="*/ 12 w 321"/>
                  <a:gd name="T45" fmla="*/ 0 h 118"/>
                  <a:gd name="T46" fmla="*/ 4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314" name="Group 87">
                <a:extLst>
                  <a:ext uri="{FF2B5EF4-FFF2-40B4-BE49-F238E27FC236}">
                    <a16:creationId xmlns:a16="http://schemas.microsoft.com/office/drawing/2014/main" id="{00000000-0008-0000-0000-00003A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468" y="1601"/>
                <a:ext cx="139" cy="53"/>
                <a:chOff x="2997" y="1550"/>
                <a:chExt cx="139" cy="53"/>
              </a:xfrm>
            </xdr:grpSpPr>
            <xdr:grpSp>
              <xdr:nvGrpSpPr>
                <xdr:cNvPr id="315" name="Group 88">
                  <a:extLst>
                    <a:ext uri="{FF2B5EF4-FFF2-40B4-BE49-F238E27FC236}">
                      <a16:creationId xmlns:a16="http://schemas.microsoft.com/office/drawing/2014/main" id="{00000000-0008-0000-0000-00003B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317" name="Freeform 89">
                    <a:extLst>
                      <a:ext uri="{FF2B5EF4-FFF2-40B4-BE49-F238E27FC236}">
                        <a16:creationId xmlns:a16="http://schemas.microsoft.com/office/drawing/2014/main" id="{00000000-0008-0000-0000-00003D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41 h 252"/>
                      <a:gd name="T2" fmla="*/ 17 w 476"/>
                      <a:gd name="T3" fmla="*/ 14 h 252"/>
                      <a:gd name="T4" fmla="*/ 29 w 476"/>
                      <a:gd name="T5" fmla="*/ 3 h 252"/>
                      <a:gd name="T6" fmla="*/ 39 w 476"/>
                      <a:gd name="T7" fmla="*/ 0 h 252"/>
                      <a:gd name="T8" fmla="*/ 44 w 476"/>
                      <a:gd name="T9" fmla="*/ 3 h 252"/>
                      <a:gd name="T10" fmla="*/ 51 w 476"/>
                      <a:gd name="T11" fmla="*/ 8 h 252"/>
                      <a:gd name="T12" fmla="*/ 56 w 476"/>
                      <a:gd name="T13" fmla="*/ 16 h 252"/>
                      <a:gd name="T14" fmla="*/ 61 w 476"/>
                      <a:gd name="T15" fmla="*/ 25 h 252"/>
                      <a:gd name="T16" fmla="*/ 63 w 476"/>
                      <a:gd name="T17" fmla="*/ 27 h 252"/>
                      <a:gd name="T18" fmla="*/ 68 w 476"/>
                      <a:gd name="T19" fmla="*/ 39 h 252"/>
                      <a:gd name="T20" fmla="*/ 63 w 476"/>
                      <a:gd name="T21" fmla="*/ 59 h 252"/>
                      <a:gd name="T22" fmla="*/ 53 w 476"/>
                      <a:gd name="T23" fmla="*/ 75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318" name="Freeform 90">
                    <a:extLst>
                      <a:ext uri="{FF2B5EF4-FFF2-40B4-BE49-F238E27FC236}">
                        <a16:creationId xmlns:a16="http://schemas.microsoft.com/office/drawing/2014/main" id="{00000000-0008-0000-0000-00003E01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316" name="Freeform 91">
                  <a:extLst>
                    <a:ext uri="{FF2B5EF4-FFF2-40B4-BE49-F238E27FC236}">
                      <a16:creationId xmlns:a16="http://schemas.microsoft.com/office/drawing/2014/main" id="{00000000-0008-0000-0000-00003C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1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1 w 998"/>
                    <a:gd name="T13" fmla="*/ 0 h 301"/>
                    <a:gd name="T14" fmla="*/ 1 w 998"/>
                    <a:gd name="T15" fmla="*/ 0 h 301"/>
                    <a:gd name="T16" fmla="*/ 1 w 998"/>
                    <a:gd name="T17" fmla="*/ 0 h 301"/>
                    <a:gd name="T18" fmla="*/ 1 w 998"/>
                    <a:gd name="T19" fmla="*/ 0 h 301"/>
                    <a:gd name="T20" fmla="*/ 1 w 998"/>
                    <a:gd name="T21" fmla="*/ 0 h 301"/>
                    <a:gd name="T22" fmla="*/ 1 w 998"/>
                    <a:gd name="T23" fmla="*/ 0 h 301"/>
                    <a:gd name="T24" fmla="*/ 2 w 998"/>
                    <a:gd name="T25" fmla="*/ 1 h 301"/>
                    <a:gd name="T26" fmla="*/ 2 w 998"/>
                    <a:gd name="T27" fmla="*/ 1 h 301"/>
                    <a:gd name="T28" fmla="*/ 2 w 998"/>
                    <a:gd name="T29" fmla="*/ 1 h 301"/>
                    <a:gd name="T30" fmla="*/ 2 w 998"/>
                    <a:gd name="T31" fmla="*/ 1 h 301"/>
                    <a:gd name="T32" fmla="*/ 2 w 998"/>
                    <a:gd name="T33" fmla="*/ 1 h 301"/>
                    <a:gd name="T34" fmla="*/ 2 w 998"/>
                    <a:gd name="T35" fmla="*/ 1 h 301"/>
                    <a:gd name="T36" fmla="*/ 2 w 998"/>
                    <a:gd name="T37" fmla="*/ 1 h 301"/>
                    <a:gd name="T38" fmla="*/ 2 w 998"/>
                    <a:gd name="T39" fmla="*/ 1 h 301"/>
                    <a:gd name="T40" fmla="*/ 2 w 998"/>
                    <a:gd name="T41" fmla="*/ 1 h 301"/>
                    <a:gd name="T42" fmla="*/ 2 w 998"/>
                    <a:gd name="T43" fmla="*/ 1 h 301"/>
                    <a:gd name="T44" fmla="*/ 2 w 998"/>
                    <a:gd name="T45" fmla="*/ 1 h 301"/>
                    <a:gd name="T46" fmla="*/ 2 w 998"/>
                    <a:gd name="T47" fmla="*/ 1 h 301"/>
                    <a:gd name="T48" fmla="*/ 3 w 998"/>
                    <a:gd name="T49" fmla="*/ 1 h 301"/>
                    <a:gd name="T50" fmla="*/ 2 w 998"/>
                    <a:gd name="T51" fmla="*/ 0 h 301"/>
                    <a:gd name="T52" fmla="*/ 2 w 998"/>
                    <a:gd name="T53" fmla="*/ 0 h 301"/>
                    <a:gd name="T54" fmla="*/ 2 w 998"/>
                    <a:gd name="T55" fmla="*/ 0 h 301"/>
                    <a:gd name="T56" fmla="*/ 2 w 998"/>
                    <a:gd name="T57" fmla="*/ 0 h 301"/>
                    <a:gd name="T58" fmla="*/ 2 w 998"/>
                    <a:gd name="T59" fmla="*/ 0 h 301"/>
                    <a:gd name="T60" fmla="*/ 2 w 998"/>
                    <a:gd name="T61" fmla="*/ 0 h 301"/>
                    <a:gd name="T62" fmla="*/ 2 w 998"/>
                    <a:gd name="T63" fmla="*/ 0 h 301"/>
                    <a:gd name="T64" fmla="*/ 2 w 998"/>
                    <a:gd name="T65" fmla="*/ 0 h 301"/>
                    <a:gd name="T66" fmla="*/ 2 w 998"/>
                    <a:gd name="T67" fmla="*/ 0 h 301"/>
                    <a:gd name="T68" fmla="*/ 1 w 998"/>
                    <a:gd name="T69" fmla="*/ 0 h 301"/>
                    <a:gd name="T70" fmla="*/ 1 w 998"/>
                    <a:gd name="T71" fmla="*/ 1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>
    <xdr:from>
      <xdr:col>2</xdr:col>
      <xdr:colOff>166688</xdr:colOff>
      <xdr:row>27</xdr:row>
      <xdr:rowOff>226219</xdr:rowOff>
    </xdr:from>
    <xdr:to>
      <xdr:col>2</xdr:col>
      <xdr:colOff>477189</xdr:colOff>
      <xdr:row>29</xdr:row>
      <xdr:rowOff>197822</xdr:rowOff>
    </xdr:to>
    <xdr:grpSp>
      <xdr:nvGrpSpPr>
        <xdr:cNvPr id="336" name="Group 56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pSpPr>
          <a:grpSpLocks/>
        </xdr:cNvGrpSpPr>
      </xdr:nvGrpSpPr>
      <xdr:grpSpPr bwMode="auto">
        <a:xfrm>
          <a:off x="1459367" y="7152255"/>
          <a:ext cx="310501" cy="461460"/>
          <a:chOff x="851" y="54"/>
          <a:chExt cx="16" cy="34"/>
        </a:xfrm>
      </xdr:grpSpPr>
      <xdr:grpSp>
        <xdr:nvGrpSpPr>
          <xdr:cNvPr id="337" name="Group 57">
            <a:extLst>
              <a:ext uri="{FF2B5EF4-FFF2-40B4-BE49-F238E27FC236}">
                <a16:creationId xmlns:a16="http://schemas.microsoft.com/office/drawing/2014/main" id="{00000000-0008-0000-0000-000051010000}"/>
              </a:ext>
            </a:extLst>
          </xdr:cNvPr>
          <xdr:cNvGrpSpPr>
            <a:grpSpLocks/>
          </xdr:cNvGrpSpPr>
        </xdr:nvGrpSpPr>
        <xdr:grpSpPr bwMode="auto">
          <a:xfrm flipV="1">
            <a:off x="853" y="79"/>
            <a:ext cx="12" cy="9"/>
            <a:chOff x="4221" y="14248"/>
            <a:chExt cx="180" cy="125"/>
          </a:xfrm>
        </xdr:grpSpPr>
        <xdr:sp macro="" textlink="">
          <xdr:nvSpPr>
            <xdr:cNvPr id="339" name="AutoShape 58">
              <a:extLst>
                <a:ext uri="{FF2B5EF4-FFF2-40B4-BE49-F238E27FC236}">
                  <a16:creationId xmlns:a16="http://schemas.microsoft.com/office/drawing/2014/main" id="{00000000-0008-0000-0000-000053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0" name="Line 59">
              <a:extLst>
                <a:ext uri="{FF2B5EF4-FFF2-40B4-BE49-F238E27FC236}">
                  <a16:creationId xmlns:a16="http://schemas.microsoft.com/office/drawing/2014/main" id="{00000000-0008-0000-0000-00005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1" name="Line 60">
              <a:extLst>
                <a:ext uri="{FF2B5EF4-FFF2-40B4-BE49-F238E27FC236}">
                  <a16:creationId xmlns:a16="http://schemas.microsoft.com/office/drawing/2014/main" id="{00000000-0008-0000-0000-000055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42" name="Line 61">
              <a:extLst>
                <a:ext uri="{FF2B5EF4-FFF2-40B4-BE49-F238E27FC236}">
                  <a16:creationId xmlns:a16="http://schemas.microsoft.com/office/drawing/2014/main" id="{00000000-0008-0000-0000-000056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38" name="Rectangle 62">
            <a:extLst>
              <a:ext uri="{FF2B5EF4-FFF2-40B4-BE49-F238E27FC236}">
                <a16:creationId xmlns:a16="http://schemas.microsoft.com/office/drawing/2014/main" id="{00000000-0008-0000-0000-000052010000}"/>
              </a:ext>
            </a:extLst>
          </xdr:cNvPr>
          <xdr:cNvSpPr>
            <a:spLocks noChangeArrowheads="1"/>
          </xdr:cNvSpPr>
        </xdr:nvSpPr>
        <xdr:spPr bwMode="auto">
          <a:xfrm>
            <a:off x="851" y="54"/>
            <a:ext cx="16" cy="25"/>
          </a:xfrm>
          <a:prstGeom prst="rect">
            <a:avLst/>
          </a:prstGeom>
          <a:gradFill rotWithShape="0">
            <a:gsLst>
              <a:gs pos="0">
                <a:srgbClr val="5E765E"/>
              </a:gs>
              <a:gs pos="50000">
                <a:srgbClr val="CCFFCC"/>
              </a:gs>
              <a:gs pos="100000">
                <a:srgbClr val="5E765E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166687</xdr:colOff>
      <xdr:row>39</xdr:row>
      <xdr:rowOff>107156</xdr:rowOff>
    </xdr:from>
    <xdr:to>
      <xdr:col>2</xdr:col>
      <xdr:colOff>509588</xdr:colOff>
      <xdr:row>44</xdr:row>
      <xdr:rowOff>159027</xdr:rowOff>
    </xdr:to>
    <xdr:grpSp>
      <xdr:nvGrpSpPr>
        <xdr:cNvPr id="343" name="Группа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GrpSpPr/>
      </xdr:nvGrpSpPr>
      <xdr:grpSpPr>
        <a:xfrm>
          <a:off x="1459366" y="9972335"/>
          <a:ext cx="342901" cy="1181263"/>
          <a:chOff x="905881" y="3776869"/>
          <a:chExt cx="353431" cy="1738223"/>
        </a:xfrm>
      </xdr:grpSpPr>
      <xdr:grpSp>
        <xdr:nvGrpSpPr>
          <xdr:cNvPr id="344" name="Group 399">
            <a:extLst>
              <a:ext uri="{FF2B5EF4-FFF2-40B4-BE49-F238E27FC236}">
                <a16:creationId xmlns:a16="http://schemas.microsoft.com/office/drawing/2014/main" id="{00000000-0008-0000-0000-000058010000}"/>
              </a:ext>
            </a:extLst>
          </xdr:cNvPr>
          <xdr:cNvGrpSpPr>
            <a:grpSpLocks/>
          </xdr:cNvGrpSpPr>
        </xdr:nvGrpSpPr>
        <xdr:grpSpPr bwMode="auto">
          <a:xfrm rot="10800000" flipV="1">
            <a:off x="974598" y="3776869"/>
            <a:ext cx="203374" cy="111905"/>
            <a:chOff x="4221" y="14248"/>
            <a:chExt cx="180" cy="125"/>
          </a:xfrm>
        </xdr:grpSpPr>
        <xdr:sp macro="" textlink="">
          <xdr:nvSpPr>
            <xdr:cNvPr id="370" name="AutoShape 400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1" name="Line 401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72" name="Line 402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73" name="Line 403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345" name="Group 373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GrpSpPr>
            <a:grpSpLocks/>
          </xdr:cNvGrpSpPr>
        </xdr:nvGrpSpPr>
        <xdr:grpSpPr bwMode="auto">
          <a:xfrm>
            <a:off x="905881" y="3893300"/>
            <a:ext cx="353431" cy="1621792"/>
            <a:chOff x="508" y="514"/>
            <a:chExt cx="18" cy="196"/>
          </a:xfrm>
        </xdr:grpSpPr>
        <xdr:grpSp>
          <xdr:nvGrpSpPr>
            <xdr:cNvPr id="346" name="Group 374">
              <a:extLst>
                <a:ext uri="{FF2B5EF4-FFF2-40B4-BE49-F238E27FC236}">
                  <a16:creationId xmlns:a16="http://schemas.microsoft.com/office/drawing/2014/main" id="{00000000-0008-0000-0000-00005A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8" y="514"/>
              <a:ext cx="18" cy="188"/>
              <a:chOff x="639" y="48"/>
              <a:chExt cx="18" cy="222"/>
            </a:xfrm>
          </xdr:grpSpPr>
          <xdr:sp macro="" textlink="">
            <xdr:nvSpPr>
              <xdr:cNvPr id="352" name="Rectangle 375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40" y="48"/>
                <a:ext cx="16" cy="22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grpSp>
            <xdr:nvGrpSpPr>
              <xdr:cNvPr id="353" name="Group 376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39" y="102"/>
                <a:ext cx="18" cy="13"/>
                <a:chOff x="2220" y="3425"/>
                <a:chExt cx="277" cy="193"/>
              </a:xfrm>
            </xdr:grpSpPr>
            <xdr:sp macro="" textlink="">
              <xdr:nvSpPr>
                <xdr:cNvPr id="354" name="Freeform 377">
                  <a:extLst>
                    <a:ext uri="{FF2B5EF4-FFF2-40B4-BE49-F238E27FC236}">
                      <a16:creationId xmlns:a16="http://schemas.microsoft.com/office/drawing/2014/main" id="{00000000-0008-0000-0000-000062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20" y="3434"/>
                  <a:ext cx="277" cy="181"/>
                </a:xfrm>
                <a:custGeom>
                  <a:avLst/>
                  <a:gdLst>
                    <a:gd name="T0" fmla="*/ 1 w 529"/>
                    <a:gd name="T1" fmla="*/ 9 h 367"/>
                    <a:gd name="T2" fmla="*/ 1 w 529"/>
                    <a:gd name="T3" fmla="*/ 19 h 367"/>
                    <a:gd name="T4" fmla="*/ 0 w 529"/>
                    <a:gd name="T5" fmla="*/ 36 h 367"/>
                    <a:gd name="T6" fmla="*/ 9 w 529"/>
                    <a:gd name="T7" fmla="*/ 27 h 367"/>
                    <a:gd name="T8" fmla="*/ 15 w 529"/>
                    <a:gd name="T9" fmla="*/ 26 h 367"/>
                    <a:gd name="T10" fmla="*/ 19 w 529"/>
                    <a:gd name="T11" fmla="*/ 27 h 367"/>
                    <a:gd name="T12" fmla="*/ 29 w 529"/>
                    <a:gd name="T13" fmla="*/ 31 h 367"/>
                    <a:gd name="T14" fmla="*/ 36 w 529"/>
                    <a:gd name="T15" fmla="*/ 36 h 367"/>
                    <a:gd name="T16" fmla="*/ 52 w 529"/>
                    <a:gd name="T17" fmla="*/ 44 h 367"/>
                    <a:gd name="T18" fmla="*/ 58 w 529"/>
                    <a:gd name="T19" fmla="*/ 44 h 367"/>
                    <a:gd name="T20" fmla="*/ 67 w 529"/>
                    <a:gd name="T21" fmla="*/ 41 h 367"/>
                    <a:gd name="T22" fmla="*/ 73 w 529"/>
                    <a:gd name="T23" fmla="*/ 37 h 367"/>
                    <a:gd name="T24" fmla="*/ 76 w 529"/>
                    <a:gd name="T25" fmla="*/ 36 h 367"/>
                    <a:gd name="T26" fmla="*/ 76 w 529"/>
                    <a:gd name="T27" fmla="*/ 9 h 367"/>
                    <a:gd name="T28" fmla="*/ 63 w 529"/>
                    <a:gd name="T29" fmla="*/ 18 h 367"/>
                    <a:gd name="T30" fmla="*/ 55 w 529"/>
                    <a:gd name="T31" fmla="*/ 18 h 367"/>
                    <a:gd name="T32" fmla="*/ 43 w 529"/>
                    <a:gd name="T33" fmla="*/ 13 h 367"/>
                    <a:gd name="T34" fmla="*/ 36 w 529"/>
                    <a:gd name="T35" fmla="*/ 9 h 367"/>
                    <a:gd name="T36" fmla="*/ 21 w 529"/>
                    <a:gd name="T37" fmla="*/ 0 h 367"/>
                    <a:gd name="T38" fmla="*/ 16 w 529"/>
                    <a:gd name="T39" fmla="*/ 0 h 367"/>
                    <a:gd name="T40" fmla="*/ 7 w 529"/>
                    <a:gd name="T41" fmla="*/ 4 h 367"/>
                    <a:gd name="T42" fmla="*/ 1 w 529"/>
                    <a:gd name="T43" fmla="*/ 9 h 367"/>
                    <a:gd name="T44" fmla="*/ 0 60000 65536"/>
                    <a:gd name="T45" fmla="*/ 0 60000 65536"/>
                    <a:gd name="T46" fmla="*/ 0 60000 65536"/>
                    <a:gd name="T47" fmla="*/ 0 60000 65536"/>
                    <a:gd name="T48" fmla="*/ 0 60000 65536"/>
                    <a:gd name="T49" fmla="*/ 0 60000 65536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w 529"/>
                    <a:gd name="T67" fmla="*/ 0 h 367"/>
                    <a:gd name="T68" fmla="*/ 529 w 529"/>
                    <a:gd name="T69" fmla="*/ 367 h 367"/>
                  </a:gdLst>
                  <a:ahLst/>
                  <a:cxnLst>
                    <a:cxn ang="T44">
                      <a:pos x="T0" y="T1"/>
                    </a:cxn>
                    <a:cxn ang="T45">
                      <a:pos x="T2" y="T3"/>
                    </a:cxn>
                    <a:cxn ang="T46">
                      <a:pos x="T4" y="T5"/>
                    </a:cxn>
                    <a:cxn ang="T47">
                      <a:pos x="T6" y="T7"/>
                    </a:cxn>
                    <a:cxn ang="T48">
                      <a:pos x="T8" y="T9"/>
                    </a:cxn>
                    <a:cxn ang="T49">
                      <a:pos x="T10" y="T11"/>
                    </a:cxn>
                    <a:cxn ang="T50">
                      <a:pos x="T12" y="T13"/>
                    </a:cxn>
                    <a:cxn ang="T51">
                      <a:pos x="T14" y="T15"/>
                    </a:cxn>
                    <a:cxn ang="T52">
                      <a:pos x="T16" y="T17"/>
                    </a:cxn>
                    <a:cxn ang="T53">
                      <a:pos x="T18" y="T19"/>
                    </a:cxn>
                    <a:cxn ang="T54">
                      <a:pos x="T20" y="T21"/>
                    </a:cxn>
                    <a:cxn ang="T55">
                      <a:pos x="T22" y="T23"/>
                    </a:cxn>
                    <a:cxn ang="T56">
                      <a:pos x="T24" y="T25"/>
                    </a:cxn>
                    <a:cxn ang="T57">
                      <a:pos x="T26" y="T27"/>
                    </a:cxn>
                    <a:cxn ang="T58">
                      <a:pos x="T28" y="T29"/>
                    </a:cxn>
                    <a:cxn ang="T59">
                      <a:pos x="T30" y="T31"/>
                    </a:cxn>
                    <a:cxn ang="T60">
                      <a:pos x="T32" y="T33"/>
                    </a:cxn>
                    <a:cxn ang="T61">
                      <a:pos x="T34" y="T35"/>
                    </a:cxn>
                    <a:cxn ang="T62">
                      <a:pos x="T36" y="T37"/>
                    </a:cxn>
                    <a:cxn ang="T63">
                      <a:pos x="T38" y="T39"/>
                    </a:cxn>
                    <a:cxn ang="T64">
                      <a:pos x="T40" y="T41"/>
                    </a:cxn>
                    <a:cxn ang="T65">
                      <a:pos x="T42" y="T43"/>
                    </a:cxn>
                  </a:cxnLst>
                  <a:rect l="T66" t="T67" r="T68" b="T69"/>
                  <a:pathLst>
                    <a:path w="529" h="367">
                      <a:moveTo>
                        <a:pt x="1" y="79"/>
                      </a:moveTo>
                      <a:cubicBezTo>
                        <a:pt x="1" y="105"/>
                        <a:pt x="1" y="131"/>
                        <a:pt x="1" y="157"/>
                      </a:cubicBezTo>
                      <a:lnTo>
                        <a:pt x="0" y="293"/>
                      </a:lnTo>
                      <a:lnTo>
                        <a:pt x="64" y="222"/>
                      </a:lnTo>
                      <a:lnTo>
                        <a:pt x="106" y="219"/>
                      </a:lnTo>
                      <a:lnTo>
                        <a:pt x="136" y="222"/>
                      </a:lnTo>
                      <a:lnTo>
                        <a:pt x="202" y="253"/>
                      </a:lnTo>
                      <a:lnTo>
                        <a:pt x="251" y="293"/>
                      </a:lnTo>
                      <a:lnTo>
                        <a:pt x="361" y="367"/>
                      </a:lnTo>
                      <a:lnTo>
                        <a:pt x="403" y="367"/>
                      </a:lnTo>
                      <a:lnTo>
                        <a:pt x="462" y="346"/>
                      </a:lnTo>
                      <a:lnTo>
                        <a:pt x="512" y="310"/>
                      </a:lnTo>
                      <a:lnTo>
                        <a:pt x="529" y="293"/>
                      </a:lnTo>
                      <a:lnTo>
                        <a:pt x="529" y="74"/>
                      </a:lnTo>
                      <a:lnTo>
                        <a:pt x="440" y="145"/>
                      </a:lnTo>
                      <a:lnTo>
                        <a:pt x="384" y="145"/>
                      </a:lnTo>
                      <a:lnTo>
                        <a:pt x="304" y="109"/>
                      </a:lnTo>
                      <a:lnTo>
                        <a:pt x="251" y="74"/>
                      </a:lnTo>
                      <a:lnTo>
                        <a:pt x="151" y="0"/>
                      </a:lnTo>
                      <a:lnTo>
                        <a:pt x="112" y="0"/>
                      </a:lnTo>
                      <a:lnTo>
                        <a:pt x="49" y="37"/>
                      </a:lnTo>
                      <a:lnTo>
                        <a:pt x="1" y="79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FFFFFF"/>
                  </a:solidFill>
                  <a:round/>
                  <a:headEnd/>
                  <a:tailEnd/>
                </a:ln>
              </xdr:spPr>
            </xdr:sp>
            <xdr:grpSp>
              <xdr:nvGrpSpPr>
                <xdr:cNvPr id="355" name="Group 378">
                  <a:extLst>
                    <a:ext uri="{FF2B5EF4-FFF2-40B4-BE49-F238E27FC236}">
                      <a16:creationId xmlns:a16="http://schemas.microsoft.com/office/drawing/2014/main" id="{00000000-0008-0000-0000-000063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230" y="3425"/>
                  <a:ext cx="266" cy="193"/>
                  <a:chOff x="2230" y="3425"/>
                  <a:chExt cx="266" cy="193"/>
                </a:xfrm>
              </xdr:grpSpPr>
              <xdr:grpSp>
                <xdr:nvGrpSpPr>
                  <xdr:cNvPr id="356" name="Group 379">
                    <a:extLst>
                      <a:ext uri="{FF2B5EF4-FFF2-40B4-BE49-F238E27FC236}">
                        <a16:creationId xmlns:a16="http://schemas.microsoft.com/office/drawing/2014/main" id="{00000000-0008-0000-0000-000064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6" y="3425"/>
                    <a:ext cx="260" cy="78"/>
                    <a:chOff x="2235" y="3461"/>
                    <a:chExt cx="260" cy="78"/>
                  </a:xfrm>
                </xdr:grpSpPr>
                <xdr:grpSp>
                  <xdr:nvGrpSpPr>
                    <xdr:cNvPr id="364" name="Group 380">
                      <a:extLst>
                        <a:ext uri="{FF2B5EF4-FFF2-40B4-BE49-F238E27FC236}">
                          <a16:creationId xmlns:a16="http://schemas.microsoft.com/office/drawing/2014/main" id="{00000000-0008-0000-0000-00006C01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2235" y="3467"/>
                      <a:ext cx="122" cy="72"/>
                      <a:chOff x="2239" y="4647"/>
                      <a:chExt cx="122" cy="72"/>
                    </a:xfrm>
                  </xdr:grpSpPr>
                  <xdr:sp macro="" textlink="">
                    <xdr:nvSpPr>
                      <xdr:cNvPr id="368" name="Freeform 381">
                        <a:extLst>
                          <a:ext uri="{FF2B5EF4-FFF2-40B4-BE49-F238E27FC236}">
                            <a16:creationId xmlns:a16="http://schemas.microsoft.com/office/drawing/2014/main" id="{00000000-0008-0000-0000-000070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 flipH="1" flipV="1">
                        <a:off x="2239" y="4657"/>
                        <a:ext cx="122" cy="62"/>
                      </a:xfrm>
                      <a:custGeom>
                        <a:avLst/>
                        <a:gdLst>
                          <a:gd name="T0" fmla="*/ 0 w 476"/>
                          <a:gd name="T1" fmla="*/ 2 h 252"/>
                          <a:gd name="T2" fmla="*/ 2 w 476"/>
                          <a:gd name="T3" fmla="*/ 1 h 252"/>
                          <a:gd name="T4" fmla="*/ 3 w 476"/>
                          <a:gd name="T5" fmla="*/ 0 h 252"/>
                          <a:gd name="T6" fmla="*/ 5 w 476"/>
                          <a:gd name="T7" fmla="*/ 0 h 252"/>
                          <a:gd name="T8" fmla="*/ 5 w 476"/>
                          <a:gd name="T9" fmla="*/ 0 h 252"/>
                          <a:gd name="T10" fmla="*/ 6 w 476"/>
                          <a:gd name="T11" fmla="*/ 0 h 252"/>
                          <a:gd name="T12" fmla="*/ 7 w 476"/>
                          <a:gd name="T13" fmla="*/ 1 h 252"/>
                          <a:gd name="T14" fmla="*/ 7 w 476"/>
                          <a:gd name="T15" fmla="*/ 1 h 252"/>
                          <a:gd name="T16" fmla="*/ 7 w 476"/>
                          <a:gd name="T17" fmla="*/ 1 h 252"/>
                          <a:gd name="T18" fmla="*/ 8 w 476"/>
                          <a:gd name="T19" fmla="*/ 2 h 252"/>
                          <a:gd name="T20" fmla="*/ 7 w 476"/>
                          <a:gd name="T21" fmla="*/ 3 h 252"/>
                          <a:gd name="T22" fmla="*/ 6 w 476"/>
                          <a:gd name="T23" fmla="*/ 4 h 252"/>
                          <a:gd name="T24" fmla="*/ 0 60000 65536"/>
                          <a:gd name="T25" fmla="*/ 0 60000 65536"/>
                          <a:gd name="T26" fmla="*/ 0 60000 65536"/>
                          <a:gd name="T27" fmla="*/ 0 60000 65536"/>
                          <a:gd name="T28" fmla="*/ 0 60000 65536"/>
                          <a:gd name="T29" fmla="*/ 0 60000 65536"/>
                          <a:gd name="T30" fmla="*/ 0 60000 65536"/>
                          <a:gd name="T31" fmla="*/ 0 60000 65536"/>
                          <a:gd name="T32" fmla="*/ 0 60000 65536"/>
                          <a:gd name="T33" fmla="*/ 0 60000 65536"/>
                          <a:gd name="T34" fmla="*/ 0 60000 65536"/>
                          <a:gd name="T35" fmla="*/ 0 60000 65536"/>
                          <a:gd name="T36" fmla="*/ 0 w 476"/>
                          <a:gd name="T37" fmla="*/ 0 h 252"/>
                          <a:gd name="T38" fmla="*/ 476 w 476"/>
                          <a:gd name="T39" fmla="*/ 252 h 252"/>
                        </a:gdLst>
                        <a:ahLst/>
                        <a:cxnLst>
                          <a:cxn ang="T24">
                            <a:pos x="T0" y="T1"/>
                          </a:cxn>
                          <a:cxn ang="T25">
                            <a:pos x="T2" y="T3"/>
                          </a:cxn>
                          <a:cxn ang="T26">
                            <a:pos x="T4" y="T5"/>
                          </a:cxn>
                          <a:cxn ang="T27">
                            <a:pos x="T6" y="T7"/>
                          </a:cxn>
                          <a:cxn ang="T28">
                            <a:pos x="T8" y="T9"/>
                          </a:cxn>
                          <a:cxn ang="T29">
                            <a:pos x="T10" y="T11"/>
                          </a:cxn>
                          <a:cxn ang="T30">
                            <a:pos x="T12" y="T13"/>
                          </a:cxn>
                          <a:cxn ang="T31">
                            <a:pos x="T14" y="T15"/>
                          </a:cxn>
                          <a:cxn ang="T32">
                            <a:pos x="T16" y="T17"/>
                          </a:cxn>
                          <a:cxn ang="T33">
                            <a:pos x="T18" y="T19"/>
                          </a:cxn>
                          <a:cxn ang="T34">
                            <a:pos x="T20" y="T21"/>
                          </a:cxn>
                          <a:cxn ang="T35">
                            <a:pos x="T22" y="T23"/>
                          </a:cxn>
                        </a:cxnLst>
                        <a:rect l="T36" t="T37" r="T38" b="T39"/>
                        <a:pathLst>
                          <a:path w="476" h="252">
                            <a:moveTo>
                              <a:pt x="0" y="138"/>
                            </a:moveTo>
                            <a:lnTo>
                              <a:pt x="117" y="48"/>
                            </a:lnTo>
                            <a:lnTo>
                              <a:pt x="201" y="9"/>
                            </a:lnTo>
                            <a:lnTo>
                              <a:pt x="276" y="0"/>
                            </a:lnTo>
                            <a:lnTo>
                              <a:pt x="312" y="9"/>
                            </a:lnTo>
                            <a:lnTo>
                              <a:pt x="360" y="27"/>
                            </a:lnTo>
                            <a:lnTo>
                              <a:pt x="393" y="54"/>
                            </a:lnTo>
                            <a:cubicBezTo>
                              <a:pt x="405" y="64"/>
                              <a:pt x="418" y="73"/>
                              <a:pt x="429" y="84"/>
                            </a:cubicBezTo>
                            <a:cubicBezTo>
                              <a:pt x="439" y="94"/>
                              <a:pt x="430" y="93"/>
                              <a:pt x="438" y="93"/>
                            </a:cubicBezTo>
                            <a:lnTo>
                              <a:pt x="476" y="132"/>
                            </a:lnTo>
                            <a:lnTo>
                              <a:pt x="438" y="201"/>
                            </a:lnTo>
                            <a:lnTo>
                              <a:pt x="372" y="252"/>
                            </a:lnTo>
                          </a:path>
                        </a:pathLst>
                      </a:custGeom>
                      <a:solidFill>
                        <a:srgbClr val="FFFFFF"/>
                      </a:solidFill>
                      <a:ln w="3175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369" name="Freeform 382">
                        <a:extLst>
                          <a:ext uri="{FF2B5EF4-FFF2-40B4-BE49-F238E27FC236}">
                            <a16:creationId xmlns:a16="http://schemas.microsoft.com/office/drawing/2014/main" id="{00000000-0008-0000-0000-000071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 flipH="1" flipV="1">
                        <a:off x="2265" y="4647"/>
                        <a:ext cx="96" cy="37"/>
                      </a:xfrm>
                      <a:custGeom>
                        <a:avLst/>
                        <a:gdLst>
                          <a:gd name="T0" fmla="*/ 6 w 375"/>
                          <a:gd name="T1" fmla="*/ 1 h 151"/>
                          <a:gd name="T2" fmla="*/ 5 w 375"/>
                          <a:gd name="T3" fmla="*/ 2 h 151"/>
                          <a:gd name="T4" fmla="*/ 5 w 375"/>
                          <a:gd name="T5" fmla="*/ 2 h 151"/>
                          <a:gd name="T6" fmla="*/ 4 w 375"/>
                          <a:gd name="T7" fmla="*/ 2 h 151"/>
                          <a:gd name="T8" fmla="*/ 3 w 375"/>
                          <a:gd name="T9" fmla="*/ 2 h 151"/>
                          <a:gd name="T10" fmla="*/ 3 w 375"/>
                          <a:gd name="T11" fmla="*/ 1 h 151"/>
                          <a:gd name="T12" fmla="*/ 1 w 375"/>
                          <a:gd name="T13" fmla="*/ 1 h 151"/>
                          <a:gd name="T14" fmla="*/ 0 w 375"/>
                          <a:gd name="T15" fmla="*/ 0 h 151"/>
                          <a:gd name="T16" fmla="*/ 0 60000 65536"/>
                          <a:gd name="T17" fmla="*/ 0 60000 65536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w 375"/>
                          <a:gd name="T25" fmla="*/ 0 h 151"/>
                          <a:gd name="T26" fmla="*/ 375 w 375"/>
                          <a:gd name="T27" fmla="*/ 151 h 151"/>
                        </a:gdLst>
                        <a:ahLst/>
                        <a:cxnLst>
                          <a:cxn ang="T16">
                            <a:pos x="T0" y="T1"/>
                          </a:cxn>
                          <a:cxn ang="T17">
                            <a:pos x="T2" y="T3"/>
                          </a:cxn>
                          <a:cxn ang="T18">
                            <a:pos x="T4" y="T5"/>
                          </a:cxn>
                          <a:cxn ang="T19">
                            <a:pos x="T6" y="T7"/>
                          </a:cxn>
                          <a:cxn ang="T20">
                            <a:pos x="T8" y="T9"/>
                          </a:cxn>
                          <a:cxn ang="T21">
                            <a:pos x="T10" y="T11"/>
                          </a:cxn>
                          <a:cxn ang="T22">
                            <a:pos x="T12" y="T13"/>
                          </a:cxn>
                          <a:cxn ang="T23">
                            <a:pos x="T14" y="T15"/>
                          </a:cxn>
                        </a:cxnLst>
                        <a:rect l="T24" t="T25" r="T26" b="T27"/>
                        <a:pathLst>
                          <a:path w="375" h="151">
                            <a:moveTo>
                              <a:pt x="375" y="108"/>
                            </a:moveTo>
                            <a:lnTo>
                              <a:pt x="300" y="151"/>
                            </a:lnTo>
                            <a:lnTo>
                              <a:pt x="270" y="151"/>
                            </a:lnTo>
                            <a:lnTo>
                              <a:pt x="237" y="147"/>
                            </a:lnTo>
                            <a:lnTo>
                              <a:pt x="201" y="135"/>
                            </a:lnTo>
                            <a:lnTo>
                              <a:pt x="150" y="108"/>
                            </a:lnTo>
                            <a:lnTo>
                              <a:pt x="81" y="66"/>
                            </a:lnTo>
                            <a:lnTo>
                              <a:pt x="0" y="0"/>
                            </a:lnTo>
                          </a:path>
                        </a:pathLst>
                      </a:custGeom>
                      <a:solidFill>
                        <a:srgbClr val="FFFFFF"/>
                      </a:solidFill>
                      <a:ln w="3175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365" name="Group 383">
                      <a:extLst>
                        <a:ext uri="{FF2B5EF4-FFF2-40B4-BE49-F238E27FC236}">
                          <a16:creationId xmlns:a16="http://schemas.microsoft.com/office/drawing/2014/main" id="{00000000-0008-0000-0000-00006D01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2238" y="3461"/>
                      <a:ext cx="257" cy="70"/>
                      <a:chOff x="2238" y="3461"/>
                      <a:chExt cx="257" cy="70"/>
                    </a:xfrm>
                  </xdr:grpSpPr>
                  <xdr:sp macro="" textlink="">
                    <xdr:nvSpPr>
                      <xdr:cNvPr id="366" name="Freeform 384">
                        <a:extLst>
                          <a:ext uri="{FF2B5EF4-FFF2-40B4-BE49-F238E27FC236}">
                            <a16:creationId xmlns:a16="http://schemas.microsoft.com/office/drawing/2014/main" id="{00000000-0008-0000-0000-00006E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 flipH="1" flipV="1">
                        <a:off x="2238" y="3461"/>
                        <a:ext cx="249" cy="70"/>
                      </a:xfrm>
                      <a:custGeom>
                        <a:avLst/>
                        <a:gdLst>
                          <a:gd name="T0" fmla="*/ 0 w 998"/>
                          <a:gd name="T1" fmla="*/ 2 h 301"/>
                          <a:gd name="T2" fmla="*/ 0 w 998"/>
                          <a:gd name="T3" fmla="*/ 1 h 301"/>
                          <a:gd name="T4" fmla="*/ 1 w 998"/>
                          <a:gd name="T5" fmla="*/ 1 h 301"/>
                          <a:gd name="T6" fmla="*/ 1 w 998"/>
                          <a:gd name="T7" fmla="*/ 1 h 301"/>
                          <a:gd name="T8" fmla="*/ 2 w 998"/>
                          <a:gd name="T9" fmla="*/ 0 h 301"/>
                          <a:gd name="T10" fmla="*/ 2 w 998"/>
                          <a:gd name="T11" fmla="*/ 0 h 301"/>
                          <a:gd name="T12" fmla="*/ 3 w 998"/>
                          <a:gd name="T13" fmla="*/ 0 h 301"/>
                          <a:gd name="T14" fmla="*/ 3 w 998"/>
                          <a:gd name="T15" fmla="*/ 0 h 301"/>
                          <a:gd name="T16" fmla="*/ 4 w 998"/>
                          <a:gd name="T17" fmla="*/ 0 h 301"/>
                          <a:gd name="T18" fmla="*/ 5 w 998"/>
                          <a:gd name="T19" fmla="*/ 0 h 301"/>
                          <a:gd name="T20" fmla="*/ 6 w 998"/>
                          <a:gd name="T21" fmla="*/ 1 h 301"/>
                          <a:gd name="T22" fmla="*/ 7 w 998"/>
                          <a:gd name="T23" fmla="*/ 1 h 301"/>
                          <a:gd name="T24" fmla="*/ 10 w 998"/>
                          <a:gd name="T25" fmla="*/ 3 h 301"/>
                          <a:gd name="T26" fmla="*/ 11 w 998"/>
                          <a:gd name="T27" fmla="*/ 4 h 301"/>
                          <a:gd name="T28" fmla="*/ 12 w 998"/>
                          <a:gd name="T29" fmla="*/ 4 h 301"/>
                          <a:gd name="T30" fmla="*/ 13 w 998"/>
                          <a:gd name="T31" fmla="*/ 4 h 301"/>
                          <a:gd name="T32" fmla="*/ 12 w 998"/>
                          <a:gd name="T33" fmla="*/ 4 h 301"/>
                          <a:gd name="T34" fmla="*/ 13 w 998"/>
                          <a:gd name="T35" fmla="*/ 4 h 301"/>
                          <a:gd name="T36" fmla="*/ 12 w 998"/>
                          <a:gd name="T37" fmla="*/ 4 h 301"/>
                          <a:gd name="T38" fmla="*/ 13 w 998"/>
                          <a:gd name="T39" fmla="*/ 4 h 301"/>
                          <a:gd name="T40" fmla="*/ 14 w 998"/>
                          <a:gd name="T41" fmla="*/ 3 h 301"/>
                          <a:gd name="T42" fmla="*/ 14 w 998"/>
                          <a:gd name="T43" fmla="*/ 3 h 301"/>
                          <a:gd name="T44" fmla="*/ 15 w 998"/>
                          <a:gd name="T45" fmla="*/ 2 h 301"/>
                          <a:gd name="T46" fmla="*/ 15 w 998"/>
                          <a:gd name="T47" fmla="*/ 2 h 301"/>
                          <a:gd name="T48" fmla="*/ 15 w 998"/>
                          <a:gd name="T49" fmla="*/ 2 h 301"/>
                          <a:gd name="T50" fmla="*/ 15 w 998"/>
                          <a:gd name="T51" fmla="*/ 2 h 301"/>
                          <a:gd name="T52" fmla="*/ 15 w 998"/>
                          <a:gd name="T53" fmla="*/ 1 h 301"/>
                          <a:gd name="T54" fmla="*/ 15 w 998"/>
                          <a:gd name="T55" fmla="*/ 1 h 301"/>
                          <a:gd name="T56" fmla="*/ 14 w 998"/>
                          <a:gd name="T57" fmla="*/ 0 h 301"/>
                          <a:gd name="T58" fmla="*/ 13 w 998"/>
                          <a:gd name="T59" fmla="*/ 0 h 301"/>
                          <a:gd name="T60" fmla="*/ 13 w 998"/>
                          <a:gd name="T61" fmla="*/ 0 h 301"/>
                          <a:gd name="T62" fmla="*/ 12 w 998"/>
                          <a:gd name="T63" fmla="*/ 0 h 301"/>
                          <a:gd name="T64" fmla="*/ 11 w 998"/>
                          <a:gd name="T65" fmla="*/ 0 h 301"/>
                          <a:gd name="T66" fmla="*/ 10 w 998"/>
                          <a:gd name="T67" fmla="*/ 0 h 301"/>
                          <a:gd name="T68" fmla="*/ 9 w 998"/>
                          <a:gd name="T69" fmla="*/ 1 h 301"/>
                          <a:gd name="T70" fmla="*/ 8 w 998"/>
                          <a:gd name="T71" fmla="*/ 2 h 301"/>
                          <a:gd name="T72" fmla="*/ 0 60000 65536"/>
                          <a:gd name="T73" fmla="*/ 0 60000 65536"/>
                          <a:gd name="T74" fmla="*/ 0 60000 65536"/>
                          <a:gd name="T75" fmla="*/ 0 60000 65536"/>
                          <a:gd name="T76" fmla="*/ 0 60000 65536"/>
                          <a:gd name="T77" fmla="*/ 0 60000 65536"/>
                          <a:gd name="T78" fmla="*/ 0 60000 65536"/>
                          <a:gd name="T79" fmla="*/ 0 60000 65536"/>
                          <a:gd name="T80" fmla="*/ 0 60000 65536"/>
                          <a:gd name="T81" fmla="*/ 0 60000 65536"/>
                          <a:gd name="T82" fmla="*/ 0 60000 65536"/>
                          <a:gd name="T83" fmla="*/ 0 60000 65536"/>
                          <a:gd name="T84" fmla="*/ 0 60000 65536"/>
                          <a:gd name="T85" fmla="*/ 0 60000 65536"/>
                          <a:gd name="T86" fmla="*/ 0 60000 65536"/>
                          <a:gd name="T87" fmla="*/ 0 60000 65536"/>
                          <a:gd name="T88" fmla="*/ 0 60000 65536"/>
                          <a:gd name="T89" fmla="*/ 0 60000 65536"/>
                          <a:gd name="T90" fmla="*/ 0 60000 65536"/>
                          <a:gd name="T91" fmla="*/ 0 60000 65536"/>
                          <a:gd name="T92" fmla="*/ 0 60000 65536"/>
                          <a:gd name="T93" fmla="*/ 0 60000 65536"/>
                          <a:gd name="T94" fmla="*/ 0 60000 65536"/>
                          <a:gd name="T95" fmla="*/ 0 60000 65536"/>
                          <a:gd name="T96" fmla="*/ 0 60000 65536"/>
                          <a:gd name="T97" fmla="*/ 0 60000 65536"/>
                          <a:gd name="T98" fmla="*/ 0 60000 65536"/>
                          <a:gd name="T99" fmla="*/ 0 60000 65536"/>
                          <a:gd name="T100" fmla="*/ 0 60000 65536"/>
                          <a:gd name="T101" fmla="*/ 0 60000 65536"/>
                          <a:gd name="T102" fmla="*/ 0 60000 65536"/>
                          <a:gd name="T103" fmla="*/ 0 60000 65536"/>
                          <a:gd name="T104" fmla="*/ 0 60000 65536"/>
                          <a:gd name="T105" fmla="*/ 0 60000 65536"/>
                          <a:gd name="T106" fmla="*/ 0 60000 65536"/>
                          <a:gd name="T107" fmla="*/ 0 60000 65536"/>
                          <a:gd name="T108" fmla="*/ 0 w 998"/>
                          <a:gd name="T109" fmla="*/ 0 h 301"/>
                          <a:gd name="T110" fmla="*/ 998 w 998"/>
                          <a:gd name="T111" fmla="*/ 301 h 301"/>
                        </a:gdLst>
                        <a:ahLst/>
                        <a:cxnLst>
                          <a:cxn ang="T72">
                            <a:pos x="T0" y="T1"/>
                          </a:cxn>
                          <a:cxn ang="T73">
                            <a:pos x="T2" y="T3"/>
                          </a:cxn>
                          <a:cxn ang="T74">
                            <a:pos x="T4" y="T5"/>
                          </a:cxn>
                          <a:cxn ang="T75">
                            <a:pos x="T6" y="T7"/>
                          </a:cxn>
                          <a:cxn ang="T76">
                            <a:pos x="T8" y="T9"/>
                          </a:cxn>
                          <a:cxn ang="T77">
                            <a:pos x="T10" y="T11"/>
                          </a:cxn>
                          <a:cxn ang="T78">
                            <a:pos x="T12" y="T13"/>
                          </a:cxn>
                          <a:cxn ang="T79">
                            <a:pos x="T14" y="T15"/>
                          </a:cxn>
                          <a:cxn ang="T80">
                            <a:pos x="T16" y="T17"/>
                          </a:cxn>
                          <a:cxn ang="T81">
                            <a:pos x="T18" y="T19"/>
                          </a:cxn>
                          <a:cxn ang="T82">
                            <a:pos x="T20" y="T21"/>
                          </a:cxn>
                          <a:cxn ang="T83">
                            <a:pos x="T22" y="T23"/>
                          </a:cxn>
                          <a:cxn ang="T84">
                            <a:pos x="T24" y="T25"/>
                          </a:cxn>
                          <a:cxn ang="T85">
                            <a:pos x="T26" y="T27"/>
                          </a:cxn>
                          <a:cxn ang="T86">
                            <a:pos x="T28" y="T29"/>
                          </a:cxn>
                          <a:cxn ang="T87">
                            <a:pos x="T30" y="T31"/>
                          </a:cxn>
                          <a:cxn ang="T88">
                            <a:pos x="T32" y="T33"/>
                          </a:cxn>
                          <a:cxn ang="T89">
                            <a:pos x="T34" y="T35"/>
                          </a:cxn>
                          <a:cxn ang="T90">
                            <a:pos x="T36" y="T37"/>
                          </a:cxn>
                          <a:cxn ang="T91">
                            <a:pos x="T38" y="T39"/>
                          </a:cxn>
                          <a:cxn ang="T92">
                            <a:pos x="T40" y="T41"/>
                          </a:cxn>
                          <a:cxn ang="T93">
                            <a:pos x="T42" y="T43"/>
                          </a:cxn>
                          <a:cxn ang="T94">
                            <a:pos x="T44" y="T45"/>
                          </a:cxn>
                          <a:cxn ang="T95">
                            <a:pos x="T46" y="T47"/>
                          </a:cxn>
                          <a:cxn ang="T96">
                            <a:pos x="T48" y="T49"/>
                          </a:cxn>
                          <a:cxn ang="T97">
                            <a:pos x="T50" y="T51"/>
                          </a:cxn>
                          <a:cxn ang="T98">
                            <a:pos x="T52" y="T53"/>
                          </a:cxn>
                          <a:cxn ang="T99">
                            <a:pos x="T54" y="T55"/>
                          </a:cxn>
                          <a:cxn ang="T100">
                            <a:pos x="T56" y="T57"/>
                          </a:cxn>
                          <a:cxn ang="T101">
                            <a:pos x="T58" y="T59"/>
                          </a:cxn>
                          <a:cxn ang="T102">
                            <a:pos x="T60" y="T61"/>
                          </a:cxn>
                          <a:cxn ang="T103">
                            <a:pos x="T62" y="T63"/>
                          </a:cxn>
                          <a:cxn ang="T104">
                            <a:pos x="T64" y="T65"/>
                          </a:cxn>
                          <a:cxn ang="T105">
                            <a:pos x="T66" y="T67"/>
                          </a:cxn>
                          <a:cxn ang="T106">
                            <a:pos x="T68" y="T69"/>
                          </a:cxn>
                          <a:cxn ang="T107">
                            <a:pos x="T70" y="T71"/>
                          </a:cxn>
                        </a:cxnLst>
                        <a:rect l="T108" t="T109" r="T110" b="T111"/>
                        <a:pathLst>
                          <a:path w="998" h="301">
                            <a:moveTo>
                              <a:pt x="0" y="147"/>
                            </a:moveTo>
                            <a:lnTo>
                              <a:pt x="30" y="104"/>
                            </a:lnTo>
                            <a:lnTo>
                              <a:pt x="57" y="75"/>
                            </a:lnTo>
                            <a:lnTo>
                              <a:pt x="85" y="49"/>
                            </a:lnTo>
                            <a:lnTo>
                              <a:pt x="125" y="23"/>
                            </a:lnTo>
                            <a:lnTo>
                              <a:pt x="169" y="6"/>
                            </a:lnTo>
                            <a:lnTo>
                              <a:pt x="204" y="0"/>
                            </a:lnTo>
                            <a:lnTo>
                              <a:pt x="234" y="3"/>
                            </a:lnTo>
                            <a:lnTo>
                              <a:pt x="265" y="8"/>
                            </a:lnTo>
                            <a:lnTo>
                              <a:pt x="306" y="21"/>
                            </a:lnTo>
                            <a:lnTo>
                              <a:pt x="364" y="52"/>
                            </a:lnTo>
                            <a:lnTo>
                              <a:pt x="431" y="92"/>
                            </a:lnTo>
                            <a:lnTo>
                              <a:pt x="631" y="241"/>
                            </a:lnTo>
                            <a:lnTo>
                              <a:pt x="721" y="287"/>
                            </a:lnTo>
                            <a:cubicBezTo>
                              <a:pt x="744" y="296"/>
                              <a:pt x="753" y="299"/>
                              <a:pt x="768" y="300"/>
                            </a:cubicBezTo>
                            <a:cubicBezTo>
                              <a:pt x="783" y="301"/>
                              <a:pt x="807" y="297"/>
                              <a:pt x="814" y="296"/>
                            </a:cubicBezTo>
                            <a:cubicBezTo>
                              <a:pt x="828" y="296"/>
                              <a:pt x="811" y="294"/>
                              <a:pt x="810" y="293"/>
                            </a:cubicBezTo>
                            <a:cubicBezTo>
                              <a:pt x="810" y="293"/>
                              <a:pt x="812" y="292"/>
                              <a:pt x="812" y="293"/>
                            </a:cubicBezTo>
                            <a:cubicBezTo>
                              <a:pt x="816" y="301"/>
                              <a:pt x="800" y="299"/>
                              <a:pt x="811" y="296"/>
                            </a:cubicBezTo>
                            <a:lnTo>
                              <a:pt x="843" y="286"/>
                            </a:lnTo>
                            <a:lnTo>
                              <a:pt x="877" y="271"/>
                            </a:lnTo>
                            <a:lnTo>
                              <a:pt x="919" y="244"/>
                            </a:lnTo>
                            <a:lnTo>
                              <a:pt x="970" y="192"/>
                            </a:lnTo>
                            <a:lnTo>
                              <a:pt x="988" y="168"/>
                            </a:lnTo>
                            <a:lnTo>
                              <a:pt x="998" y="142"/>
                            </a:lnTo>
                            <a:lnTo>
                              <a:pt x="988" y="122"/>
                            </a:lnTo>
                            <a:lnTo>
                              <a:pt x="970" y="101"/>
                            </a:lnTo>
                            <a:lnTo>
                              <a:pt x="949" y="79"/>
                            </a:lnTo>
                            <a:lnTo>
                              <a:pt x="907" y="43"/>
                            </a:lnTo>
                            <a:lnTo>
                              <a:pt x="862" y="18"/>
                            </a:lnTo>
                            <a:lnTo>
                              <a:pt x="813" y="6"/>
                            </a:lnTo>
                            <a:lnTo>
                              <a:pt x="772" y="3"/>
                            </a:lnTo>
                            <a:lnTo>
                              <a:pt x="712" y="15"/>
                            </a:lnTo>
                            <a:lnTo>
                              <a:pt x="652" y="43"/>
                            </a:lnTo>
                            <a:lnTo>
                              <a:pt x="577" y="89"/>
                            </a:lnTo>
                            <a:lnTo>
                              <a:pt x="512" y="141"/>
                            </a:lnTo>
                          </a:path>
                        </a:pathLst>
                      </a:custGeom>
                      <a:noFill/>
                      <a:ln w="12700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367" name="Freeform 385">
                        <a:extLst>
                          <a:ext uri="{FF2B5EF4-FFF2-40B4-BE49-F238E27FC236}">
                            <a16:creationId xmlns:a16="http://schemas.microsoft.com/office/drawing/2014/main" id="{00000000-0008-0000-0000-00006F01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2478" y="3497"/>
                        <a:ext cx="17" cy="19"/>
                      </a:xfrm>
                      <a:custGeom>
                        <a:avLst/>
                        <a:gdLst>
                          <a:gd name="T0" fmla="*/ 17 w 17"/>
                          <a:gd name="T1" fmla="*/ 0 h 19"/>
                          <a:gd name="T2" fmla="*/ 17 w 17"/>
                          <a:gd name="T3" fmla="*/ 0 h 19"/>
                          <a:gd name="T4" fmla="*/ 0 60000 65536"/>
                          <a:gd name="T5" fmla="*/ 0 60000 65536"/>
                          <a:gd name="T6" fmla="*/ 0 w 17"/>
                          <a:gd name="T7" fmla="*/ 0 h 19"/>
                          <a:gd name="T8" fmla="*/ 17 w 17"/>
                          <a:gd name="T9" fmla="*/ 19 h 19"/>
                        </a:gdLst>
                        <a:ahLst/>
                        <a:cxnLst>
                          <a:cxn ang="T4">
                            <a:pos x="T0" y="T1"/>
                          </a:cxn>
                          <a:cxn ang="T5">
                            <a:pos x="T2" y="T3"/>
                          </a:cxn>
                        </a:cxnLst>
                        <a:rect l="T6" t="T7" r="T8" b="T9"/>
                        <a:pathLst>
                          <a:path w="17" h="19">
                            <a:moveTo>
                              <a:pt x="17" y="0"/>
                            </a:moveTo>
                            <a:cubicBezTo>
                              <a:pt x="5" y="19"/>
                              <a:pt x="0" y="0"/>
                              <a:pt x="17" y="0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6350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</xdr:grpSp>
              </xdr:grpSp>
              <xdr:grpSp>
                <xdr:nvGrpSpPr>
                  <xdr:cNvPr id="357" name="Group 386">
                    <a:extLst>
                      <a:ext uri="{FF2B5EF4-FFF2-40B4-BE49-F238E27FC236}">
                        <a16:creationId xmlns:a16="http://schemas.microsoft.com/office/drawing/2014/main" id="{00000000-0008-0000-0000-000065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0" y="3543"/>
                    <a:ext cx="258" cy="75"/>
                    <a:chOff x="2232" y="3576"/>
                    <a:chExt cx="258" cy="75"/>
                  </a:xfrm>
                </xdr:grpSpPr>
                <xdr:grpSp>
                  <xdr:nvGrpSpPr>
                    <xdr:cNvPr id="358" name="Group 387">
                      <a:extLst>
                        <a:ext uri="{FF2B5EF4-FFF2-40B4-BE49-F238E27FC236}">
                          <a16:creationId xmlns:a16="http://schemas.microsoft.com/office/drawing/2014/main" id="{00000000-0008-0000-0000-00006601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2368" y="3576"/>
                      <a:ext cx="122" cy="72"/>
                      <a:chOff x="2372" y="4756"/>
                      <a:chExt cx="122" cy="72"/>
                    </a:xfrm>
                  </xdr:grpSpPr>
                  <xdr:sp macro="" textlink="">
                    <xdr:nvSpPr>
                      <xdr:cNvPr id="362" name="Freeform 388">
                        <a:extLst>
                          <a:ext uri="{FF2B5EF4-FFF2-40B4-BE49-F238E27FC236}">
                            <a16:creationId xmlns:a16="http://schemas.microsoft.com/office/drawing/2014/main" id="{00000000-0008-0000-0000-00006A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>
                        <a:off x="2372" y="4756"/>
                        <a:ext cx="122" cy="62"/>
                      </a:xfrm>
                      <a:custGeom>
                        <a:avLst/>
                        <a:gdLst>
                          <a:gd name="T0" fmla="*/ 0 w 476"/>
                          <a:gd name="T1" fmla="*/ 2 h 252"/>
                          <a:gd name="T2" fmla="*/ 2 w 476"/>
                          <a:gd name="T3" fmla="*/ 1 h 252"/>
                          <a:gd name="T4" fmla="*/ 3 w 476"/>
                          <a:gd name="T5" fmla="*/ 0 h 252"/>
                          <a:gd name="T6" fmla="*/ 5 w 476"/>
                          <a:gd name="T7" fmla="*/ 0 h 252"/>
                          <a:gd name="T8" fmla="*/ 5 w 476"/>
                          <a:gd name="T9" fmla="*/ 0 h 252"/>
                          <a:gd name="T10" fmla="*/ 6 w 476"/>
                          <a:gd name="T11" fmla="*/ 0 h 252"/>
                          <a:gd name="T12" fmla="*/ 7 w 476"/>
                          <a:gd name="T13" fmla="*/ 1 h 252"/>
                          <a:gd name="T14" fmla="*/ 7 w 476"/>
                          <a:gd name="T15" fmla="*/ 1 h 252"/>
                          <a:gd name="T16" fmla="*/ 7 w 476"/>
                          <a:gd name="T17" fmla="*/ 1 h 252"/>
                          <a:gd name="T18" fmla="*/ 8 w 476"/>
                          <a:gd name="T19" fmla="*/ 2 h 252"/>
                          <a:gd name="T20" fmla="*/ 7 w 476"/>
                          <a:gd name="T21" fmla="*/ 3 h 252"/>
                          <a:gd name="T22" fmla="*/ 6 w 476"/>
                          <a:gd name="T23" fmla="*/ 4 h 252"/>
                          <a:gd name="T24" fmla="*/ 0 60000 65536"/>
                          <a:gd name="T25" fmla="*/ 0 60000 65536"/>
                          <a:gd name="T26" fmla="*/ 0 60000 65536"/>
                          <a:gd name="T27" fmla="*/ 0 60000 65536"/>
                          <a:gd name="T28" fmla="*/ 0 60000 65536"/>
                          <a:gd name="T29" fmla="*/ 0 60000 65536"/>
                          <a:gd name="T30" fmla="*/ 0 60000 65536"/>
                          <a:gd name="T31" fmla="*/ 0 60000 65536"/>
                          <a:gd name="T32" fmla="*/ 0 60000 65536"/>
                          <a:gd name="T33" fmla="*/ 0 60000 65536"/>
                          <a:gd name="T34" fmla="*/ 0 60000 65536"/>
                          <a:gd name="T35" fmla="*/ 0 60000 65536"/>
                          <a:gd name="T36" fmla="*/ 0 w 476"/>
                          <a:gd name="T37" fmla="*/ 0 h 252"/>
                          <a:gd name="T38" fmla="*/ 476 w 476"/>
                          <a:gd name="T39" fmla="*/ 252 h 252"/>
                        </a:gdLst>
                        <a:ahLst/>
                        <a:cxnLst>
                          <a:cxn ang="T24">
                            <a:pos x="T0" y="T1"/>
                          </a:cxn>
                          <a:cxn ang="T25">
                            <a:pos x="T2" y="T3"/>
                          </a:cxn>
                          <a:cxn ang="T26">
                            <a:pos x="T4" y="T5"/>
                          </a:cxn>
                          <a:cxn ang="T27">
                            <a:pos x="T6" y="T7"/>
                          </a:cxn>
                          <a:cxn ang="T28">
                            <a:pos x="T8" y="T9"/>
                          </a:cxn>
                          <a:cxn ang="T29">
                            <a:pos x="T10" y="T11"/>
                          </a:cxn>
                          <a:cxn ang="T30">
                            <a:pos x="T12" y="T13"/>
                          </a:cxn>
                          <a:cxn ang="T31">
                            <a:pos x="T14" y="T15"/>
                          </a:cxn>
                          <a:cxn ang="T32">
                            <a:pos x="T16" y="T17"/>
                          </a:cxn>
                          <a:cxn ang="T33">
                            <a:pos x="T18" y="T19"/>
                          </a:cxn>
                          <a:cxn ang="T34">
                            <a:pos x="T20" y="T21"/>
                          </a:cxn>
                          <a:cxn ang="T35">
                            <a:pos x="T22" y="T23"/>
                          </a:cxn>
                        </a:cxnLst>
                        <a:rect l="T36" t="T37" r="T38" b="T39"/>
                        <a:pathLst>
                          <a:path w="476" h="252">
                            <a:moveTo>
                              <a:pt x="0" y="138"/>
                            </a:moveTo>
                            <a:lnTo>
                              <a:pt x="117" y="48"/>
                            </a:lnTo>
                            <a:lnTo>
                              <a:pt x="201" y="9"/>
                            </a:lnTo>
                            <a:lnTo>
                              <a:pt x="276" y="0"/>
                            </a:lnTo>
                            <a:lnTo>
                              <a:pt x="312" y="9"/>
                            </a:lnTo>
                            <a:lnTo>
                              <a:pt x="360" y="27"/>
                            </a:lnTo>
                            <a:lnTo>
                              <a:pt x="393" y="54"/>
                            </a:lnTo>
                            <a:cubicBezTo>
                              <a:pt x="405" y="64"/>
                              <a:pt x="418" y="73"/>
                              <a:pt x="429" y="84"/>
                            </a:cubicBezTo>
                            <a:cubicBezTo>
                              <a:pt x="439" y="94"/>
                              <a:pt x="430" y="93"/>
                              <a:pt x="438" y="93"/>
                            </a:cubicBezTo>
                            <a:lnTo>
                              <a:pt x="476" y="132"/>
                            </a:lnTo>
                            <a:lnTo>
                              <a:pt x="438" y="201"/>
                            </a:lnTo>
                            <a:lnTo>
                              <a:pt x="372" y="252"/>
                            </a:lnTo>
                          </a:path>
                        </a:pathLst>
                      </a:custGeom>
                      <a:solidFill>
                        <a:srgbClr val="FFFFFF"/>
                      </a:solidFill>
                      <a:ln w="3175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363" name="Freeform 389">
                        <a:extLst>
                          <a:ext uri="{FF2B5EF4-FFF2-40B4-BE49-F238E27FC236}">
                            <a16:creationId xmlns:a16="http://schemas.microsoft.com/office/drawing/2014/main" id="{00000000-0008-0000-0000-00006B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>
                        <a:off x="2372" y="4791"/>
                        <a:ext cx="96" cy="37"/>
                      </a:xfrm>
                      <a:custGeom>
                        <a:avLst/>
                        <a:gdLst>
                          <a:gd name="T0" fmla="*/ 6 w 375"/>
                          <a:gd name="T1" fmla="*/ 1 h 151"/>
                          <a:gd name="T2" fmla="*/ 5 w 375"/>
                          <a:gd name="T3" fmla="*/ 2 h 151"/>
                          <a:gd name="T4" fmla="*/ 5 w 375"/>
                          <a:gd name="T5" fmla="*/ 2 h 151"/>
                          <a:gd name="T6" fmla="*/ 4 w 375"/>
                          <a:gd name="T7" fmla="*/ 2 h 151"/>
                          <a:gd name="T8" fmla="*/ 3 w 375"/>
                          <a:gd name="T9" fmla="*/ 2 h 151"/>
                          <a:gd name="T10" fmla="*/ 3 w 375"/>
                          <a:gd name="T11" fmla="*/ 1 h 151"/>
                          <a:gd name="T12" fmla="*/ 1 w 375"/>
                          <a:gd name="T13" fmla="*/ 1 h 151"/>
                          <a:gd name="T14" fmla="*/ 0 w 375"/>
                          <a:gd name="T15" fmla="*/ 0 h 151"/>
                          <a:gd name="T16" fmla="*/ 0 60000 65536"/>
                          <a:gd name="T17" fmla="*/ 0 60000 65536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w 375"/>
                          <a:gd name="T25" fmla="*/ 0 h 151"/>
                          <a:gd name="T26" fmla="*/ 375 w 375"/>
                          <a:gd name="T27" fmla="*/ 151 h 151"/>
                        </a:gdLst>
                        <a:ahLst/>
                        <a:cxnLst>
                          <a:cxn ang="T16">
                            <a:pos x="T0" y="T1"/>
                          </a:cxn>
                          <a:cxn ang="T17">
                            <a:pos x="T2" y="T3"/>
                          </a:cxn>
                          <a:cxn ang="T18">
                            <a:pos x="T4" y="T5"/>
                          </a:cxn>
                          <a:cxn ang="T19">
                            <a:pos x="T6" y="T7"/>
                          </a:cxn>
                          <a:cxn ang="T20">
                            <a:pos x="T8" y="T9"/>
                          </a:cxn>
                          <a:cxn ang="T21">
                            <a:pos x="T10" y="T11"/>
                          </a:cxn>
                          <a:cxn ang="T22">
                            <a:pos x="T12" y="T13"/>
                          </a:cxn>
                          <a:cxn ang="T23">
                            <a:pos x="T14" y="T15"/>
                          </a:cxn>
                        </a:cxnLst>
                        <a:rect l="T24" t="T25" r="T26" b="T27"/>
                        <a:pathLst>
                          <a:path w="375" h="151">
                            <a:moveTo>
                              <a:pt x="375" y="108"/>
                            </a:moveTo>
                            <a:lnTo>
                              <a:pt x="300" y="151"/>
                            </a:lnTo>
                            <a:lnTo>
                              <a:pt x="270" y="151"/>
                            </a:lnTo>
                            <a:lnTo>
                              <a:pt x="237" y="147"/>
                            </a:lnTo>
                            <a:lnTo>
                              <a:pt x="201" y="135"/>
                            </a:lnTo>
                            <a:lnTo>
                              <a:pt x="150" y="108"/>
                            </a:lnTo>
                            <a:lnTo>
                              <a:pt x="81" y="66"/>
                            </a:lnTo>
                            <a:lnTo>
                              <a:pt x="0" y="0"/>
                            </a:lnTo>
                          </a:path>
                        </a:pathLst>
                      </a:custGeom>
                      <a:solidFill>
                        <a:srgbClr val="FFFFFF"/>
                      </a:solidFill>
                      <a:ln w="3175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</xdr:grpSp>
                <xdr:grpSp>
                  <xdr:nvGrpSpPr>
                    <xdr:cNvPr id="359" name="Group 390">
                      <a:extLst>
                        <a:ext uri="{FF2B5EF4-FFF2-40B4-BE49-F238E27FC236}">
                          <a16:creationId xmlns:a16="http://schemas.microsoft.com/office/drawing/2014/main" id="{00000000-0008-0000-0000-00006701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2232" y="3581"/>
                      <a:ext cx="258" cy="70"/>
                      <a:chOff x="2232" y="3581"/>
                      <a:chExt cx="258" cy="70"/>
                    </a:xfrm>
                  </xdr:grpSpPr>
                  <xdr:sp macro="" textlink="">
                    <xdr:nvSpPr>
                      <xdr:cNvPr id="360" name="Freeform 391">
                        <a:extLst>
                          <a:ext uri="{FF2B5EF4-FFF2-40B4-BE49-F238E27FC236}">
                            <a16:creationId xmlns:a16="http://schemas.microsoft.com/office/drawing/2014/main" id="{00000000-0008-0000-0000-000068010000}"/>
                          </a:ext>
                        </a:extLst>
                      </xdr:cNvPr>
                      <xdr:cNvSpPr>
                        <a:spLocks noChangeAspect="1"/>
                      </xdr:cNvSpPr>
                    </xdr:nvSpPr>
                    <xdr:spPr bwMode="auto">
                      <a:xfrm>
                        <a:off x="2241" y="3581"/>
                        <a:ext cx="249" cy="70"/>
                      </a:xfrm>
                      <a:custGeom>
                        <a:avLst/>
                        <a:gdLst>
                          <a:gd name="T0" fmla="*/ 0 w 998"/>
                          <a:gd name="T1" fmla="*/ 2 h 301"/>
                          <a:gd name="T2" fmla="*/ 0 w 998"/>
                          <a:gd name="T3" fmla="*/ 1 h 301"/>
                          <a:gd name="T4" fmla="*/ 1 w 998"/>
                          <a:gd name="T5" fmla="*/ 1 h 301"/>
                          <a:gd name="T6" fmla="*/ 1 w 998"/>
                          <a:gd name="T7" fmla="*/ 1 h 301"/>
                          <a:gd name="T8" fmla="*/ 2 w 998"/>
                          <a:gd name="T9" fmla="*/ 0 h 301"/>
                          <a:gd name="T10" fmla="*/ 2 w 998"/>
                          <a:gd name="T11" fmla="*/ 0 h 301"/>
                          <a:gd name="T12" fmla="*/ 3 w 998"/>
                          <a:gd name="T13" fmla="*/ 0 h 301"/>
                          <a:gd name="T14" fmla="*/ 3 w 998"/>
                          <a:gd name="T15" fmla="*/ 0 h 301"/>
                          <a:gd name="T16" fmla="*/ 4 w 998"/>
                          <a:gd name="T17" fmla="*/ 0 h 301"/>
                          <a:gd name="T18" fmla="*/ 5 w 998"/>
                          <a:gd name="T19" fmla="*/ 0 h 301"/>
                          <a:gd name="T20" fmla="*/ 6 w 998"/>
                          <a:gd name="T21" fmla="*/ 1 h 301"/>
                          <a:gd name="T22" fmla="*/ 7 w 998"/>
                          <a:gd name="T23" fmla="*/ 1 h 301"/>
                          <a:gd name="T24" fmla="*/ 10 w 998"/>
                          <a:gd name="T25" fmla="*/ 3 h 301"/>
                          <a:gd name="T26" fmla="*/ 11 w 998"/>
                          <a:gd name="T27" fmla="*/ 4 h 301"/>
                          <a:gd name="T28" fmla="*/ 12 w 998"/>
                          <a:gd name="T29" fmla="*/ 4 h 301"/>
                          <a:gd name="T30" fmla="*/ 13 w 998"/>
                          <a:gd name="T31" fmla="*/ 4 h 301"/>
                          <a:gd name="T32" fmla="*/ 12 w 998"/>
                          <a:gd name="T33" fmla="*/ 4 h 301"/>
                          <a:gd name="T34" fmla="*/ 13 w 998"/>
                          <a:gd name="T35" fmla="*/ 4 h 301"/>
                          <a:gd name="T36" fmla="*/ 12 w 998"/>
                          <a:gd name="T37" fmla="*/ 4 h 301"/>
                          <a:gd name="T38" fmla="*/ 13 w 998"/>
                          <a:gd name="T39" fmla="*/ 4 h 301"/>
                          <a:gd name="T40" fmla="*/ 14 w 998"/>
                          <a:gd name="T41" fmla="*/ 3 h 301"/>
                          <a:gd name="T42" fmla="*/ 14 w 998"/>
                          <a:gd name="T43" fmla="*/ 3 h 301"/>
                          <a:gd name="T44" fmla="*/ 15 w 998"/>
                          <a:gd name="T45" fmla="*/ 2 h 301"/>
                          <a:gd name="T46" fmla="*/ 15 w 998"/>
                          <a:gd name="T47" fmla="*/ 2 h 301"/>
                          <a:gd name="T48" fmla="*/ 15 w 998"/>
                          <a:gd name="T49" fmla="*/ 2 h 301"/>
                          <a:gd name="T50" fmla="*/ 15 w 998"/>
                          <a:gd name="T51" fmla="*/ 2 h 301"/>
                          <a:gd name="T52" fmla="*/ 15 w 998"/>
                          <a:gd name="T53" fmla="*/ 1 h 301"/>
                          <a:gd name="T54" fmla="*/ 15 w 998"/>
                          <a:gd name="T55" fmla="*/ 1 h 301"/>
                          <a:gd name="T56" fmla="*/ 14 w 998"/>
                          <a:gd name="T57" fmla="*/ 0 h 301"/>
                          <a:gd name="T58" fmla="*/ 13 w 998"/>
                          <a:gd name="T59" fmla="*/ 0 h 301"/>
                          <a:gd name="T60" fmla="*/ 13 w 998"/>
                          <a:gd name="T61" fmla="*/ 0 h 301"/>
                          <a:gd name="T62" fmla="*/ 12 w 998"/>
                          <a:gd name="T63" fmla="*/ 0 h 301"/>
                          <a:gd name="T64" fmla="*/ 11 w 998"/>
                          <a:gd name="T65" fmla="*/ 0 h 301"/>
                          <a:gd name="T66" fmla="*/ 10 w 998"/>
                          <a:gd name="T67" fmla="*/ 0 h 301"/>
                          <a:gd name="T68" fmla="*/ 9 w 998"/>
                          <a:gd name="T69" fmla="*/ 1 h 301"/>
                          <a:gd name="T70" fmla="*/ 8 w 998"/>
                          <a:gd name="T71" fmla="*/ 2 h 301"/>
                          <a:gd name="T72" fmla="*/ 0 60000 65536"/>
                          <a:gd name="T73" fmla="*/ 0 60000 65536"/>
                          <a:gd name="T74" fmla="*/ 0 60000 65536"/>
                          <a:gd name="T75" fmla="*/ 0 60000 65536"/>
                          <a:gd name="T76" fmla="*/ 0 60000 65536"/>
                          <a:gd name="T77" fmla="*/ 0 60000 65536"/>
                          <a:gd name="T78" fmla="*/ 0 60000 65536"/>
                          <a:gd name="T79" fmla="*/ 0 60000 65536"/>
                          <a:gd name="T80" fmla="*/ 0 60000 65536"/>
                          <a:gd name="T81" fmla="*/ 0 60000 65536"/>
                          <a:gd name="T82" fmla="*/ 0 60000 65536"/>
                          <a:gd name="T83" fmla="*/ 0 60000 65536"/>
                          <a:gd name="T84" fmla="*/ 0 60000 65536"/>
                          <a:gd name="T85" fmla="*/ 0 60000 65536"/>
                          <a:gd name="T86" fmla="*/ 0 60000 65536"/>
                          <a:gd name="T87" fmla="*/ 0 60000 65536"/>
                          <a:gd name="T88" fmla="*/ 0 60000 65536"/>
                          <a:gd name="T89" fmla="*/ 0 60000 65536"/>
                          <a:gd name="T90" fmla="*/ 0 60000 65536"/>
                          <a:gd name="T91" fmla="*/ 0 60000 65536"/>
                          <a:gd name="T92" fmla="*/ 0 60000 65536"/>
                          <a:gd name="T93" fmla="*/ 0 60000 65536"/>
                          <a:gd name="T94" fmla="*/ 0 60000 65536"/>
                          <a:gd name="T95" fmla="*/ 0 60000 65536"/>
                          <a:gd name="T96" fmla="*/ 0 60000 65536"/>
                          <a:gd name="T97" fmla="*/ 0 60000 65536"/>
                          <a:gd name="T98" fmla="*/ 0 60000 65536"/>
                          <a:gd name="T99" fmla="*/ 0 60000 65536"/>
                          <a:gd name="T100" fmla="*/ 0 60000 65536"/>
                          <a:gd name="T101" fmla="*/ 0 60000 65536"/>
                          <a:gd name="T102" fmla="*/ 0 60000 65536"/>
                          <a:gd name="T103" fmla="*/ 0 60000 65536"/>
                          <a:gd name="T104" fmla="*/ 0 60000 65536"/>
                          <a:gd name="T105" fmla="*/ 0 60000 65536"/>
                          <a:gd name="T106" fmla="*/ 0 60000 65536"/>
                          <a:gd name="T107" fmla="*/ 0 60000 65536"/>
                          <a:gd name="T108" fmla="*/ 0 w 998"/>
                          <a:gd name="T109" fmla="*/ 0 h 301"/>
                          <a:gd name="T110" fmla="*/ 998 w 998"/>
                          <a:gd name="T111" fmla="*/ 301 h 301"/>
                        </a:gdLst>
                        <a:ahLst/>
                        <a:cxnLst>
                          <a:cxn ang="T72">
                            <a:pos x="T0" y="T1"/>
                          </a:cxn>
                          <a:cxn ang="T73">
                            <a:pos x="T2" y="T3"/>
                          </a:cxn>
                          <a:cxn ang="T74">
                            <a:pos x="T4" y="T5"/>
                          </a:cxn>
                          <a:cxn ang="T75">
                            <a:pos x="T6" y="T7"/>
                          </a:cxn>
                          <a:cxn ang="T76">
                            <a:pos x="T8" y="T9"/>
                          </a:cxn>
                          <a:cxn ang="T77">
                            <a:pos x="T10" y="T11"/>
                          </a:cxn>
                          <a:cxn ang="T78">
                            <a:pos x="T12" y="T13"/>
                          </a:cxn>
                          <a:cxn ang="T79">
                            <a:pos x="T14" y="T15"/>
                          </a:cxn>
                          <a:cxn ang="T80">
                            <a:pos x="T16" y="T17"/>
                          </a:cxn>
                          <a:cxn ang="T81">
                            <a:pos x="T18" y="T19"/>
                          </a:cxn>
                          <a:cxn ang="T82">
                            <a:pos x="T20" y="T21"/>
                          </a:cxn>
                          <a:cxn ang="T83">
                            <a:pos x="T22" y="T23"/>
                          </a:cxn>
                          <a:cxn ang="T84">
                            <a:pos x="T24" y="T25"/>
                          </a:cxn>
                          <a:cxn ang="T85">
                            <a:pos x="T26" y="T27"/>
                          </a:cxn>
                          <a:cxn ang="T86">
                            <a:pos x="T28" y="T29"/>
                          </a:cxn>
                          <a:cxn ang="T87">
                            <a:pos x="T30" y="T31"/>
                          </a:cxn>
                          <a:cxn ang="T88">
                            <a:pos x="T32" y="T33"/>
                          </a:cxn>
                          <a:cxn ang="T89">
                            <a:pos x="T34" y="T35"/>
                          </a:cxn>
                          <a:cxn ang="T90">
                            <a:pos x="T36" y="T37"/>
                          </a:cxn>
                          <a:cxn ang="T91">
                            <a:pos x="T38" y="T39"/>
                          </a:cxn>
                          <a:cxn ang="T92">
                            <a:pos x="T40" y="T41"/>
                          </a:cxn>
                          <a:cxn ang="T93">
                            <a:pos x="T42" y="T43"/>
                          </a:cxn>
                          <a:cxn ang="T94">
                            <a:pos x="T44" y="T45"/>
                          </a:cxn>
                          <a:cxn ang="T95">
                            <a:pos x="T46" y="T47"/>
                          </a:cxn>
                          <a:cxn ang="T96">
                            <a:pos x="T48" y="T49"/>
                          </a:cxn>
                          <a:cxn ang="T97">
                            <a:pos x="T50" y="T51"/>
                          </a:cxn>
                          <a:cxn ang="T98">
                            <a:pos x="T52" y="T53"/>
                          </a:cxn>
                          <a:cxn ang="T99">
                            <a:pos x="T54" y="T55"/>
                          </a:cxn>
                          <a:cxn ang="T100">
                            <a:pos x="T56" y="T57"/>
                          </a:cxn>
                          <a:cxn ang="T101">
                            <a:pos x="T58" y="T59"/>
                          </a:cxn>
                          <a:cxn ang="T102">
                            <a:pos x="T60" y="T61"/>
                          </a:cxn>
                          <a:cxn ang="T103">
                            <a:pos x="T62" y="T63"/>
                          </a:cxn>
                          <a:cxn ang="T104">
                            <a:pos x="T64" y="T65"/>
                          </a:cxn>
                          <a:cxn ang="T105">
                            <a:pos x="T66" y="T67"/>
                          </a:cxn>
                          <a:cxn ang="T106">
                            <a:pos x="T68" y="T69"/>
                          </a:cxn>
                          <a:cxn ang="T107">
                            <a:pos x="T70" y="T71"/>
                          </a:cxn>
                        </a:cxnLst>
                        <a:rect l="T108" t="T109" r="T110" b="T111"/>
                        <a:pathLst>
                          <a:path w="998" h="301">
                            <a:moveTo>
                              <a:pt x="0" y="147"/>
                            </a:moveTo>
                            <a:lnTo>
                              <a:pt x="30" y="104"/>
                            </a:lnTo>
                            <a:lnTo>
                              <a:pt x="57" y="75"/>
                            </a:lnTo>
                            <a:lnTo>
                              <a:pt x="85" y="49"/>
                            </a:lnTo>
                            <a:lnTo>
                              <a:pt x="125" y="23"/>
                            </a:lnTo>
                            <a:lnTo>
                              <a:pt x="169" y="6"/>
                            </a:lnTo>
                            <a:lnTo>
                              <a:pt x="204" y="0"/>
                            </a:lnTo>
                            <a:lnTo>
                              <a:pt x="234" y="3"/>
                            </a:lnTo>
                            <a:lnTo>
                              <a:pt x="265" y="8"/>
                            </a:lnTo>
                            <a:lnTo>
                              <a:pt x="306" y="21"/>
                            </a:lnTo>
                            <a:lnTo>
                              <a:pt x="364" y="52"/>
                            </a:lnTo>
                            <a:lnTo>
                              <a:pt x="431" y="92"/>
                            </a:lnTo>
                            <a:lnTo>
                              <a:pt x="631" y="241"/>
                            </a:lnTo>
                            <a:lnTo>
                              <a:pt x="721" y="287"/>
                            </a:lnTo>
                            <a:cubicBezTo>
                              <a:pt x="744" y="296"/>
                              <a:pt x="753" y="299"/>
                              <a:pt x="768" y="300"/>
                            </a:cubicBezTo>
                            <a:cubicBezTo>
                              <a:pt x="783" y="301"/>
                              <a:pt x="807" y="297"/>
                              <a:pt x="814" y="296"/>
                            </a:cubicBezTo>
                            <a:cubicBezTo>
                              <a:pt x="828" y="296"/>
                              <a:pt x="811" y="294"/>
                              <a:pt x="810" y="293"/>
                            </a:cubicBezTo>
                            <a:cubicBezTo>
                              <a:pt x="810" y="293"/>
                              <a:pt x="812" y="292"/>
                              <a:pt x="812" y="293"/>
                            </a:cubicBezTo>
                            <a:cubicBezTo>
                              <a:pt x="816" y="301"/>
                              <a:pt x="800" y="299"/>
                              <a:pt x="811" y="296"/>
                            </a:cubicBezTo>
                            <a:lnTo>
                              <a:pt x="843" y="286"/>
                            </a:lnTo>
                            <a:lnTo>
                              <a:pt x="877" y="271"/>
                            </a:lnTo>
                            <a:lnTo>
                              <a:pt x="919" y="244"/>
                            </a:lnTo>
                            <a:lnTo>
                              <a:pt x="970" y="192"/>
                            </a:lnTo>
                            <a:lnTo>
                              <a:pt x="988" y="168"/>
                            </a:lnTo>
                            <a:lnTo>
                              <a:pt x="998" y="142"/>
                            </a:lnTo>
                            <a:lnTo>
                              <a:pt x="988" y="122"/>
                            </a:lnTo>
                            <a:lnTo>
                              <a:pt x="970" y="101"/>
                            </a:lnTo>
                            <a:lnTo>
                              <a:pt x="949" y="79"/>
                            </a:lnTo>
                            <a:lnTo>
                              <a:pt x="907" y="43"/>
                            </a:lnTo>
                            <a:lnTo>
                              <a:pt x="862" y="18"/>
                            </a:lnTo>
                            <a:lnTo>
                              <a:pt x="813" y="6"/>
                            </a:lnTo>
                            <a:lnTo>
                              <a:pt x="772" y="3"/>
                            </a:lnTo>
                            <a:lnTo>
                              <a:pt x="712" y="15"/>
                            </a:lnTo>
                            <a:lnTo>
                              <a:pt x="652" y="43"/>
                            </a:lnTo>
                            <a:lnTo>
                              <a:pt x="577" y="89"/>
                            </a:lnTo>
                            <a:lnTo>
                              <a:pt x="512" y="141"/>
                            </a:lnTo>
                          </a:path>
                        </a:pathLst>
                      </a:custGeom>
                      <a:noFill/>
                      <a:ln w="12700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361" name="Freeform 392">
                        <a:extLst>
                          <a:ext uri="{FF2B5EF4-FFF2-40B4-BE49-F238E27FC236}">
                            <a16:creationId xmlns:a16="http://schemas.microsoft.com/office/drawing/2014/main" id="{00000000-0008-0000-0000-00006901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2232" y="3618"/>
                        <a:ext cx="11" cy="6"/>
                      </a:xfrm>
                      <a:custGeom>
                        <a:avLst/>
                        <a:gdLst>
                          <a:gd name="T0" fmla="*/ 1 w 24"/>
                          <a:gd name="T1" fmla="*/ 0 h 13"/>
                          <a:gd name="T2" fmla="*/ 0 w 24"/>
                          <a:gd name="T3" fmla="*/ 0 h 13"/>
                          <a:gd name="T4" fmla="*/ 1 w 24"/>
                          <a:gd name="T5" fmla="*/ 1 h 13"/>
                          <a:gd name="T6" fmla="*/ 1 w 24"/>
                          <a:gd name="T7" fmla="*/ 0 h 13"/>
                          <a:gd name="T8" fmla="*/ 2 w 24"/>
                          <a:gd name="T9" fmla="*/ 0 h 13"/>
                          <a:gd name="T10" fmla="*/ 1 w 24"/>
                          <a:gd name="T11" fmla="*/ 0 h 13"/>
                          <a:gd name="T12" fmla="*/ 0 60000 65536"/>
                          <a:gd name="T13" fmla="*/ 0 60000 65536"/>
                          <a:gd name="T14" fmla="*/ 0 60000 65536"/>
                          <a:gd name="T15" fmla="*/ 0 60000 65536"/>
                          <a:gd name="T16" fmla="*/ 0 60000 65536"/>
                          <a:gd name="T17" fmla="*/ 0 60000 65536"/>
                          <a:gd name="T18" fmla="*/ 0 w 24"/>
                          <a:gd name="T19" fmla="*/ 0 h 13"/>
                          <a:gd name="T20" fmla="*/ 24 w 24"/>
                          <a:gd name="T21" fmla="*/ 13 h 13"/>
                        </a:gdLst>
                        <a:ahLst/>
                        <a:cxnLst>
                          <a:cxn ang="T12">
                            <a:pos x="T0" y="T1"/>
                          </a:cxn>
                          <a:cxn ang="T13">
                            <a:pos x="T2" y="T3"/>
                          </a:cxn>
                          <a:cxn ang="T14">
                            <a:pos x="T4" y="T5"/>
                          </a:cxn>
                          <a:cxn ang="T15">
                            <a:pos x="T6" y="T7"/>
                          </a:cxn>
                          <a:cxn ang="T16">
                            <a:pos x="T8" y="T9"/>
                          </a:cxn>
                          <a:cxn ang="T17">
                            <a:pos x="T10" y="T11"/>
                          </a:cxn>
                        </a:cxnLst>
                        <a:rect l="T18" t="T19" r="T20" b="T21"/>
                        <a:pathLst>
                          <a:path w="24" h="13">
                            <a:moveTo>
                              <a:pt x="9" y="3"/>
                            </a:moveTo>
                            <a:cubicBezTo>
                              <a:pt x="9" y="3"/>
                              <a:pt x="3" y="5"/>
                              <a:pt x="0" y="6"/>
                            </a:cubicBezTo>
                            <a:cubicBezTo>
                              <a:pt x="3" y="8"/>
                              <a:pt x="6" y="13"/>
                              <a:pt x="9" y="12"/>
                            </a:cubicBezTo>
                            <a:cubicBezTo>
                              <a:pt x="12" y="11"/>
                              <a:pt x="10" y="5"/>
                              <a:pt x="12" y="3"/>
                            </a:cubicBezTo>
                            <a:cubicBezTo>
                              <a:pt x="14" y="1"/>
                              <a:pt x="24" y="0"/>
                              <a:pt x="21" y="0"/>
                            </a:cubicBezTo>
                            <a:cubicBezTo>
                              <a:pt x="17" y="0"/>
                              <a:pt x="13" y="2"/>
                              <a:pt x="9" y="3"/>
                            </a:cubicBezTo>
                            <a:close/>
                          </a:path>
                        </a:pathLst>
                      </a:custGeom>
                      <a:solidFill>
                        <a:srgbClr val="FFFFFF"/>
                      </a:solidFill>
                      <a:ln w="3175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</xdr:grpSp>
              </xdr:grpSp>
            </xdr:grpSp>
          </xdr:grpSp>
        </xdr:grpSp>
        <xdr:grpSp>
          <xdr:nvGrpSpPr>
            <xdr:cNvPr id="347" name="Group 393">
              <a:extLst>
                <a:ext uri="{FF2B5EF4-FFF2-40B4-BE49-F238E27FC236}">
                  <a16:creationId xmlns:a16="http://schemas.microsoft.com/office/drawing/2014/main" id="{00000000-0008-0000-0000-00005B010000}"/>
                </a:ext>
              </a:extLst>
            </xdr:cNvPr>
            <xdr:cNvGrpSpPr>
              <a:grpSpLocks/>
            </xdr:cNvGrpSpPr>
          </xdr:nvGrpSpPr>
          <xdr:grpSpPr bwMode="auto">
            <a:xfrm flipV="1">
              <a:off x="511" y="702"/>
              <a:ext cx="12" cy="8"/>
              <a:chOff x="4221" y="14248"/>
              <a:chExt cx="180" cy="125"/>
            </a:xfrm>
          </xdr:grpSpPr>
          <xdr:sp macro="" textlink="">
            <xdr:nvSpPr>
              <xdr:cNvPr id="348" name="AutoShape 394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4221" y="14248"/>
                <a:ext cx="180" cy="125"/>
              </a:xfrm>
              <a:prstGeom prst="flowChartManualOperation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49" name="Line 395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51" y="14274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0" name="Line 396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51" y="14307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351" name="Line 397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233" y="14340"/>
                <a:ext cx="15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</xdr:grpSp>
    </xdr:grpSp>
    <xdr:clientData/>
  </xdr:twoCellAnchor>
  <xdr:twoCellAnchor>
    <xdr:from>
      <xdr:col>2</xdr:col>
      <xdr:colOff>178594</xdr:colOff>
      <xdr:row>38</xdr:row>
      <xdr:rowOff>47625</xdr:rowOff>
    </xdr:from>
    <xdr:to>
      <xdr:col>2</xdr:col>
      <xdr:colOff>483375</xdr:colOff>
      <xdr:row>39</xdr:row>
      <xdr:rowOff>130900</xdr:rowOff>
    </xdr:to>
    <xdr:sp macro="" textlink="">
      <xdr:nvSpPr>
        <xdr:cNvPr id="374" name="Rectangle 404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2071688" y="9560719"/>
          <a:ext cx="304781" cy="321400"/>
        </a:xfrm>
        <a:prstGeom prst="rect">
          <a:avLst/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166688</xdr:colOff>
      <xdr:row>34</xdr:row>
      <xdr:rowOff>23812</xdr:rowOff>
    </xdr:from>
    <xdr:to>
      <xdr:col>2</xdr:col>
      <xdr:colOff>488156</xdr:colOff>
      <xdr:row>38</xdr:row>
      <xdr:rowOff>43564</xdr:rowOff>
    </xdr:to>
    <xdr:grpSp>
      <xdr:nvGrpSpPr>
        <xdr:cNvPr id="400" name="Group 37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GrpSpPr>
          <a:grpSpLocks/>
        </xdr:cNvGrpSpPr>
      </xdr:nvGrpSpPr>
      <xdr:grpSpPr bwMode="auto">
        <a:xfrm>
          <a:off x="1459367" y="8664348"/>
          <a:ext cx="321468" cy="999466"/>
          <a:chOff x="508" y="514"/>
          <a:chExt cx="18" cy="196"/>
        </a:xfrm>
      </xdr:grpSpPr>
      <xdr:grpSp>
        <xdr:nvGrpSpPr>
          <xdr:cNvPr id="401" name="Group 374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GrpSpPr>
            <a:grpSpLocks/>
          </xdr:cNvGrpSpPr>
        </xdr:nvGrpSpPr>
        <xdr:grpSpPr bwMode="auto">
          <a:xfrm>
            <a:off x="508" y="514"/>
            <a:ext cx="18" cy="188"/>
            <a:chOff x="639" y="48"/>
            <a:chExt cx="18" cy="222"/>
          </a:xfrm>
        </xdr:grpSpPr>
        <xdr:sp macro="" textlink="">
          <xdr:nvSpPr>
            <xdr:cNvPr id="407" name="Rectangle 375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" y="48"/>
              <a:ext cx="16" cy="222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408" name="Group 376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9" y="102"/>
              <a:ext cx="18" cy="13"/>
              <a:chOff x="2220" y="3425"/>
              <a:chExt cx="277" cy="193"/>
            </a:xfrm>
          </xdr:grpSpPr>
          <xdr:sp macro="" textlink="">
            <xdr:nvSpPr>
              <xdr:cNvPr id="409" name="Freeform 377">
                <a:extLst>
                  <a:ext uri="{FF2B5EF4-FFF2-40B4-BE49-F238E27FC236}">
                    <a16:creationId xmlns:a16="http://schemas.microsoft.com/office/drawing/2014/main" id="{00000000-0008-0000-0000-00009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0" y="3434"/>
                <a:ext cx="277" cy="181"/>
              </a:xfrm>
              <a:custGeom>
                <a:avLst/>
                <a:gdLst>
                  <a:gd name="T0" fmla="*/ 1 w 529"/>
                  <a:gd name="T1" fmla="*/ 9 h 367"/>
                  <a:gd name="T2" fmla="*/ 1 w 529"/>
                  <a:gd name="T3" fmla="*/ 19 h 367"/>
                  <a:gd name="T4" fmla="*/ 0 w 529"/>
                  <a:gd name="T5" fmla="*/ 36 h 367"/>
                  <a:gd name="T6" fmla="*/ 9 w 529"/>
                  <a:gd name="T7" fmla="*/ 27 h 367"/>
                  <a:gd name="T8" fmla="*/ 15 w 529"/>
                  <a:gd name="T9" fmla="*/ 26 h 367"/>
                  <a:gd name="T10" fmla="*/ 19 w 529"/>
                  <a:gd name="T11" fmla="*/ 27 h 367"/>
                  <a:gd name="T12" fmla="*/ 29 w 529"/>
                  <a:gd name="T13" fmla="*/ 31 h 367"/>
                  <a:gd name="T14" fmla="*/ 36 w 529"/>
                  <a:gd name="T15" fmla="*/ 36 h 367"/>
                  <a:gd name="T16" fmla="*/ 52 w 529"/>
                  <a:gd name="T17" fmla="*/ 44 h 367"/>
                  <a:gd name="T18" fmla="*/ 58 w 529"/>
                  <a:gd name="T19" fmla="*/ 44 h 367"/>
                  <a:gd name="T20" fmla="*/ 67 w 529"/>
                  <a:gd name="T21" fmla="*/ 41 h 367"/>
                  <a:gd name="T22" fmla="*/ 73 w 529"/>
                  <a:gd name="T23" fmla="*/ 37 h 367"/>
                  <a:gd name="T24" fmla="*/ 76 w 529"/>
                  <a:gd name="T25" fmla="*/ 36 h 367"/>
                  <a:gd name="T26" fmla="*/ 76 w 529"/>
                  <a:gd name="T27" fmla="*/ 9 h 367"/>
                  <a:gd name="T28" fmla="*/ 63 w 529"/>
                  <a:gd name="T29" fmla="*/ 18 h 367"/>
                  <a:gd name="T30" fmla="*/ 55 w 529"/>
                  <a:gd name="T31" fmla="*/ 18 h 367"/>
                  <a:gd name="T32" fmla="*/ 43 w 529"/>
                  <a:gd name="T33" fmla="*/ 13 h 367"/>
                  <a:gd name="T34" fmla="*/ 36 w 529"/>
                  <a:gd name="T35" fmla="*/ 9 h 367"/>
                  <a:gd name="T36" fmla="*/ 21 w 529"/>
                  <a:gd name="T37" fmla="*/ 0 h 367"/>
                  <a:gd name="T38" fmla="*/ 16 w 529"/>
                  <a:gd name="T39" fmla="*/ 0 h 367"/>
                  <a:gd name="T40" fmla="*/ 7 w 529"/>
                  <a:gd name="T41" fmla="*/ 4 h 367"/>
                  <a:gd name="T42" fmla="*/ 1 w 529"/>
                  <a:gd name="T43" fmla="*/ 9 h 367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w 529"/>
                  <a:gd name="T67" fmla="*/ 0 h 367"/>
                  <a:gd name="T68" fmla="*/ 529 w 529"/>
                  <a:gd name="T69" fmla="*/ 367 h 367"/>
                </a:gdLst>
                <a:ahLst/>
                <a:cxnLst>
                  <a:cxn ang="T44">
                    <a:pos x="T0" y="T1"/>
                  </a:cxn>
                  <a:cxn ang="T45">
                    <a:pos x="T2" y="T3"/>
                  </a:cxn>
                  <a:cxn ang="T46">
                    <a:pos x="T4" y="T5"/>
                  </a:cxn>
                  <a:cxn ang="T47">
                    <a:pos x="T6" y="T7"/>
                  </a:cxn>
                  <a:cxn ang="T48">
                    <a:pos x="T8" y="T9"/>
                  </a:cxn>
                  <a:cxn ang="T49">
                    <a:pos x="T10" y="T11"/>
                  </a:cxn>
                  <a:cxn ang="T50">
                    <a:pos x="T12" y="T13"/>
                  </a:cxn>
                  <a:cxn ang="T51">
                    <a:pos x="T14" y="T15"/>
                  </a:cxn>
                  <a:cxn ang="T52">
                    <a:pos x="T16" y="T17"/>
                  </a:cxn>
                  <a:cxn ang="T53">
                    <a:pos x="T18" y="T19"/>
                  </a:cxn>
                  <a:cxn ang="T54">
                    <a:pos x="T20" y="T21"/>
                  </a:cxn>
                  <a:cxn ang="T55">
                    <a:pos x="T22" y="T23"/>
                  </a:cxn>
                  <a:cxn ang="T56">
                    <a:pos x="T24" y="T25"/>
                  </a:cxn>
                  <a:cxn ang="T57">
                    <a:pos x="T26" y="T27"/>
                  </a:cxn>
                  <a:cxn ang="T58">
                    <a:pos x="T28" y="T29"/>
                  </a:cxn>
                  <a:cxn ang="T59">
                    <a:pos x="T30" y="T31"/>
                  </a:cxn>
                  <a:cxn ang="T60">
                    <a:pos x="T32" y="T33"/>
                  </a:cxn>
                  <a:cxn ang="T61">
                    <a:pos x="T34" y="T35"/>
                  </a:cxn>
                  <a:cxn ang="T62">
                    <a:pos x="T36" y="T37"/>
                  </a:cxn>
                  <a:cxn ang="T63">
                    <a:pos x="T38" y="T39"/>
                  </a:cxn>
                  <a:cxn ang="T64">
                    <a:pos x="T40" y="T41"/>
                  </a:cxn>
                  <a:cxn ang="T65">
                    <a:pos x="T42" y="T43"/>
                  </a:cxn>
                </a:cxnLst>
                <a:rect l="T66" t="T67" r="T68" b="T69"/>
                <a:pathLst>
                  <a:path w="529" h="367">
                    <a:moveTo>
                      <a:pt x="1" y="79"/>
                    </a:moveTo>
                    <a:cubicBezTo>
                      <a:pt x="1" y="105"/>
                      <a:pt x="1" y="131"/>
                      <a:pt x="1" y="157"/>
                    </a:cubicBezTo>
                    <a:lnTo>
                      <a:pt x="0" y="293"/>
                    </a:lnTo>
                    <a:lnTo>
                      <a:pt x="64" y="222"/>
                    </a:lnTo>
                    <a:lnTo>
                      <a:pt x="106" y="219"/>
                    </a:lnTo>
                    <a:lnTo>
                      <a:pt x="136" y="222"/>
                    </a:lnTo>
                    <a:lnTo>
                      <a:pt x="202" y="253"/>
                    </a:lnTo>
                    <a:lnTo>
                      <a:pt x="251" y="293"/>
                    </a:lnTo>
                    <a:lnTo>
                      <a:pt x="361" y="367"/>
                    </a:lnTo>
                    <a:lnTo>
                      <a:pt x="403" y="367"/>
                    </a:lnTo>
                    <a:lnTo>
                      <a:pt x="462" y="346"/>
                    </a:lnTo>
                    <a:lnTo>
                      <a:pt x="512" y="310"/>
                    </a:lnTo>
                    <a:lnTo>
                      <a:pt x="529" y="293"/>
                    </a:lnTo>
                    <a:lnTo>
                      <a:pt x="529" y="74"/>
                    </a:lnTo>
                    <a:lnTo>
                      <a:pt x="440" y="145"/>
                    </a:lnTo>
                    <a:lnTo>
                      <a:pt x="384" y="145"/>
                    </a:lnTo>
                    <a:lnTo>
                      <a:pt x="304" y="109"/>
                    </a:lnTo>
                    <a:lnTo>
                      <a:pt x="251" y="74"/>
                    </a:lnTo>
                    <a:lnTo>
                      <a:pt x="151" y="0"/>
                    </a:lnTo>
                    <a:lnTo>
                      <a:pt x="112" y="0"/>
                    </a:lnTo>
                    <a:lnTo>
                      <a:pt x="49" y="37"/>
                    </a:lnTo>
                    <a:lnTo>
                      <a:pt x="1" y="79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solidFill>
                  <a:srgbClr val="FFFFFF"/>
                </a:solidFill>
                <a:round/>
                <a:headEnd/>
                <a:tailEnd/>
              </a:ln>
            </xdr:spPr>
          </xdr:sp>
          <xdr:grpSp>
            <xdr:nvGrpSpPr>
              <xdr:cNvPr id="410" name="Group 378">
                <a:extLst>
                  <a:ext uri="{FF2B5EF4-FFF2-40B4-BE49-F238E27FC236}">
                    <a16:creationId xmlns:a16="http://schemas.microsoft.com/office/drawing/2014/main" id="{00000000-0008-0000-0000-00009A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230" y="3425"/>
                <a:ext cx="266" cy="193"/>
                <a:chOff x="2230" y="3425"/>
                <a:chExt cx="266" cy="193"/>
              </a:xfrm>
            </xdr:grpSpPr>
            <xdr:grpSp>
              <xdr:nvGrpSpPr>
                <xdr:cNvPr id="411" name="Group 379">
                  <a:extLst>
                    <a:ext uri="{FF2B5EF4-FFF2-40B4-BE49-F238E27FC236}">
                      <a16:creationId xmlns:a16="http://schemas.microsoft.com/office/drawing/2014/main" id="{00000000-0008-0000-0000-00009B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236" y="3425"/>
                  <a:ext cx="260" cy="78"/>
                  <a:chOff x="2235" y="3461"/>
                  <a:chExt cx="260" cy="78"/>
                </a:xfrm>
              </xdr:grpSpPr>
              <xdr:grpSp>
                <xdr:nvGrpSpPr>
                  <xdr:cNvPr id="419" name="Group 380">
                    <a:extLst>
                      <a:ext uri="{FF2B5EF4-FFF2-40B4-BE49-F238E27FC236}">
                        <a16:creationId xmlns:a16="http://schemas.microsoft.com/office/drawing/2014/main" id="{00000000-0008-0000-0000-0000A3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5" y="3467"/>
                    <a:ext cx="122" cy="72"/>
                    <a:chOff x="2239" y="4647"/>
                    <a:chExt cx="122" cy="72"/>
                  </a:xfrm>
                </xdr:grpSpPr>
                <xdr:sp macro="" textlink="">
                  <xdr:nvSpPr>
                    <xdr:cNvPr id="423" name="Freeform 381">
                      <a:extLst>
                        <a:ext uri="{FF2B5EF4-FFF2-40B4-BE49-F238E27FC236}">
                          <a16:creationId xmlns:a16="http://schemas.microsoft.com/office/drawing/2014/main" id="{00000000-0008-0000-0000-0000A7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39" y="4657"/>
                      <a:ext cx="122" cy="62"/>
                    </a:xfrm>
                    <a:custGeom>
                      <a:avLst/>
                      <a:gdLst>
                        <a:gd name="T0" fmla="*/ 0 w 476"/>
                        <a:gd name="T1" fmla="*/ 2 h 252"/>
                        <a:gd name="T2" fmla="*/ 2 w 476"/>
                        <a:gd name="T3" fmla="*/ 1 h 252"/>
                        <a:gd name="T4" fmla="*/ 3 w 476"/>
                        <a:gd name="T5" fmla="*/ 0 h 252"/>
                        <a:gd name="T6" fmla="*/ 5 w 476"/>
                        <a:gd name="T7" fmla="*/ 0 h 252"/>
                        <a:gd name="T8" fmla="*/ 5 w 476"/>
                        <a:gd name="T9" fmla="*/ 0 h 252"/>
                        <a:gd name="T10" fmla="*/ 6 w 476"/>
                        <a:gd name="T11" fmla="*/ 0 h 252"/>
                        <a:gd name="T12" fmla="*/ 7 w 476"/>
                        <a:gd name="T13" fmla="*/ 1 h 252"/>
                        <a:gd name="T14" fmla="*/ 7 w 476"/>
                        <a:gd name="T15" fmla="*/ 1 h 252"/>
                        <a:gd name="T16" fmla="*/ 7 w 476"/>
                        <a:gd name="T17" fmla="*/ 1 h 252"/>
                        <a:gd name="T18" fmla="*/ 8 w 476"/>
                        <a:gd name="T19" fmla="*/ 2 h 252"/>
                        <a:gd name="T20" fmla="*/ 7 w 476"/>
                        <a:gd name="T21" fmla="*/ 3 h 252"/>
                        <a:gd name="T22" fmla="*/ 6 w 476"/>
                        <a:gd name="T23" fmla="*/ 4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24" name="Freeform 382">
                      <a:extLst>
                        <a:ext uri="{FF2B5EF4-FFF2-40B4-BE49-F238E27FC236}">
                          <a16:creationId xmlns:a16="http://schemas.microsoft.com/office/drawing/2014/main" id="{00000000-0008-0000-0000-0000A8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65" y="4647"/>
                      <a:ext cx="96" cy="37"/>
                    </a:xfrm>
                    <a:custGeom>
                      <a:avLst/>
                      <a:gdLst>
                        <a:gd name="T0" fmla="*/ 6 w 375"/>
                        <a:gd name="T1" fmla="*/ 1 h 151"/>
                        <a:gd name="T2" fmla="*/ 5 w 375"/>
                        <a:gd name="T3" fmla="*/ 2 h 151"/>
                        <a:gd name="T4" fmla="*/ 5 w 375"/>
                        <a:gd name="T5" fmla="*/ 2 h 151"/>
                        <a:gd name="T6" fmla="*/ 4 w 375"/>
                        <a:gd name="T7" fmla="*/ 2 h 151"/>
                        <a:gd name="T8" fmla="*/ 3 w 375"/>
                        <a:gd name="T9" fmla="*/ 2 h 151"/>
                        <a:gd name="T10" fmla="*/ 3 w 375"/>
                        <a:gd name="T11" fmla="*/ 1 h 151"/>
                        <a:gd name="T12" fmla="*/ 1 w 375"/>
                        <a:gd name="T13" fmla="*/ 1 h 151"/>
                        <a:gd name="T14" fmla="*/ 0 w 375"/>
                        <a:gd name="T15" fmla="*/ 0 h 151"/>
                        <a:gd name="T16" fmla="*/ 0 60000 65536"/>
                        <a:gd name="T17" fmla="*/ 0 60000 65536"/>
                        <a:gd name="T18" fmla="*/ 0 60000 65536"/>
                        <a:gd name="T19" fmla="*/ 0 60000 65536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w 375"/>
                        <a:gd name="T25" fmla="*/ 0 h 151"/>
                        <a:gd name="T26" fmla="*/ 375 w 375"/>
                        <a:gd name="T27" fmla="*/ 151 h 151"/>
                      </a:gdLst>
                      <a:ahLst/>
                      <a:cxnLst>
                        <a:cxn ang="T16">
                          <a:pos x="T0" y="T1"/>
                        </a:cxn>
                        <a:cxn ang="T17">
                          <a:pos x="T2" y="T3"/>
                        </a:cxn>
                        <a:cxn ang="T18">
                          <a:pos x="T4" y="T5"/>
                        </a:cxn>
                        <a:cxn ang="T19">
                          <a:pos x="T6" y="T7"/>
                        </a:cxn>
                        <a:cxn ang="T20">
                          <a:pos x="T8" y="T9"/>
                        </a:cxn>
                        <a:cxn ang="T21">
                          <a:pos x="T10" y="T11"/>
                        </a:cxn>
                        <a:cxn ang="T22">
                          <a:pos x="T12" y="T13"/>
                        </a:cxn>
                        <a:cxn ang="T23">
                          <a:pos x="T14" y="T15"/>
                        </a:cxn>
                      </a:cxnLst>
                      <a:rect l="T24" t="T25" r="T26" b="T27"/>
                      <a:pathLst>
                        <a:path w="375" h="151">
                          <a:moveTo>
                            <a:pt x="375" y="108"/>
                          </a:moveTo>
                          <a:lnTo>
                            <a:pt x="300" y="151"/>
                          </a:lnTo>
                          <a:lnTo>
                            <a:pt x="270" y="151"/>
                          </a:lnTo>
                          <a:lnTo>
                            <a:pt x="237" y="147"/>
                          </a:lnTo>
                          <a:lnTo>
                            <a:pt x="201" y="135"/>
                          </a:lnTo>
                          <a:lnTo>
                            <a:pt x="150" y="108"/>
                          </a:lnTo>
                          <a:lnTo>
                            <a:pt x="81" y="66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grpSp>
                <xdr:nvGrpSpPr>
                  <xdr:cNvPr id="420" name="Group 383">
                    <a:extLst>
                      <a:ext uri="{FF2B5EF4-FFF2-40B4-BE49-F238E27FC236}">
                        <a16:creationId xmlns:a16="http://schemas.microsoft.com/office/drawing/2014/main" id="{00000000-0008-0000-0000-0000A4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8" y="3461"/>
                    <a:ext cx="257" cy="70"/>
                    <a:chOff x="2238" y="3461"/>
                    <a:chExt cx="257" cy="70"/>
                  </a:xfrm>
                </xdr:grpSpPr>
                <xdr:sp macro="" textlink="">
                  <xdr:nvSpPr>
                    <xdr:cNvPr id="421" name="Freeform 384">
                      <a:extLst>
                        <a:ext uri="{FF2B5EF4-FFF2-40B4-BE49-F238E27FC236}">
                          <a16:creationId xmlns:a16="http://schemas.microsoft.com/office/drawing/2014/main" id="{00000000-0008-0000-0000-0000A5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 flipH="1" flipV="1">
                      <a:off x="2238" y="3461"/>
                      <a:ext cx="249" cy="70"/>
                    </a:xfrm>
                    <a:custGeom>
                      <a:avLst/>
                      <a:gdLst>
                        <a:gd name="T0" fmla="*/ 0 w 998"/>
                        <a:gd name="T1" fmla="*/ 2 h 301"/>
                        <a:gd name="T2" fmla="*/ 0 w 998"/>
                        <a:gd name="T3" fmla="*/ 1 h 301"/>
                        <a:gd name="T4" fmla="*/ 1 w 998"/>
                        <a:gd name="T5" fmla="*/ 1 h 301"/>
                        <a:gd name="T6" fmla="*/ 1 w 998"/>
                        <a:gd name="T7" fmla="*/ 1 h 301"/>
                        <a:gd name="T8" fmla="*/ 2 w 998"/>
                        <a:gd name="T9" fmla="*/ 0 h 301"/>
                        <a:gd name="T10" fmla="*/ 2 w 998"/>
                        <a:gd name="T11" fmla="*/ 0 h 301"/>
                        <a:gd name="T12" fmla="*/ 3 w 998"/>
                        <a:gd name="T13" fmla="*/ 0 h 301"/>
                        <a:gd name="T14" fmla="*/ 3 w 998"/>
                        <a:gd name="T15" fmla="*/ 0 h 301"/>
                        <a:gd name="T16" fmla="*/ 4 w 998"/>
                        <a:gd name="T17" fmla="*/ 0 h 301"/>
                        <a:gd name="T18" fmla="*/ 5 w 998"/>
                        <a:gd name="T19" fmla="*/ 0 h 301"/>
                        <a:gd name="T20" fmla="*/ 6 w 998"/>
                        <a:gd name="T21" fmla="*/ 1 h 301"/>
                        <a:gd name="T22" fmla="*/ 7 w 998"/>
                        <a:gd name="T23" fmla="*/ 1 h 301"/>
                        <a:gd name="T24" fmla="*/ 10 w 998"/>
                        <a:gd name="T25" fmla="*/ 3 h 301"/>
                        <a:gd name="T26" fmla="*/ 11 w 998"/>
                        <a:gd name="T27" fmla="*/ 4 h 301"/>
                        <a:gd name="T28" fmla="*/ 12 w 998"/>
                        <a:gd name="T29" fmla="*/ 4 h 301"/>
                        <a:gd name="T30" fmla="*/ 13 w 998"/>
                        <a:gd name="T31" fmla="*/ 4 h 301"/>
                        <a:gd name="T32" fmla="*/ 12 w 998"/>
                        <a:gd name="T33" fmla="*/ 4 h 301"/>
                        <a:gd name="T34" fmla="*/ 13 w 998"/>
                        <a:gd name="T35" fmla="*/ 4 h 301"/>
                        <a:gd name="T36" fmla="*/ 12 w 998"/>
                        <a:gd name="T37" fmla="*/ 4 h 301"/>
                        <a:gd name="T38" fmla="*/ 13 w 998"/>
                        <a:gd name="T39" fmla="*/ 4 h 301"/>
                        <a:gd name="T40" fmla="*/ 14 w 998"/>
                        <a:gd name="T41" fmla="*/ 3 h 301"/>
                        <a:gd name="T42" fmla="*/ 14 w 998"/>
                        <a:gd name="T43" fmla="*/ 3 h 301"/>
                        <a:gd name="T44" fmla="*/ 15 w 998"/>
                        <a:gd name="T45" fmla="*/ 2 h 301"/>
                        <a:gd name="T46" fmla="*/ 15 w 998"/>
                        <a:gd name="T47" fmla="*/ 2 h 301"/>
                        <a:gd name="T48" fmla="*/ 15 w 998"/>
                        <a:gd name="T49" fmla="*/ 2 h 301"/>
                        <a:gd name="T50" fmla="*/ 15 w 998"/>
                        <a:gd name="T51" fmla="*/ 2 h 301"/>
                        <a:gd name="T52" fmla="*/ 15 w 998"/>
                        <a:gd name="T53" fmla="*/ 1 h 301"/>
                        <a:gd name="T54" fmla="*/ 15 w 998"/>
                        <a:gd name="T55" fmla="*/ 1 h 301"/>
                        <a:gd name="T56" fmla="*/ 14 w 998"/>
                        <a:gd name="T57" fmla="*/ 0 h 301"/>
                        <a:gd name="T58" fmla="*/ 13 w 998"/>
                        <a:gd name="T59" fmla="*/ 0 h 301"/>
                        <a:gd name="T60" fmla="*/ 13 w 998"/>
                        <a:gd name="T61" fmla="*/ 0 h 301"/>
                        <a:gd name="T62" fmla="*/ 12 w 998"/>
                        <a:gd name="T63" fmla="*/ 0 h 301"/>
                        <a:gd name="T64" fmla="*/ 11 w 998"/>
                        <a:gd name="T65" fmla="*/ 0 h 301"/>
                        <a:gd name="T66" fmla="*/ 10 w 998"/>
                        <a:gd name="T67" fmla="*/ 0 h 301"/>
                        <a:gd name="T68" fmla="*/ 9 w 998"/>
                        <a:gd name="T69" fmla="*/ 1 h 301"/>
                        <a:gd name="T70" fmla="*/ 8 w 998"/>
                        <a:gd name="T71" fmla="*/ 2 h 301"/>
                        <a:gd name="T72" fmla="*/ 0 60000 65536"/>
                        <a:gd name="T73" fmla="*/ 0 60000 65536"/>
                        <a:gd name="T74" fmla="*/ 0 60000 65536"/>
                        <a:gd name="T75" fmla="*/ 0 60000 65536"/>
                        <a:gd name="T76" fmla="*/ 0 60000 65536"/>
                        <a:gd name="T77" fmla="*/ 0 60000 65536"/>
                        <a:gd name="T78" fmla="*/ 0 60000 65536"/>
                        <a:gd name="T79" fmla="*/ 0 60000 65536"/>
                        <a:gd name="T80" fmla="*/ 0 60000 65536"/>
                        <a:gd name="T81" fmla="*/ 0 60000 65536"/>
                        <a:gd name="T82" fmla="*/ 0 60000 65536"/>
                        <a:gd name="T83" fmla="*/ 0 60000 65536"/>
                        <a:gd name="T84" fmla="*/ 0 60000 65536"/>
                        <a:gd name="T85" fmla="*/ 0 60000 65536"/>
                        <a:gd name="T86" fmla="*/ 0 60000 65536"/>
                        <a:gd name="T87" fmla="*/ 0 60000 65536"/>
                        <a:gd name="T88" fmla="*/ 0 60000 65536"/>
                        <a:gd name="T89" fmla="*/ 0 60000 65536"/>
                        <a:gd name="T90" fmla="*/ 0 60000 65536"/>
                        <a:gd name="T91" fmla="*/ 0 60000 65536"/>
                        <a:gd name="T92" fmla="*/ 0 60000 65536"/>
                        <a:gd name="T93" fmla="*/ 0 60000 65536"/>
                        <a:gd name="T94" fmla="*/ 0 60000 65536"/>
                        <a:gd name="T95" fmla="*/ 0 60000 65536"/>
                        <a:gd name="T96" fmla="*/ 0 60000 65536"/>
                        <a:gd name="T97" fmla="*/ 0 60000 65536"/>
                        <a:gd name="T98" fmla="*/ 0 60000 65536"/>
                        <a:gd name="T99" fmla="*/ 0 60000 65536"/>
                        <a:gd name="T100" fmla="*/ 0 60000 65536"/>
                        <a:gd name="T101" fmla="*/ 0 60000 65536"/>
                        <a:gd name="T102" fmla="*/ 0 60000 65536"/>
                        <a:gd name="T103" fmla="*/ 0 60000 65536"/>
                        <a:gd name="T104" fmla="*/ 0 60000 65536"/>
                        <a:gd name="T105" fmla="*/ 0 60000 65536"/>
                        <a:gd name="T106" fmla="*/ 0 60000 65536"/>
                        <a:gd name="T107" fmla="*/ 0 60000 65536"/>
                        <a:gd name="T108" fmla="*/ 0 w 998"/>
                        <a:gd name="T109" fmla="*/ 0 h 301"/>
                        <a:gd name="T110" fmla="*/ 998 w 998"/>
                        <a:gd name="T111" fmla="*/ 301 h 301"/>
                      </a:gdLst>
                      <a:ahLst/>
                      <a:cxnLst>
                        <a:cxn ang="T72">
                          <a:pos x="T0" y="T1"/>
                        </a:cxn>
                        <a:cxn ang="T73">
                          <a:pos x="T2" y="T3"/>
                        </a:cxn>
                        <a:cxn ang="T74">
                          <a:pos x="T4" y="T5"/>
                        </a:cxn>
                        <a:cxn ang="T75">
                          <a:pos x="T6" y="T7"/>
                        </a:cxn>
                        <a:cxn ang="T76">
                          <a:pos x="T8" y="T9"/>
                        </a:cxn>
                        <a:cxn ang="T77">
                          <a:pos x="T10" y="T11"/>
                        </a:cxn>
                        <a:cxn ang="T78">
                          <a:pos x="T12" y="T13"/>
                        </a:cxn>
                        <a:cxn ang="T79">
                          <a:pos x="T14" y="T15"/>
                        </a:cxn>
                        <a:cxn ang="T80">
                          <a:pos x="T16" y="T17"/>
                        </a:cxn>
                        <a:cxn ang="T81">
                          <a:pos x="T18" y="T19"/>
                        </a:cxn>
                        <a:cxn ang="T82">
                          <a:pos x="T20" y="T21"/>
                        </a:cxn>
                        <a:cxn ang="T83">
                          <a:pos x="T22" y="T23"/>
                        </a:cxn>
                        <a:cxn ang="T84">
                          <a:pos x="T24" y="T25"/>
                        </a:cxn>
                        <a:cxn ang="T85">
                          <a:pos x="T26" y="T27"/>
                        </a:cxn>
                        <a:cxn ang="T86">
                          <a:pos x="T28" y="T29"/>
                        </a:cxn>
                        <a:cxn ang="T87">
                          <a:pos x="T30" y="T31"/>
                        </a:cxn>
                        <a:cxn ang="T88">
                          <a:pos x="T32" y="T33"/>
                        </a:cxn>
                        <a:cxn ang="T89">
                          <a:pos x="T34" y="T35"/>
                        </a:cxn>
                        <a:cxn ang="T90">
                          <a:pos x="T36" y="T37"/>
                        </a:cxn>
                        <a:cxn ang="T91">
                          <a:pos x="T38" y="T39"/>
                        </a:cxn>
                        <a:cxn ang="T92">
                          <a:pos x="T40" y="T41"/>
                        </a:cxn>
                        <a:cxn ang="T93">
                          <a:pos x="T42" y="T43"/>
                        </a:cxn>
                        <a:cxn ang="T94">
                          <a:pos x="T44" y="T45"/>
                        </a:cxn>
                        <a:cxn ang="T95">
                          <a:pos x="T46" y="T47"/>
                        </a:cxn>
                        <a:cxn ang="T96">
                          <a:pos x="T48" y="T49"/>
                        </a:cxn>
                        <a:cxn ang="T97">
                          <a:pos x="T50" y="T51"/>
                        </a:cxn>
                        <a:cxn ang="T98">
                          <a:pos x="T52" y="T53"/>
                        </a:cxn>
                        <a:cxn ang="T99">
                          <a:pos x="T54" y="T55"/>
                        </a:cxn>
                        <a:cxn ang="T100">
                          <a:pos x="T56" y="T57"/>
                        </a:cxn>
                        <a:cxn ang="T101">
                          <a:pos x="T58" y="T59"/>
                        </a:cxn>
                        <a:cxn ang="T102">
                          <a:pos x="T60" y="T61"/>
                        </a:cxn>
                        <a:cxn ang="T103">
                          <a:pos x="T62" y="T63"/>
                        </a:cxn>
                        <a:cxn ang="T104">
                          <a:pos x="T64" y="T65"/>
                        </a:cxn>
                        <a:cxn ang="T105">
                          <a:pos x="T66" y="T67"/>
                        </a:cxn>
                        <a:cxn ang="T106">
                          <a:pos x="T68" y="T69"/>
                        </a:cxn>
                        <a:cxn ang="T107">
                          <a:pos x="T70" y="T71"/>
                        </a:cxn>
                      </a:cxnLst>
                      <a:rect l="T108" t="T109" r="T110" b="T111"/>
                      <a:pathLst>
                        <a:path w="998" h="301">
                          <a:moveTo>
                            <a:pt x="0" y="147"/>
                          </a:moveTo>
                          <a:lnTo>
                            <a:pt x="30" y="104"/>
                          </a:lnTo>
                          <a:lnTo>
                            <a:pt x="57" y="75"/>
                          </a:lnTo>
                          <a:lnTo>
                            <a:pt x="85" y="49"/>
                          </a:lnTo>
                          <a:lnTo>
                            <a:pt x="125" y="23"/>
                          </a:lnTo>
                          <a:lnTo>
                            <a:pt x="169" y="6"/>
                          </a:lnTo>
                          <a:lnTo>
                            <a:pt x="204" y="0"/>
                          </a:lnTo>
                          <a:lnTo>
                            <a:pt x="234" y="3"/>
                          </a:lnTo>
                          <a:lnTo>
                            <a:pt x="265" y="8"/>
                          </a:lnTo>
                          <a:lnTo>
                            <a:pt x="306" y="21"/>
                          </a:lnTo>
                          <a:lnTo>
                            <a:pt x="364" y="52"/>
                          </a:lnTo>
                          <a:lnTo>
                            <a:pt x="431" y="92"/>
                          </a:lnTo>
                          <a:lnTo>
                            <a:pt x="631" y="241"/>
                          </a:lnTo>
                          <a:lnTo>
                            <a:pt x="721" y="287"/>
                          </a:lnTo>
                          <a:cubicBezTo>
                            <a:pt x="744" y="296"/>
                            <a:pt x="753" y="299"/>
                            <a:pt x="768" y="300"/>
                          </a:cubicBezTo>
                          <a:cubicBezTo>
                            <a:pt x="783" y="301"/>
                            <a:pt x="807" y="297"/>
                            <a:pt x="814" y="296"/>
                          </a:cubicBezTo>
                          <a:cubicBezTo>
                            <a:pt x="828" y="296"/>
                            <a:pt x="811" y="294"/>
                            <a:pt x="810" y="293"/>
                          </a:cubicBezTo>
                          <a:cubicBezTo>
                            <a:pt x="810" y="293"/>
                            <a:pt x="812" y="292"/>
                            <a:pt x="812" y="293"/>
                          </a:cubicBezTo>
                          <a:cubicBezTo>
                            <a:pt x="816" y="301"/>
                            <a:pt x="800" y="299"/>
                            <a:pt x="811" y="296"/>
                          </a:cubicBezTo>
                          <a:lnTo>
                            <a:pt x="843" y="286"/>
                          </a:lnTo>
                          <a:lnTo>
                            <a:pt x="877" y="271"/>
                          </a:lnTo>
                          <a:lnTo>
                            <a:pt x="919" y="244"/>
                          </a:lnTo>
                          <a:lnTo>
                            <a:pt x="970" y="192"/>
                          </a:lnTo>
                          <a:lnTo>
                            <a:pt x="988" y="168"/>
                          </a:lnTo>
                          <a:lnTo>
                            <a:pt x="998" y="142"/>
                          </a:lnTo>
                          <a:lnTo>
                            <a:pt x="988" y="122"/>
                          </a:lnTo>
                          <a:lnTo>
                            <a:pt x="970" y="101"/>
                          </a:lnTo>
                          <a:lnTo>
                            <a:pt x="949" y="79"/>
                          </a:lnTo>
                          <a:lnTo>
                            <a:pt x="907" y="43"/>
                          </a:lnTo>
                          <a:lnTo>
                            <a:pt x="862" y="18"/>
                          </a:lnTo>
                          <a:lnTo>
                            <a:pt x="813" y="6"/>
                          </a:lnTo>
                          <a:lnTo>
                            <a:pt x="772" y="3"/>
                          </a:lnTo>
                          <a:lnTo>
                            <a:pt x="712" y="15"/>
                          </a:lnTo>
                          <a:lnTo>
                            <a:pt x="652" y="43"/>
                          </a:lnTo>
                          <a:lnTo>
                            <a:pt x="577" y="89"/>
                          </a:lnTo>
                          <a:lnTo>
                            <a:pt x="512" y="141"/>
                          </a:lnTo>
                        </a:path>
                      </a:pathLst>
                    </a:custGeom>
                    <a:noFill/>
                    <a:ln w="1270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22" name="Freeform 385">
                      <a:extLst>
                        <a:ext uri="{FF2B5EF4-FFF2-40B4-BE49-F238E27FC236}">
                          <a16:creationId xmlns:a16="http://schemas.microsoft.com/office/drawing/2014/main" id="{00000000-0008-0000-0000-0000A601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2478" y="3497"/>
                      <a:ext cx="17" cy="19"/>
                    </a:xfrm>
                    <a:custGeom>
                      <a:avLst/>
                      <a:gdLst>
                        <a:gd name="T0" fmla="*/ 17 w 17"/>
                        <a:gd name="T1" fmla="*/ 0 h 19"/>
                        <a:gd name="T2" fmla="*/ 17 w 17"/>
                        <a:gd name="T3" fmla="*/ 0 h 19"/>
                        <a:gd name="T4" fmla="*/ 0 60000 65536"/>
                        <a:gd name="T5" fmla="*/ 0 60000 65536"/>
                        <a:gd name="T6" fmla="*/ 0 w 17"/>
                        <a:gd name="T7" fmla="*/ 0 h 19"/>
                        <a:gd name="T8" fmla="*/ 17 w 17"/>
                        <a:gd name="T9" fmla="*/ 19 h 19"/>
                      </a:gdLst>
                      <a:ahLst/>
                      <a:cxnLst>
                        <a:cxn ang="T4">
                          <a:pos x="T0" y="T1"/>
                        </a:cxn>
                        <a:cxn ang="T5">
                          <a:pos x="T2" y="T3"/>
                        </a:cxn>
                      </a:cxnLst>
                      <a:rect l="T6" t="T7" r="T8" b="T9"/>
                      <a:pathLst>
                        <a:path w="17" h="19">
                          <a:moveTo>
                            <a:pt x="17" y="0"/>
                          </a:moveTo>
                          <a:cubicBezTo>
                            <a:pt x="5" y="19"/>
                            <a:pt x="0" y="0"/>
                            <a:pt x="17" y="0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635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</xdr:grpSp>
            <xdr:grpSp>
              <xdr:nvGrpSpPr>
                <xdr:cNvPr id="412" name="Group 386">
                  <a:extLst>
                    <a:ext uri="{FF2B5EF4-FFF2-40B4-BE49-F238E27FC236}">
                      <a16:creationId xmlns:a16="http://schemas.microsoft.com/office/drawing/2014/main" id="{00000000-0008-0000-0000-00009C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230" y="3543"/>
                  <a:ext cx="258" cy="75"/>
                  <a:chOff x="2232" y="3576"/>
                  <a:chExt cx="258" cy="75"/>
                </a:xfrm>
              </xdr:grpSpPr>
              <xdr:grpSp>
                <xdr:nvGrpSpPr>
                  <xdr:cNvPr id="413" name="Group 387">
                    <a:extLst>
                      <a:ext uri="{FF2B5EF4-FFF2-40B4-BE49-F238E27FC236}">
                        <a16:creationId xmlns:a16="http://schemas.microsoft.com/office/drawing/2014/main" id="{00000000-0008-0000-0000-00009D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368" y="3576"/>
                    <a:ext cx="122" cy="72"/>
                    <a:chOff x="2372" y="4756"/>
                    <a:chExt cx="122" cy="72"/>
                  </a:xfrm>
                </xdr:grpSpPr>
                <xdr:sp macro="" textlink="">
                  <xdr:nvSpPr>
                    <xdr:cNvPr id="417" name="Freeform 388">
                      <a:extLst>
                        <a:ext uri="{FF2B5EF4-FFF2-40B4-BE49-F238E27FC236}">
                          <a16:creationId xmlns:a16="http://schemas.microsoft.com/office/drawing/2014/main" id="{00000000-0008-0000-0000-0000A1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372" y="4756"/>
                      <a:ext cx="122" cy="62"/>
                    </a:xfrm>
                    <a:custGeom>
                      <a:avLst/>
                      <a:gdLst>
                        <a:gd name="T0" fmla="*/ 0 w 476"/>
                        <a:gd name="T1" fmla="*/ 2 h 252"/>
                        <a:gd name="T2" fmla="*/ 2 w 476"/>
                        <a:gd name="T3" fmla="*/ 1 h 252"/>
                        <a:gd name="T4" fmla="*/ 3 w 476"/>
                        <a:gd name="T5" fmla="*/ 0 h 252"/>
                        <a:gd name="T6" fmla="*/ 5 w 476"/>
                        <a:gd name="T7" fmla="*/ 0 h 252"/>
                        <a:gd name="T8" fmla="*/ 5 w 476"/>
                        <a:gd name="T9" fmla="*/ 0 h 252"/>
                        <a:gd name="T10" fmla="*/ 6 w 476"/>
                        <a:gd name="T11" fmla="*/ 0 h 252"/>
                        <a:gd name="T12" fmla="*/ 7 w 476"/>
                        <a:gd name="T13" fmla="*/ 1 h 252"/>
                        <a:gd name="T14" fmla="*/ 7 w 476"/>
                        <a:gd name="T15" fmla="*/ 1 h 252"/>
                        <a:gd name="T16" fmla="*/ 7 w 476"/>
                        <a:gd name="T17" fmla="*/ 1 h 252"/>
                        <a:gd name="T18" fmla="*/ 8 w 476"/>
                        <a:gd name="T19" fmla="*/ 2 h 252"/>
                        <a:gd name="T20" fmla="*/ 7 w 476"/>
                        <a:gd name="T21" fmla="*/ 3 h 252"/>
                        <a:gd name="T22" fmla="*/ 6 w 476"/>
                        <a:gd name="T23" fmla="*/ 4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18" name="Freeform 389">
                      <a:extLst>
                        <a:ext uri="{FF2B5EF4-FFF2-40B4-BE49-F238E27FC236}">
                          <a16:creationId xmlns:a16="http://schemas.microsoft.com/office/drawing/2014/main" id="{00000000-0008-0000-0000-0000A2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372" y="4791"/>
                      <a:ext cx="96" cy="37"/>
                    </a:xfrm>
                    <a:custGeom>
                      <a:avLst/>
                      <a:gdLst>
                        <a:gd name="T0" fmla="*/ 6 w 375"/>
                        <a:gd name="T1" fmla="*/ 1 h 151"/>
                        <a:gd name="T2" fmla="*/ 5 w 375"/>
                        <a:gd name="T3" fmla="*/ 2 h 151"/>
                        <a:gd name="T4" fmla="*/ 5 w 375"/>
                        <a:gd name="T5" fmla="*/ 2 h 151"/>
                        <a:gd name="T6" fmla="*/ 4 w 375"/>
                        <a:gd name="T7" fmla="*/ 2 h 151"/>
                        <a:gd name="T8" fmla="*/ 3 w 375"/>
                        <a:gd name="T9" fmla="*/ 2 h 151"/>
                        <a:gd name="T10" fmla="*/ 3 w 375"/>
                        <a:gd name="T11" fmla="*/ 1 h 151"/>
                        <a:gd name="T12" fmla="*/ 1 w 375"/>
                        <a:gd name="T13" fmla="*/ 1 h 151"/>
                        <a:gd name="T14" fmla="*/ 0 w 375"/>
                        <a:gd name="T15" fmla="*/ 0 h 151"/>
                        <a:gd name="T16" fmla="*/ 0 60000 65536"/>
                        <a:gd name="T17" fmla="*/ 0 60000 65536"/>
                        <a:gd name="T18" fmla="*/ 0 60000 65536"/>
                        <a:gd name="T19" fmla="*/ 0 60000 65536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w 375"/>
                        <a:gd name="T25" fmla="*/ 0 h 151"/>
                        <a:gd name="T26" fmla="*/ 375 w 375"/>
                        <a:gd name="T27" fmla="*/ 151 h 151"/>
                      </a:gdLst>
                      <a:ahLst/>
                      <a:cxnLst>
                        <a:cxn ang="T16">
                          <a:pos x="T0" y="T1"/>
                        </a:cxn>
                        <a:cxn ang="T17">
                          <a:pos x="T2" y="T3"/>
                        </a:cxn>
                        <a:cxn ang="T18">
                          <a:pos x="T4" y="T5"/>
                        </a:cxn>
                        <a:cxn ang="T19">
                          <a:pos x="T6" y="T7"/>
                        </a:cxn>
                        <a:cxn ang="T20">
                          <a:pos x="T8" y="T9"/>
                        </a:cxn>
                        <a:cxn ang="T21">
                          <a:pos x="T10" y="T11"/>
                        </a:cxn>
                        <a:cxn ang="T22">
                          <a:pos x="T12" y="T13"/>
                        </a:cxn>
                        <a:cxn ang="T23">
                          <a:pos x="T14" y="T15"/>
                        </a:cxn>
                      </a:cxnLst>
                      <a:rect l="T24" t="T25" r="T26" b="T27"/>
                      <a:pathLst>
                        <a:path w="375" h="151">
                          <a:moveTo>
                            <a:pt x="375" y="108"/>
                          </a:moveTo>
                          <a:lnTo>
                            <a:pt x="300" y="151"/>
                          </a:lnTo>
                          <a:lnTo>
                            <a:pt x="270" y="151"/>
                          </a:lnTo>
                          <a:lnTo>
                            <a:pt x="237" y="147"/>
                          </a:lnTo>
                          <a:lnTo>
                            <a:pt x="201" y="135"/>
                          </a:lnTo>
                          <a:lnTo>
                            <a:pt x="150" y="108"/>
                          </a:lnTo>
                          <a:lnTo>
                            <a:pt x="81" y="66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grpSp>
                <xdr:nvGrpSpPr>
                  <xdr:cNvPr id="414" name="Group 390">
                    <a:extLst>
                      <a:ext uri="{FF2B5EF4-FFF2-40B4-BE49-F238E27FC236}">
                        <a16:creationId xmlns:a16="http://schemas.microsoft.com/office/drawing/2014/main" id="{00000000-0008-0000-0000-00009E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2232" y="3581"/>
                    <a:ext cx="258" cy="70"/>
                    <a:chOff x="2232" y="3581"/>
                    <a:chExt cx="258" cy="70"/>
                  </a:xfrm>
                </xdr:grpSpPr>
                <xdr:sp macro="" textlink="">
                  <xdr:nvSpPr>
                    <xdr:cNvPr id="415" name="Freeform 391">
                      <a:extLst>
                        <a:ext uri="{FF2B5EF4-FFF2-40B4-BE49-F238E27FC236}">
                          <a16:creationId xmlns:a16="http://schemas.microsoft.com/office/drawing/2014/main" id="{00000000-0008-0000-0000-00009F010000}"/>
                        </a:ext>
                      </a:extLst>
                    </xdr:cNvPr>
                    <xdr:cNvSpPr>
                      <a:spLocks noChangeAspect="1"/>
                    </xdr:cNvSpPr>
                  </xdr:nvSpPr>
                  <xdr:spPr bwMode="auto">
                    <a:xfrm>
                      <a:off x="2241" y="3581"/>
                      <a:ext cx="249" cy="70"/>
                    </a:xfrm>
                    <a:custGeom>
                      <a:avLst/>
                      <a:gdLst>
                        <a:gd name="T0" fmla="*/ 0 w 998"/>
                        <a:gd name="T1" fmla="*/ 2 h 301"/>
                        <a:gd name="T2" fmla="*/ 0 w 998"/>
                        <a:gd name="T3" fmla="*/ 1 h 301"/>
                        <a:gd name="T4" fmla="*/ 1 w 998"/>
                        <a:gd name="T5" fmla="*/ 1 h 301"/>
                        <a:gd name="T6" fmla="*/ 1 w 998"/>
                        <a:gd name="T7" fmla="*/ 1 h 301"/>
                        <a:gd name="T8" fmla="*/ 2 w 998"/>
                        <a:gd name="T9" fmla="*/ 0 h 301"/>
                        <a:gd name="T10" fmla="*/ 2 w 998"/>
                        <a:gd name="T11" fmla="*/ 0 h 301"/>
                        <a:gd name="T12" fmla="*/ 3 w 998"/>
                        <a:gd name="T13" fmla="*/ 0 h 301"/>
                        <a:gd name="T14" fmla="*/ 3 w 998"/>
                        <a:gd name="T15" fmla="*/ 0 h 301"/>
                        <a:gd name="T16" fmla="*/ 4 w 998"/>
                        <a:gd name="T17" fmla="*/ 0 h 301"/>
                        <a:gd name="T18" fmla="*/ 5 w 998"/>
                        <a:gd name="T19" fmla="*/ 0 h 301"/>
                        <a:gd name="T20" fmla="*/ 6 w 998"/>
                        <a:gd name="T21" fmla="*/ 1 h 301"/>
                        <a:gd name="T22" fmla="*/ 7 w 998"/>
                        <a:gd name="T23" fmla="*/ 1 h 301"/>
                        <a:gd name="T24" fmla="*/ 10 w 998"/>
                        <a:gd name="T25" fmla="*/ 3 h 301"/>
                        <a:gd name="T26" fmla="*/ 11 w 998"/>
                        <a:gd name="T27" fmla="*/ 4 h 301"/>
                        <a:gd name="T28" fmla="*/ 12 w 998"/>
                        <a:gd name="T29" fmla="*/ 4 h 301"/>
                        <a:gd name="T30" fmla="*/ 13 w 998"/>
                        <a:gd name="T31" fmla="*/ 4 h 301"/>
                        <a:gd name="T32" fmla="*/ 12 w 998"/>
                        <a:gd name="T33" fmla="*/ 4 h 301"/>
                        <a:gd name="T34" fmla="*/ 13 w 998"/>
                        <a:gd name="T35" fmla="*/ 4 h 301"/>
                        <a:gd name="T36" fmla="*/ 12 w 998"/>
                        <a:gd name="T37" fmla="*/ 4 h 301"/>
                        <a:gd name="T38" fmla="*/ 13 w 998"/>
                        <a:gd name="T39" fmla="*/ 4 h 301"/>
                        <a:gd name="T40" fmla="*/ 14 w 998"/>
                        <a:gd name="T41" fmla="*/ 3 h 301"/>
                        <a:gd name="T42" fmla="*/ 14 w 998"/>
                        <a:gd name="T43" fmla="*/ 3 h 301"/>
                        <a:gd name="T44" fmla="*/ 15 w 998"/>
                        <a:gd name="T45" fmla="*/ 2 h 301"/>
                        <a:gd name="T46" fmla="*/ 15 w 998"/>
                        <a:gd name="T47" fmla="*/ 2 h 301"/>
                        <a:gd name="T48" fmla="*/ 15 w 998"/>
                        <a:gd name="T49" fmla="*/ 2 h 301"/>
                        <a:gd name="T50" fmla="*/ 15 w 998"/>
                        <a:gd name="T51" fmla="*/ 2 h 301"/>
                        <a:gd name="T52" fmla="*/ 15 w 998"/>
                        <a:gd name="T53" fmla="*/ 1 h 301"/>
                        <a:gd name="T54" fmla="*/ 15 w 998"/>
                        <a:gd name="T55" fmla="*/ 1 h 301"/>
                        <a:gd name="T56" fmla="*/ 14 w 998"/>
                        <a:gd name="T57" fmla="*/ 0 h 301"/>
                        <a:gd name="T58" fmla="*/ 13 w 998"/>
                        <a:gd name="T59" fmla="*/ 0 h 301"/>
                        <a:gd name="T60" fmla="*/ 13 w 998"/>
                        <a:gd name="T61" fmla="*/ 0 h 301"/>
                        <a:gd name="T62" fmla="*/ 12 w 998"/>
                        <a:gd name="T63" fmla="*/ 0 h 301"/>
                        <a:gd name="T64" fmla="*/ 11 w 998"/>
                        <a:gd name="T65" fmla="*/ 0 h 301"/>
                        <a:gd name="T66" fmla="*/ 10 w 998"/>
                        <a:gd name="T67" fmla="*/ 0 h 301"/>
                        <a:gd name="T68" fmla="*/ 9 w 998"/>
                        <a:gd name="T69" fmla="*/ 1 h 301"/>
                        <a:gd name="T70" fmla="*/ 8 w 998"/>
                        <a:gd name="T71" fmla="*/ 2 h 301"/>
                        <a:gd name="T72" fmla="*/ 0 60000 65536"/>
                        <a:gd name="T73" fmla="*/ 0 60000 65536"/>
                        <a:gd name="T74" fmla="*/ 0 60000 65536"/>
                        <a:gd name="T75" fmla="*/ 0 60000 65536"/>
                        <a:gd name="T76" fmla="*/ 0 60000 65536"/>
                        <a:gd name="T77" fmla="*/ 0 60000 65536"/>
                        <a:gd name="T78" fmla="*/ 0 60000 65536"/>
                        <a:gd name="T79" fmla="*/ 0 60000 65536"/>
                        <a:gd name="T80" fmla="*/ 0 60000 65536"/>
                        <a:gd name="T81" fmla="*/ 0 60000 65536"/>
                        <a:gd name="T82" fmla="*/ 0 60000 65536"/>
                        <a:gd name="T83" fmla="*/ 0 60000 65536"/>
                        <a:gd name="T84" fmla="*/ 0 60000 65536"/>
                        <a:gd name="T85" fmla="*/ 0 60000 65536"/>
                        <a:gd name="T86" fmla="*/ 0 60000 65536"/>
                        <a:gd name="T87" fmla="*/ 0 60000 65536"/>
                        <a:gd name="T88" fmla="*/ 0 60000 65536"/>
                        <a:gd name="T89" fmla="*/ 0 60000 65536"/>
                        <a:gd name="T90" fmla="*/ 0 60000 65536"/>
                        <a:gd name="T91" fmla="*/ 0 60000 65536"/>
                        <a:gd name="T92" fmla="*/ 0 60000 65536"/>
                        <a:gd name="T93" fmla="*/ 0 60000 65536"/>
                        <a:gd name="T94" fmla="*/ 0 60000 65536"/>
                        <a:gd name="T95" fmla="*/ 0 60000 65536"/>
                        <a:gd name="T96" fmla="*/ 0 60000 65536"/>
                        <a:gd name="T97" fmla="*/ 0 60000 65536"/>
                        <a:gd name="T98" fmla="*/ 0 60000 65536"/>
                        <a:gd name="T99" fmla="*/ 0 60000 65536"/>
                        <a:gd name="T100" fmla="*/ 0 60000 65536"/>
                        <a:gd name="T101" fmla="*/ 0 60000 65536"/>
                        <a:gd name="T102" fmla="*/ 0 60000 65536"/>
                        <a:gd name="T103" fmla="*/ 0 60000 65536"/>
                        <a:gd name="T104" fmla="*/ 0 60000 65536"/>
                        <a:gd name="T105" fmla="*/ 0 60000 65536"/>
                        <a:gd name="T106" fmla="*/ 0 60000 65536"/>
                        <a:gd name="T107" fmla="*/ 0 60000 65536"/>
                        <a:gd name="T108" fmla="*/ 0 w 998"/>
                        <a:gd name="T109" fmla="*/ 0 h 301"/>
                        <a:gd name="T110" fmla="*/ 998 w 998"/>
                        <a:gd name="T111" fmla="*/ 301 h 301"/>
                      </a:gdLst>
                      <a:ahLst/>
                      <a:cxnLst>
                        <a:cxn ang="T72">
                          <a:pos x="T0" y="T1"/>
                        </a:cxn>
                        <a:cxn ang="T73">
                          <a:pos x="T2" y="T3"/>
                        </a:cxn>
                        <a:cxn ang="T74">
                          <a:pos x="T4" y="T5"/>
                        </a:cxn>
                        <a:cxn ang="T75">
                          <a:pos x="T6" y="T7"/>
                        </a:cxn>
                        <a:cxn ang="T76">
                          <a:pos x="T8" y="T9"/>
                        </a:cxn>
                        <a:cxn ang="T77">
                          <a:pos x="T10" y="T11"/>
                        </a:cxn>
                        <a:cxn ang="T78">
                          <a:pos x="T12" y="T13"/>
                        </a:cxn>
                        <a:cxn ang="T79">
                          <a:pos x="T14" y="T15"/>
                        </a:cxn>
                        <a:cxn ang="T80">
                          <a:pos x="T16" y="T17"/>
                        </a:cxn>
                        <a:cxn ang="T81">
                          <a:pos x="T18" y="T19"/>
                        </a:cxn>
                        <a:cxn ang="T82">
                          <a:pos x="T20" y="T21"/>
                        </a:cxn>
                        <a:cxn ang="T83">
                          <a:pos x="T22" y="T23"/>
                        </a:cxn>
                        <a:cxn ang="T84">
                          <a:pos x="T24" y="T25"/>
                        </a:cxn>
                        <a:cxn ang="T85">
                          <a:pos x="T26" y="T27"/>
                        </a:cxn>
                        <a:cxn ang="T86">
                          <a:pos x="T28" y="T29"/>
                        </a:cxn>
                        <a:cxn ang="T87">
                          <a:pos x="T30" y="T31"/>
                        </a:cxn>
                        <a:cxn ang="T88">
                          <a:pos x="T32" y="T33"/>
                        </a:cxn>
                        <a:cxn ang="T89">
                          <a:pos x="T34" y="T35"/>
                        </a:cxn>
                        <a:cxn ang="T90">
                          <a:pos x="T36" y="T37"/>
                        </a:cxn>
                        <a:cxn ang="T91">
                          <a:pos x="T38" y="T39"/>
                        </a:cxn>
                        <a:cxn ang="T92">
                          <a:pos x="T40" y="T41"/>
                        </a:cxn>
                        <a:cxn ang="T93">
                          <a:pos x="T42" y="T43"/>
                        </a:cxn>
                        <a:cxn ang="T94">
                          <a:pos x="T44" y="T45"/>
                        </a:cxn>
                        <a:cxn ang="T95">
                          <a:pos x="T46" y="T47"/>
                        </a:cxn>
                        <a:cxn ang="T96">
                          <a:pos x="T48" y="T49"/>
                        </a:cxn>
                        <a:cxn ang="T97">
                          <a:pos x="T50" y="T51"/>
                        </a:cxn>
                        <a:cxn ang="T98">
                          <a:pos x="T52" y="T53"/>
                        </a:cxn>
                        <a:cxn ang="T99">
                          <a:pos x="T54" y="T55"/>
                        </a:cxn>
                        <a:cxn ang="T100">
                          <a:pos x="T56" y="T57"/>
                        </a:cxn>
                        <a:cxn ang="T101">
                          <a:pos x="T58" y="T59"/>
                        </a:cxn>
                        <a:cxn ang="T102">
                          <a:pos x="T60" y="T61"/>
                        </a:cxn>
                        <a:cxn ang="T103">
                          <a:pos x="T62" y="T63"/>
                        </a:cxn>
                        <a:cxn ang="T104">
                          <a:pos x="T64" y="T65"/>
                        </a:cxn>
                        <a:cxn ang="T105">
                          <a:pos x="T66" y="T67"/>
                        </a:cxn>
                        <a:cxn ang="T106">
                          <a:pos x="T68" y="T69"/>
                        </a:cxn>
                        <a:cxn ang="T107">
                          <a:pos x="T70" y="T71"/>
                        </a:cxn>
                      </a:cxnLst>
                      <a:rect l="T108" t="T109" r="T110" b="T111"/>
                      <a:pathLst>
                        <a:path w="998" h="301">
                          <a:moveTo>
                            <a:pt x="0" y="147"/>
                          </a:moveTo>
                          <a:lnTo>
                            <a:pt x="30" y="104"/>
                          </a:lnTo>
                          <a:lnTo>
                            <a:pt x="57" y="75"/>
                          </a:lnTo>
                          <a:lnTo>
                            <a:pt x="85" y="49"/>
                          </a:lnTo>
                          <a:lnTo>
                            <a:pt x="125" y="23"/>
                          </a:lnTo>
                          <a:lnTo>
                            <a:pt x="169" y="6"/>
                          </a:lnTo>
                          <a:lnTo>
                            <a:pt x="204" y="0"/>
                          </a:lnTo>
                          <a:lnTo>
                            <a:pt x="234" y="3"/>
                          </a:lnTo>
                          <a:lnTo>
                            <a:pt x="265" y="8"/>
                          </a:lnTo>
                          <a:lnTo>
                            <a:pt x="306" y="21"/>
                          </a:lnTo>
                          <a:lnTo>
                            <a:pt x="364" y="52"/>
                          </a:lnTo>
                          <a:lnTo>
                            <a:pt x="431" y="92"/>
                          </a:lnTo>
                          <a:lnTo>
                            <a:pt x="631" y="241"/>
                          </a:lnTo>
                          <a:lnTo>
                            <a:pt x="721" y="287"/>
                          </a:lnTo>
                          <a:cubicBezTo>
                            <a:pt x="744" y="296"/>
                            <a:pt x="753" y="299"/>
                            <a:pt x="768" y="300"/>
                          </a:cubicBezTo>
                          <a:cubicBezTo>
                            <a:pt x="783" y="301"/>
                            <a:pt x="807" y="297"/>
                            <a:pt x="814" y="296"/>
                          </a:cubicBezTo>
                          <a:cubicBezTo>
                            <a:pt x="828" y="296"/>
                            <a:pt x="811" y="294"/>
                            <a:pt x="810" y="293"/>
                          </a:cubicBezTo>
                          <a:cubicBezTo>
                            <a:pt x="810" y="293"/>
                            <a:pt x="812" y="292"/>
                            <a:pt x="812" y="293"/>
                          </a:cubicBezTo>
                          <a:cubicBezTo>
                            <a:pt x="816" y="301"/>
                            <a:pt x="800" y="299"/>
                            <a:pt x="811" y="296"/>
                          </a:cubicBezTo>
                          <a:lnTo>
                            <a:pt x="843" y="286"/>
                          </a:lnTo>
                          <a:lnTo>
                            <a:pt x="877" y="271"/>
                          </a:lnTo>
                          <a:lnTo>
                            <a:pt x="919" y="244"/>
                          </a:lnTo>
                          <a:lnTo>
                            <a:pt x="970" y="192"/>
                          </a:lnTo>
                          <a:lnTo>
                            <a:pt x="988" y="168"/>
                          </a:lnTo>
                          <a:lnTo>
                            <a:pt x="998" y="142"/>
                          </a:lnTo>
                          <a:lnTo>
                            <a:pt x="988" y="122"/>
                          </a:lnTo>
                          <a:lnTo>
                            <a:pt x="970" y="101"/>
                          </a:lnTo>
                          <a:lnTo>
                            <a:pt x="949" y="79"/>
                          </a:lnTo>
                          <a:lnTo>
                            <a:pt x="907" y="43"/>
                          </a:lnTo>
                          <a:lnTo>
                            <a:pt x="862" y="18"/>
                          </a:lnTo>
                          <a:lnTo>
                            <a:pt x="813" y="6"/>
                          </a:lnTo>
                          <a:lnTo>
                            <a:pt x="772" y="3"/>
                          </a:lnTo>
                          <a:lnTo>
                            <a:pt x="712" y="15"/>
                          </a:lnTo>
                          <a:lnTo>
                            <a:pt x="652" y="43"/>
                          </a:lnTo>
                          <a:lnTo>
                            <a:pt x="577" y="89"/>
                          </a:lnTo>
                          <a:lnTo>
                            <a:pt x="512" y="141"/>
                          </a:lnTo>
                        </a:path>
                      </a:pathLst>
                    </a:custGeom>
                    <a:noFill/>
                    <a:ln w="12700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16" name="Freeform 392">
                      <a:extLst>
                        <a:ext uri="{FF2B5EF4-FFF2-40B4-BE49-F238E27FC236}">
                          <a16:creationId xmlns:a16="http://schemas.microsoft.com/office/drawing/2014/main" id="{00000000-0008-0000-0000-0000A001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2232" y="3618"/>
                      <a:ext cx="11" cy="6"/>
                    </a:xfrm>
                    <a:custGeom>
                      <a:avLst/>
                      <a:gdLst>
                        <a:gd name="T0" fmla="*/ 1 w 24"/>
                        <a:gd name="T1" fmla="*/ 0 h 13"/>
                        <a:gd name="T2" fmla="*/ 0 w 24"/>
                        <a:gd name="T3" fmla="*/ 0 h 13"/>
                        <a:gd name="T4" fmla="*/ 1 w 24"/>
                        <a:gd name="T5" fmla="*/ 1 h 13"/>
                        <a:gd name="T6" fmla="*/ 1 w 24"/>
                        <a:gd name="T7" fmla="*/ 0 h 13"/>
                        <a:gd name="T8" fmla="*/ 2 w 24"/>
                        <a:gd name="T9" fmla="*/ 0 h 13"/>
                        <a:gd name="T10" fmla="*/ 1 w 24"/>
                        <a:gd name="T11" fmla="*/ 0 h 13"/>
                        <a:gd name="T12" fmla="*/ 0 60000 65536"/>
                        <a:gd name="T13" fmla="*/ 0 60000 65536"/>
                        <a:gd name="T14" fmla="*/ 0 60000 65536"/>
                        <a:gd name="T15" fmla="*/ 0 60000 65536"/>
                        <a:gd name="T16" fmla="*/ 0 60000 65536"/>
                        <a:gd name="T17" fmla="*/ 0 60000 65536"/>
                        <a:gd name="T18" fmla="*/ 0 w 24"/>
                        <a:gd name="T19" fmla="*/ 0 h 13"/>
                        <a:gd name="T20" fmla="*/ 24 w 24"/>
                        <a:gd name="T21" fmla="*/ 13 h 13"/>
                      </a:gdLst>
                      <a:ahLst/>
                      <a:cxnLst>
                        <a:cxn ang="T12">
                          <a:pos x="T0" y="T1"/>
                        </a:cxn>
                        <a:cxn ang="T13">
                          <a:pos x="T2" y="T3"/>
                        </a:cxn>
                        <a:cxn ang="T14">
                          <a:pos x="T4" y="T5"/>
                        </a:cxn>
                        <a:cxn ang="T15">
                          <a:pos x="T6" y="T7"/>
                        </a:cxn>
                        <a:cxn ang="T16">
                          <a:pos x="T8" y="T9"/>
                        </a:cxn>
                        <a:cxn ang="T17">
                          <a:pos x="T10" y="T11"/>
                        </a:cxn>
                      </a:cxnLst>
                      <a:rect l="T18" t="T19" r="T20" b="T21"/>
                      <a:pathLst>
                        <a:path w="24" h="13">
                          <a:moveTo>
                            <a:pt x="9" y="3"/>
                          </a:moveTo>
                          <a:cubicBezTo>
                            <a:pt x="9" y="3"/>
                            <a:pt x="3" y="5"/>
                            <a:pt x="0" y="6"/>
                          </a:cubicBezTo>
                          <a:cubicBezTo>
                            <a:pt x="3" y="8"/>
                            <a:pt x="6" y="13"/>
                            <a:pt x="9" y="12"/>
                          </a:cubicBezTo>
                          <a:cubicBezTo>
                            <a:pt x="12" y="11"/>
                            <a:pt x="10" y="5"/>
                            <a:pt x="12" y="3"/>
                          </a:cubicBezTo>
                          <a:cubicBezTo>
                            <a:pt x="14" y="1"/>
                            <a:pt x="24" y="0"/>
                            <a:pt x="21" y="0"/>
                          </a:cubicBezTo>
                          <a:cubicBezTo>
                            <a:pt x="17" y="0"/>
                            <a:pt x="13" y="2"/>
                            <a:pt x="9" y="3"/>
                          </a:cubicBezTo>
                          <a:close/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</xdr:grpSp>
          </xdr:grpSp>
        </xdr:grpSp>
      </xdr:grpSp>
      <xdr:grpSp>
        <xdr:nvGrpSpPr>
          <xdr:cNvPr id="402" name="Group 393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GrpSpPr>
            <a:grpSpLocks/>
          </xdr:cNvGrpSpPr>
        </xdr:nvGrpSpPr>
        <xdr:grpSpPr bwMode="auto">
          <a:xfrm flipV="1">
            <a:off x="511" y="702"/>
            <a:ext cx="12" cy="8"/>
            <a:chOff x="4221" y="14248"/>
            <a:chExt cx="180" cy="125"/>
          </a:xfrm>
        </xdr:grpSpPr>
        <xdr:sp macro="" textlink="">
          <xdr:nvSpPr>
            <xdr:cNvPr id="403" name="AutoShape 394">
              <a:extLs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04" name="Line 395">
              <a:extLs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05" name="Line 396">
              <a:extLs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06" name="Line 397">
              <a:extLs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2"/>
  <sheetViews>
    <sheetView tabSelected="1" view="pageBreakPreview" zoomScale="70" zoomScaleNormal="70" zoomScaleSheetLayoutView="70" workbookViewId="0">
      <selection activeCell="J60" sqref="J60"/>
    </sheetView>
  </sheetViews>
  <sheetFormatPr defaultColWidth="9.140625" defaultRowHeight="15"/>
  <cols>
    <col min="1" max="1" width="9.140625" style="1"/>
    <col min="2" max="3" width="10.140625" style="1" customWidth="1"/>
    <col min="4" max="4" width="9.140625" style="1"/>
    <col min="5" max="5" width="7.5703125" style="1" customWidth="1"/>
    <col min="6" max="6" width="24.85546875" style="1" customWidth="1"/>
    <col min="7" max="7" width="21" style="1" customWidth="1"/>
    <col min="8" max="8" width="16.85546875" style="1" customWidth="1"/>
    <col min="9" max="9" width="17.7109375" style="1" customWidth="1"/>
    <col min="10" max="10" width="24" style="1" customWidth="1"/>
    <col min="11" max="11" width="29.140625" style="1" customWidth="1"/>
    <col min="12" max="12" width="22.5703125" style="1" customWidth="1"/>
    <col min="13" max="13" width="14.42578125" style="1" customWidth="1"/>
    <col min="14" max="14" width="13.85546875" style="1" customWidth="1"/>
    <col min="15" max="15" width="15" style="1" customWidth="1"/>
    <col min="16" max="35" width="9.140625" style="1"/>
    <col min="36" max="36" width="2.28515625" style="1" customWidth="1"/>
    <col min="37" max="16384" width="9.140625" style="1"/>
  </cols>
  <sheetData>
    <row r="1" spans="1:18" ht="24" customHeight="1">
      <c r="E1" s="21"/>
      <c r="F1" s="154"/>
      <c r="G1" s="155" t="s">
        <v>28</v>
      </c>
      <c r="H1" s="155"/>
      <c r="I1" s="155"/>
      <c r="J1" s="155"/>
      <c r="K1" s="155"/>
      <c r="L1" s="155"/>
      <c r="M1" s="167"/>
      <c r="N1" s="153"/>
      <c r="O1" s="153"/>
    </row>
    <row r="2" spans="1:18" ht="22.5" customHeight="1">
      <c r="E2" s="21"/>
      <c r="F2" s="154"/>
      <c r="G2" s="155"/>
      <c r="H2" s="155"/>
      <c r="I2" s="155"/>
      <c r="J2" s="155"/>
      <c r="K2" s="155"/>
      <c r="L2" s="155"/>
      <c r="M2" s="167"/>
      <c r="N2" s="153"/>
      <c r="O2" s="153"/>
    </row>
    <row r="3" spans="1:18" ht="15" customHeight="1" thickBot="1">
      <c r="E3" s="15"/>
      <c r="F3" s="159"/>
      <c r="G3" s="159"/>
      <c r="H3" s="159"/>
      <c r="I3" s="159"/>
      <c r="J3" s="159"/>
      <c r="K3" s="159"/>
      <c r="L3" s="159"/>
      <c r="M3" s="159"/>
      <c r="N3" s="22"/>
      <c r="O3" s="22"/>
    </row>
    <row r="4" spans="1:18" ht="16.5" thickBot="1">
      <c r="E4" s="156" t="s">
        <v>0</v>
      </c>
      <c r="F4" s="158"/>
      <c r="G4" s="170" t="s">
        <v>74</v>
      </c>
      <c r="H4" s="171"/>
      <c r="I4" s="172"/>
      <c r="J4" s="156" t="s">
        <v>1</v>
      </c>
      <c r="K4" s="157"/>
      <c r="L4" s="23"/>
      <c r="M4" s="160" t="s">
        <v>2</v>
      </c>
      <c r="N4" s="160"/>
      <c r="O4" s="42">
        <v>1095</v>
      </c>
    </row>
    <row r="5" spans="1:18" ht="16.5" thickBot="1">
      <c r="A5" s="2"/>
      <c r="B5" s="2"/>
      <c r="C5" s="2"/>
      <c r="D5" s="17"/>
      <c r="E5" s="168" t="s">
        <v>3</v>
      </c>
      <c r="F5" s="169"/>
      <c r="G5" s="170"/>
      <c r="H5" s="171"/>
      <c r="I5" s="172"/>
      <c r="J5" s="173" t="s">
        <v>29</v>
      </c>
      <c r="K5" s="174"/>
      <c r="L5" s="44">
        <v>3</v>
      </c>
      <c r="M5" s="176" t="s">
        <v>4</v>
      </c>
      <c r="N5" s="176"/>
      <c r="O5" s="53">
        <v>2179</v>
      </c>
    </row>
    <row r="6" spans="1:18" ht="18" customHeight="1" thickBot="1">
      <c r="A6" s="2"/>
      <c r="B6" s="2"/>
      <c r="C6" s="2"/>
      <c r="D6" s="17"/>
      <c r="E6" s="24"/>
      <c r="F6" s="25"/>
      <c r="G6" s="25"/>
      <c r="H6" s="25"/>
      <c r="I6" s="25"/>
      <c r="J6" s="25"/>
      <c r="K6" s="25"/>
      <c r="L6" s="25"/>
      <c r="M6" s="25"/>
      <c r="N6" s="26"/>
      <c r="O6" s="26"/>
    </row>
    <row r="7" spans="1:18" ht="45.75" customHeight="1">
      <c r="A7" s="16"/>
      <c r="B7" s="16"/>
      <c r="C7" s="16"/>
      <c r="D7" s="17"/>
      <c r="E7" s="165" t="s">
        <v>5</v>
      </c>
      <c r="F7" s="142" t="s">
        <v>6</v>
      </c>
      <c r="G7" s="142" t="s">
        <v>24</v>
      </c>
      <c r="H7" s="142" t="s">
        <v>7</v>
      </c>
      <c r="I7" s="140" t="s">
        <v>32</v>
      </c>
      <c r="J7" s="140" t="s">
        <v>33</v>
      </c>
      <c r="K7" s="142" t="s">
        <v>34</v>
      </c>
      <c r="L7" s="142" t="s">
        <v>8</v>
      </c>
      <c r="M7" s="142" t="s">
        <v>22</v>
      </c>
      <c r="N7" s="161" t="s">
        <v>20</v>
      </c>
      <c r="O7" s="81"/>
      <c r="P7" s="80" t="s">
        <v>40</v>
      </c>
      <c r="Q7" s="81"/>
    </row>
    <row r="8" spans="1:18" ht="47.45" customHeight="1" thickBot="1">
      <c r="A8" s="2"/>
      <c r="B8" s="2"/>
      <c r="C8" s="2"/>
      <c r="E8" s="166"/>
      <c r="F8" s="143"/>
      <c r="G8" s="143"/>
      <c r="H8" s="143"/>
      <c r="I8" s="141"/>
      <c r="J8" s="141"/>
      <c r="K8" s="150"/>
      <c r="L8" s="143"/>
      <c r="M8" s="143"/>
      <c r="N8" s="162"/>
      <c r="O8" s="163"/>
      <c r="P8" s="82"/>
      <c r="Q8" s="83"/>
    </row>
    <row r="9" spans="1:18" ht="15.75" customHeight="1">
      <c r="A9" s="2"/>
      <c r="B9" s="2">
        <v>14</v>
      </c>
      <c r="C9" s="2"/>
      <c r="E9" s="151">
        <v>1</v>
      </c>
      <c r="F9" s="144" t="s">
        <v>61</v>
      </c>
      <c r="G9" s="146"/>
      <c r="H9" s="175" t="s">
        <v>60</v>
      </c>
      <c r="I9" s="59">
        <v>295.3</v>
      </c>
      <c r="J9" s="59">
        <v>295.3</v>
      </c>
      <c r="K9" s="60"/>
      <c r="L9" s="61" t="s">
        <v>21</v>
      </c>
      <c r="M9" s="84">
        <v>0.36</v>
      </c>
      <c r="N9" s="84">
        <f>M9</f>
        <v>0.36</v>
      </c>
      <c r="O9" s="85"/>
      <c r="P9" s="84">
        <v>146</v>
      </c>
      <c r="Q9" s="85"/>
    </row>
    <row r="10" spans="1:18" ht="14.25" customHeight="1">
      <c r="A10" s="2"/>
      <c r="B10" s="2"/>
      <c r="C10" s="2"/>
      <c r="E10" s="152"/>
      <c r="F10" s="145"/>
      <c r="G10" s="147"/>
      <c r="H10" s="139"/>
      <c r="I10" s="45" t="s">
        <v>72</v>
      </c>
      <c r="J10" s="45" t="s">
        <v>71</v>
      </c>
      <c r="K10" s="19" t="s">
        <v>25</v>
      </c>
      <c r="L10" s="20" t="s">
        <v>9</v>
      </c>
      <c r="M10" s="86"/>
      <c r="N10" s="86"/>
      <c r="O10" s="87"/>
      <c r="P10" s="86"/>
      <c r="Q10" s="87"/>
    </row>
    <row r="11" spans="1:18" ht="15" customHeight="1">
      <c r="A11" s="2"/>
      <c r="B11" s="2"/>
      <c r="C11" s="2"/>
      <c r="E11" s="152">
        <v>2</v>
      </c>
      <c r="F11" s="134" t="s">
        <v>67</v>
      </c>
      <c r="G11" s="164"/>
      <c r="H11" s="132" t="s">
        <v>62</v>
      </c>
      <c r="I11" s="45">
        <v>240</v>
      </c>
      <c r="J11" s="148">
        <v>243</v>
      </c>
      <c r="K11" s="19" t="s">
        <v>26</v>
      </c>
      <c r="L11" s="20" t="s">
        <v>10</v>
      </c>
      <c r="M11" s="130">
        <v>10.66</v>
      </c>
      <c r="N11" s="76">
        <f>N9+M11</f>
        <v>11.02</v>
      </c>
      <c r="O11" s="73"/>
      <c r="P11" s="76">
        <v>2414</v>
      </c>
      <c r="Q11" s="73"/>
    </row>
    <row r="12" spans="1:18" ht="15" customHeight="1">
      <c r="A12" s="2"/>
      <c r="B12" s="2"/>
      <c r="C12" s="2"/>
      <c r="D12" s="52">
        <v>16</v>
      </c>
      <c r="E12" s="152"/>
      <c r="F12" s="135"/>
      <c r="G12" s="147"/>
      <c r="H12" s="133"/>
      <c r="I12" s="45" t="s">
        <v>35</v>
      </c>
      <c r="J12" s="149"/>
      <c r="K12" s="19" t="s">
        <v>27</v>
      </c>
      <c r="L12" s="20" t="s">
        <v>10</v>
      </c>
      <c r="M12" s="131"/>
      <c r="N12" s="77"/>
      <c r="O12" s="75"/>
      <c r="P12" s="77"/>
      <c r="Q12" s="75"/>
    </row>
    <row r="13" spans="1:18" s="15" customFormat="1" ht="16.5" customHeight="1">
      <c r="A13" s="2"/>
      <c r="B13" s="2">
        <v>13</v>
      </c>
      <c r="C13" s="2"/>
      <c r="D13" s="1"/>
      <c r="E13" s="152">
        <v>3</v>
      </c>
      <c r="F13" s="134" t="s">
        <v>47</v>
      </c>
      <c r="G13" s="177"/>
      <c r="H13" s="132">
        <v>74</v>
      </c>
      <c r="I13" s="45">
        <v>225</v>
      </c>
      <c r="J13" s="45">
        <v>225</v>
      </c>
      <c r="K13" s="19" t="s">
        <v>27</v>
      </c>
      <c r="L13" s="20" t="s">
        <v>9</v>
      </c>
      <c r="M13" s="130">
        <v>0.49</v>
      </c>
      <c r="N13" s="76">
        <f t="shared" ref="N13" si="0">N11+M13</f>
        <v>11.51</v>
      </c>
      <c r="O13" s="73"/>
      <c r="P13" s="76">
        <v>116</v>
      </c>
      <c r="Q13" s="73"/>
    </row>
    <row r="14" spans="1:18" s="15" customFormat="1">
      <c r="A14" s="2"/>
      <c r="B14" s="2"/>
      <c r="C14" s="2"/>
      <c r="D14" s="1"/>
      <c r="E14" s="152"/>
      <c r="F14" s="135"/>
      <c r="G14" s="147"/>
      <c r="H14" s="133"/>
      <c r="I14" s="45">
        <v>90</v>
      </c>
      <c r="J14" s="45">
        <v>90</v>
      </c>
      <c r="K14" s="19" t="s">
        <v>27</v>
      </c>
      <c r="L14" s="20" t="s">
        <v>10</v>
      </c>
      <c r="M14" s="131"/>
      <c r="N14" s="77"/>
      <c r="O14" s="75"/>
      <c r="P14" s="77"/>
      <c r="Q14" s="75"/>
    </row>
    <row r="15" spans="1:18" s="15" customFormat="1" ht="20.25" customHeight="1">
      <c r="A15" s="2"/>
      <c r="B15" s="2"/>
      <c r="C15" s="2"/>
      <c r="D15" s="52">
        <v>15</v>
      </c>
      <c r="E15" s="152">
        <v>4</v>
      </c>
      <c r="F15" s="134" t="s">
        <v>50</v>
      </c>
      <c r="G15" s="177"/>
      <c r="H15" s="134" t="s">
        <v>48</v>
      </c>
      <c r="I15" s="45">
        <v>203</v>
      </c>
      <c r="J15" s="45">
        <v>203</v>
      </c>
      <c r="K15" s="19" t="s">
        <v>27</v>
      </c>
      <c r="L15" s="20" t="s">
        <v>9</v>
      </c>
      <c r="M15" s="138">
        <v>4.41</v>
      </c>
      <c r="N15" s="76">
        <f t="shared" ref="N15" si="1">N13+M15</f>
        <v>15.92</v>
      </c>
      <c r="O15" s="73"/>
      <c r="P15" s="76">
        <v>940</v>
      </c>
      <c r="Q15" s="73"/>
      <c r="R15" s="46"/>
    </row>
    <row r="16" spans="1:18" s="15" customFormat="1" ht="21.75" customHeight="1">
      <c r="A16" s="2"/>
      <c r="B16" s="2">
        <v>12</v>
      </c>
      <c r="C16" s="2"/>
      <c r="D16" s="1"/>
      <c r="E16" s="152"/>
      <c r="F16" s="135"/>
      <c r="G16" s="147"/>
      <c r="H16" s="135"/>
      <c r="I16" s="45">
        <v>110</v>
      </c>
      <c r="J16" s="45">
        <v>110</v>
      </c>
      <c r="K16" s="19" t="s">
        <v>27</v>
      </c>
      <c r="L16" s="20" t="s">
        <v>10</v>
      </c>
      <c r="M16" s="138"/>
      <c r="N16" s="77"/>
      <c r="O16" s="75"/>
      <c r="P16" s="77"/>
      <c r="Q16" s="75"/>
    </row>
    <row r="17" spans="1:18" s="15" customFormat="1" ht="15" customHeight="1">
      <c r="A17" s="2"/>
      <c r="B17" s="2"/>
      <c r="C17" s="2"/>
      <c r="D17" s="1"/>
      <c r="E17" s="152">
        <v>5</v>
      </c>
      <c r="F17" s="135" t="s">
        <v>57</v>
      </c>
      <c r="G17" s="177"/>
      <c r="H17" s="133" t="s">
        <v>58</v>
      </c>
      <c r="I17" s="62">
        <v>203</v>
      </c>
      <c r="J17" s="45">
        <v>203</v>
      </c>
      <c r="K17" s="19" t="s">
        <v>27</v>
      </c>
      <c r="L17" s="58" t="s">
        <v>9</v>
      </c>
      <c r="M17" s="131">
        <v>3.01</v>
      </c>
      <c r="N17" s="76">
        <f t="shared" ref="N17" si="2">N15+M17</f>
        <v>18.93</v>
      </c>
      <c r="O17" s="73"/>
      <c r="P17" s="76">
        <v>490</v>
      </c>
      <c r="Q17" s="73"/>
    </row>
    <row r="18" spans="1:18" s="15" customFormat="1" ht="18.75" customHeight="1">
      <c r="A18" s="2"/>
      <c r="B18" s="2"/>
      <c r="C18" s="2"/>
      <c r="D18" s="1"/>
      <c r="E18" s="152"/>
      <c r="F18" s="145"/>
      <c r="G18" s="147"/>
      <c r="H18" s="139"/>
      <c r="I18" s="45">
        <v>104</v>
      </c>
      <c r="J18" s="45">
        <v>104</v>
      </c>
      <c r="K18" s="19" t="s">
        <v>27</v>
      </c>
      <c r="L18" s="20" t="s">
        <v>10</v>
      </c>
      <c r="M18" s="86"/>
      <c r="N18" s="77"/>
      <c r="O18" s="75"/>
      <c r="P18" s="77"/>
      <c r="Q18" s="75"/>
    </row>
    <row r="19" spans="1:18" s="15" customFormat="1" ht="18.75" customHeight="1">
      <c r="A19" s="2"/>
      <c r="B19" s="2">
        <v>11</v>
      </c>
      <c r="C19" s="2"/>
      <c r="D19" s="1"/>
      <c r="E19" s="152">
        <v>6</v>
      </c>
      <c r="F19" s="135" t="s">
        <v>49</v>
      </c>
      <c r="G19" s="177"/>
      <c r="H19" s="133" t="s">
        <v>59</v>
      </c>
      <c r="I19" s="62">
        <v>203</v>
      </c>
      <c r="J19" s="45">
        <v>203</v>
      </c>
      <c r="K19" s="19" t="s">
        <v>27</v>
      </c>
      <c r="L19" s="58" t="s">
        <v>10</v>
      </c>
      <c r="M19" s="136">
        <v>1.35</v>
      </c>
      <c r="N19" s="76">
        <f t="shared" ref="N19" si="3">N17+M19</f>
        <v>20.28</v>
      </c>
      <c r="O19" s="73"/>
      <c r="P19" s="76">
        <v>142</v>
      </c>
      <c r="Q19" s="73"/>
    </row>
    <row r="20" spans="1:18" s="15" customFormat="1" ht="18.75" customHeight="1">
      <c r="A20" s="2"/>
      <c r="B20" s="2"/>
      <c r="C20" s="2"/>
      <c r="D20" s="1"/>
      <c r="E20" s="152"/>
      <c r="F20" s="145"/>
      <c r="G20" s="147"/>
      <c r="H20" s="139"/>
      <c r="I20" s="45">
        <v>152</v>
      </c>
      <c r="J20" s="45">
        <v>152</v>
      </c>
      <c r="K20" s="19" t="s">
        <v>27</v>
      </c>
      <c r="L20" s="20" t="s">
        <v>10</v>
      </c>
      <c r="M20" s="137"/>
      <c r="N20" s="77"/>
      <c r="O20" s="75"/>
      <c r="P20" s="77"/>
      <c r="Q20" s="75"/>
    </row>
    <row r="21" spans="1:18" s="15" customFormat="1" ht="18.75" customHeight="1">
      <c r="A21" s="2"/>
      <c r="B21" s="2"/>
      <c r="C21" s="2"/>
      <c r="D21" s="1"/>
      <c r="E21" s="180">
        <v>7</v>
      </c>
      <c r="F21" s="134" t="s">
        <v>51</v>
      </c>
      <c r="G21" s="177"/>
      <c r="H21" s="134">
        <v>78515</v>
      </c>
      <c r="I21" s="45">
        <v>205</v>
      </c>
      <c r="J21" s="45">
        <v>205</v>
      </c>
      <c r="K21" s="19" t="s">
        <v>27</v>
      </c>
      <c r="L21" s="20" t="s">
        <v>9</v>
      </c>
      <c r="M21" s="136">
        <v>4.62</v>
      </c>
      <c r="N21" s="76">
        <f t="shared" ref="N21" si="4">N19+M21</f>
        <v>24.900000000000002</v>
      </c>
      <c r="O21" s="73"/>
      <c r="P21" s="72">
        <v>620</v>
      </c>
      <c r="Q21" s="73"/>
    </row>
    <row r="22" spans="1:18" s="15" customFormat="1" ht="18.75" customHeight="1">
      <c r="A22" s="2"/>
      <c r="B22" s="2"/>
      <c r="C22" s="2"/>
      <c r="D22" s="1"/>
      <c r="E22" s="181"/>
      <c r="F22" s="135"/>
      <c r="G22" s="147"/>
      <c r="H22" s="135"/>
      <c r="I22" s="45">
        <v>90</v>
      </c>
      <c r="J22" s="45">
        <v>90</v>
      </c>
      <c r="K22" s="19" t="s">
        <v>27</v>
      </c>
      <c r="L22" s="20" t="s">
        <v>10</v>
      </c>
      <c r="M22" s="137"/>
      <c r="N22" s="77"/>
      <c r="O22" s="75"/>
      <c r="P22" s="74"/>
      <c r="Q22" s="75"/>
    </row>
    <row r="23" spans="1:18" s="15" customFormat="1" ht="18.75" customHeight="1">
      <c r="A23" s="2"/>
      <c r="B23" s="2">
        <v>10</v>
      </c>
      <c r="C23" s="2"/>
      <c r="D23" s="1"/>
      <c r="E23" s="152">
        <v>8</v>
      </c>
      <c r="F23" s="178" t="s">
        <v>52</v>
      </c>
      <c r="G23" s="177"/>
      <c r="H23" s="132" t="s">
        <v>53</v>
      </c>
      <c r="I23" s="45">
        <v>225</v>
      </c>
      <c r="J23" s="45">
        <v>225</v>
      </c>
      <c r="K23" s="19" t="s">
        <v>27</v>
      </c>
      <c r="L23" s="20" t="s">
        <v>9</v>
      </c>
      <c r="M23" s="136">
        <v>0.72499999999999998</v>
      </c>
      <c r="N23" s="76">
        <f t="shared" ref="N23" si="5">N21+M23</f>
        <v>25.625000000000004</v>
      </c>
      <c r="O23" s="73"/>
      <c r="P23" s="72">
        <v>131</v>
      </c>
      <c r="Q23" s="73"/>
      <c r="R23" s="46"/>
    </row>
    <row r="24" spans="1:18" s="15" customFormat="1" ht="18.75" customHeight="1">
      <c r="A24" s="2"/>
      <c r="B24" s="2"/>
      <c r="C24" s="2"/>
      <c r="D24" s="1"/>
      <c r="E24" s="152"/>
      <c r="F24" s="179"/>
      <c r="G24" s="147"/>
      <c r="H24" s="133"/>
      <c r="I24" s="45">
        <v>105</v>
      </c>
      <c r="J24" s="45">
        <v>105</v>
      </c>
      <c r="K24" s="19" t="s">
        <v>27</v>
      </c>
      <c r="L24" s="20" t="s">
        <v>10</v>
      </c>
      <c r="M24" s="137"/>
      <c r="N24" s="77"/>
      <c r="O24" s="75"/>
      <c r="P24" s="74"/>
      <c r="Q24" s="75"/>
    </row>
    <row r="25" spans="1:18" s="15" customFormat="1" ht="18.75" customHeight="1">
      <c r="A25" s="2"/>
      <c r="B25" s="2"/>
      <c r="C25" s="2"/>
      <c r="D25" s="1"/>
      <c r="E25" s="152">
        <v>9</v>
      </c>
      <c r="F25" s="145" t="s">
        <v>54</v>
      </c>
      <c r="G25" s="177"/>
      <c r="H25" s="134">
        <v>8480</v>
      </c>
      <c r="I25" s="63">
        <v>203</v>
      </c>
      <c r="J25" s="63">
        <v>203</v>
      </c>
      <c r="K25" s="19" t="s">
        <v>27</v>
      </c>
      <c r="L25" s="20" t="s">
        <v>9</v>
      </c>
      <c r="M25" s="136">
        <v>0.42</v>
      </c>
      <c r="N25" s="76">
        <f t="shared" ref="N25" si="6">N23+M25</f>
        <v>26.045000000000005</v>
      </c>
      <c r="O25" s="73"/>
      <c r="P25" s="76">
        <v>84</v>
      </c>
      <c r="Q25" s="73"/>
    </row>
    <row r="26" spans="1:18" s="15" customFormat="1" ht="18.75" customHeight="1">
      <c r="A26" s="2"/>
      <c r="B26" s="2"/>
      <c r="C26" s="2"/>
      <c r="D26" s="1"/>
      <c r="E26" s="152"/>
      <c r="F26" s="145"/>
      <c r="G26" s="147"/>
      <c r="H26" s="135"/>
      <c r="I26" s="63">
        <v>70</v>
      </c>
      <c r="J26" s="63">
        <v>70</v>
      </c>
      <c r="K26" s="19" t="s">
        <v>23</v>
      </c>
      <c r="L26" s="20" t="s">
        <v>10</v>
      </c>
      <c r="M26" s="137"/>
      <c r="N26" s="77"/>
      <c r="O26" s="75"/>
      <c r="P26" s="77"/>
      <c r="Q26" s="75"/>
    </row>
    <row r="27" spans="1:18" s="15" customFormat="1" ht="18.75" customHeight="1">
      <c r="A27" s="2"/>
      <c r="B27" s="2"/>
      <c r="C27" s="2"/>
      <c r="D27" s="1"/>
      <c r="E27" s="180">
        <v>10</v>
      </c>
      <c r="F27" s="134" t="s">
        <v>43</v>
      </c>
      <c r="G27" s="164"/>
      <c r="H27" s="132" t="s">
        <v>45</v>
      </c>
      <c r="I27" s="45">
        <v>127</v>
      </c>
      <c r="J27" s="45">
        <v>177.8</v>
      </c>
      <c r="K27" s="19" t="s">
        <v>23</v>
      </c>
      <c r="L27" s="20" t="s">
        <v>9</v>
      </c>
      <c r="M27" s="136">
        <v>73.11</v>
      </c>
      <c r="N27" s="76">
        <f t="shared" ref="N27" si="7">N25+M27</f>
        <v>99.155000000000001</v>
      </c>
      <c r="O27" s="73"/>
      <c r="P27" s="76">
        <f>59.2*M27</f>
        <v>4328.1120000000001</v>
      </c>
      <c r="Q27" s="73"/>
    </row>
    <row r="28" spans="1:18" s="15" customFormat="1" ht="18.75" customHeight="1">
      <c r="A28" s="2"/>
      <c r="B28" s="2"/>
      <c r="C28" s="2"/>
      <c r="D28" s="1"/>
      <c r="E28" s="181"/>
      <c r="F28" s="135"/>
      <c r="G28" s="147"/>
      <c r="H28" s="133"/>
      <c r="I28" s="45">
        <v>76</v>
      </c>
      <c r="J28" s="45">
        <v>76</v>
      </c>
      <c r="K28" s="19" t="s">
        <v>23</v>
      </c>
      <c r="L28" s="20" t="s">
        <v>10</v>
      </c>
      <c r="M28" s="137"/>
      <c r="N28" s="77"/>
      <c r="O28" s="75"/>
      <c r="P28" s="77"/>
      <c r="Q28" s="75"/>
      <c r="R28" s="46"/>
    </row>
    <row r="29" spans="1:18" s="15" customFormat="1" ht="18.75" customHeight="1">
      <c r="A29" s="2"/>
      <c r="B29" s="2">
        <v>9</v>
      </c>
      <c r="C29" s="2"/>
      <c r="D29" s="1"/>
      <c r="E29" s="180">
        <v>11</v>
      </c>
      <c r="F29" s="145" t="s">
        <v>41</v>
      </c>
      <c r="G29" s="177"/>
      <c r="H29" s="132" t="s">
        <v>55</v>
      </c>
      <c r="I29" s="45">
        <v>178</v>
      </c>
      <c r="J29" s="45">
        <v>178</v>
      </c>
      <c r="K29" s="19" t="s">
        <v>23</v>
      </c>
      <c r="L29" s="20" t="s">
        <v>9</v>
      </c>
      <c r="M29" s="136">
        <v>0.38</v>
      </c>
      <c r="N29" s="76">
        <f t="shared" ref="N29" si="8">N27+M29</f>
        <v>99.534999999999997</v>
      </c>
      <c r="O29" s="73"/>
      <c r="P29" s="76">
        <v>66</v>
      </c>
      <c r="Q29" s="73"/>
    </row>
    <row r="30" spans="1:18" s="15" customFormat="1" ht="18.75" customHeight="1">
      <c r="A30" s="2"/>
      <c r="B30" s="2"/>
      <c r="C30" s="2"/>
      <c r="D30" s="1"/>
      <c r="E30" s="181"/>
      <c r="F30" s="145"/>
      <c r="G30" s="147"/>
      <c r="H30" s="133"/>
      <c r="I30" s="45">
        <v>70</v>
      </c>
      <c r="J30" s="45">
        <v>70</v>
      </c>
      <c r="K30" s="19" t="s">
        <v>30</v>
      </c>
      <c r="L30" s="20" t="s">
        <v>10</v>
      </c>
      <c r="M30" s="137"/>
      <c r="N30" s="77"/>
      <c r="O30" s="75"/>
      <c r="P30" s="77"/>
      <c r="Q30" s="75"/>
    </row>
    <row r="31" spans="1:18" s="15" customFormat="1" ht="18.75" customHeight="1">
      <c r="A31" s="2"/>
      <c r="B31" s="2"/>
      <c r="C31" s="2"/>
      <c r="D31" s="1"/>
      <c r="E31" s="180">
        <v>12</v>
      </c>
      <c r="F31" s="145" t="s">
        <v>63</v>
      </c>
      <c r="G31" s="184"/>
      <c r="H31" s="139" t="s">
        <v>64</v>
      </c>
      <c r="I31" s="45">
        <v>176</v>
      </c>
      <c r="J31" s="45">
        <v>176</v>
      </c>
      <c r="K31" s="19" t="s">
        <v>30</v>
      </c>
      <c r="L31" s="20" t="s">
        <v>9</v>
      </c>
      <c r="M31" s="138">
        <v>7.37</v>
      </c>
      <c r="N31" s="76">
        <f t="shared" ref="N31" si="9">N29+M31</f>
        <v>106.905</v>
      </c>
      <c r="O31" s="73"/>
      <c r="P31" s="76">
        <v>920</v>
      </c>
      <c r="Q31" s="73"/>
      <c r="R31" s="46"/>
    </row>
    <row r="32" spans="1:18" s="15" customFormat="1" ht="18.75" customHeight="1">
      <c r="A32" s="2"/>
      <c r="B32" s="2">
        <v>8</v>
      </c>
      <c r="C32" s="2"/>
      <c r="D32" s="1"/>
      <c r="E32" s="181"/>
      <c r="F32" s="145"/>
      <c r="G32" s="184"/>
      <c r="H32" s="139"/>
      <c r="I32" s="45">
        <v>70</v>
      </c>
      <c r="J32" s="45">
        <v>70</v>
      </c>
      <c r="K32" s="19" t="s">
        <v>30</v>
      </c>
      <c r="L32" s="20" t="s">
        <v>10</v>
      </c>
      <c r="M32" s="138"/>
      <c r="N32" s="77"/>
      <c r="O32" s="75"/>
      <c r="P32" s="77"/>
      <c r="Q32" s="75"/>
    </row>
    <row r="33" spans="1:17" s="15" customFormat="1" ht="18.75" customHeight="1">
      <c r="A33" s="2"/>
      <c r="B33" s="2"/>
      <c r="C33" s="2"/>
      <c r="D33" s="1"/>
      <c r="E33" s="180">
        <v>13</v>
      </c>
      <c r="F33" s="185" t="s">
        <v>42</v>
      </c>
      <c r="G33" s="186"/>
      <c r="H33" s="188" t="s">
        <v>56</v>
      </c>
      <c r="I33" s="64">
        <v>178</v>
      </c>
      <c r="J33" s="64">
        <v>178</v>
      </c>
      <c r="K33" s="65" t="s">
        <v>30</v>
      </c>
      <c r="L33" s="66" t="s">
        <v>9</v>
      </c>
      <c r="M33" s="136">
        <v>0.37</v>
      </c>
      <c r="N33" s="76">
        <f t="shared" ref="N33" si="10">N31+M33</f>
        <v>107.27500000000001</v>
      </c>
      <c r="O33" s="73"/>
      <c r="P33" s="76">
        <v>60</v>
      </c>
      <c r="Q33" s="73"/>
    </row>
    <row r="34" spans="1:17" s="15" customFormat="1" ht="18.75" customHeight="1">
      <c r="A34" s="2"/>
      <c r="B34" s="2"/>
      <c r="C34" s="2"/>
      <c r="D34" s="1"/>
      <c r="E34" s="181"/>
      <c r="F34" s="185"/>
      <c r="G34" s="187"/>
      <c r="H34" s="189"/>
      <c r="I34" s="64">
        <v>70</v>
      </c>
      <c r="J34" s="64">
        <v>70</v>
      </c>
      <c r="K34" s="65" t="s">
        <v>23</v>
      </c>
      <c r="L34" s="66" t="s">
        <v>10</v>
      </c>
      <c r="M34" s="137"/>
      <c r="N34" s="77"/>
      <c r="O34" s="75"/>
      <c r="P34" s="77"/>
      <c r="Q34" s="75"/>
    </row>
    <row r="35" spans="1:17" s="15" customFormat="1" ht="18.75" customHeight="1">
      <c r="A35" s="2"/>
      <c r="B35" s="2"/>
      <c r="C35" s="2"/>
      <c r="D35" s="1"/>
      <c r="E35" s="180">
        <v>14</v>
      </c>
      <c r="F35" s="134" t="s">
        <v>44</v>
      </c>
      <c r="G35" s="164"/>
      <c r="H35" s="132" t="s">
        <v>45</v>
      </c>
      <c r="I35" s="45">
        <v>127</v>
      </c>
      <c r="J35" s="45">
        <v>177.8</v>
      </c>
      <c r="K35" s="19" t="s">
        <v>23</v>
      </c>
      <c r="L35" s="20" t="s">
        <v>9</v>
      </c>
      <c r="M35" s="136">
        <v>24.43</v>
      </c>
      <c r="N35" s="76">
        <f t="shared" ref="N35" si="11">N33+M35</f>
        <v>131.70500000000001</v>
      </c>
      <c r="O35" s="73"/>
      <c r="P35" s="76">
        <f>59.2*M35</f>
        <v>1446.2560000000001</v>
      </c>
      <c r="Q35" s="73"/>
    </row>
    <row r="36" spans="1:17" s="15" customFormat="1" ht="18.75" customHeight="1">
      <c r="A36" s="2"/>
      <c r="B36" s="2"/>
      <c r="C36" s="2"/>
      <c r="D36" s="1"/>
      <c r="E36" s="181"/>
      <c r="F36" s="135"/>
      <c r="G36" s="147"/>
      <c r="H36" s="133"/>
      <c r="I36" s="45">
        <v>76</v>
      </c>
      <c r="J36" s="45">
        <v>76</v>
      </c>
      <c r="K36" s="19" t="s">
        <v>23</v>
      </c>
      <c r="L36" s="20" t="s">
        <v>10</v>
      </c>
      <c r="M36" s="137"/>
      <c r="N36" s="77"/>
      <c r="O36" s="75"/>
      <c r="P36" s="77"/>
      <c r="Q36" s="75"/>
    </row>
    <row r="37" spans="1:17" s="15" customFormat="1" ht="18.75" customHeight="1">
      <c r="A37" s="2"/>
      <c r="B37" s="2">
        <v>7</v>
      </c>
      <c r="C37" s="2"/>
      <c r="D37" s="1"/>
      <c r="E37" s="180">
        <v>15</v>
      </c>
      <c r="F37" s="145" t="s">
        <v>41</v>
      </c>
      <c r="G37" s="164"/>
      <c r="H37" s="132" t="s">
        <v>65</v>
      </c>
      <c r="I37" s="45">
        <v>178</v>
      </c>
      <c r="J37" s="45">
        <v>178</v>
      </c>
      <c r="K37" s="19" t="s">
        <v>23</v>
      </c>
      <c r="L37" s="20" t="s">
        <v>9</v>
      </c>
      <c r="M37" s="136">
        <v>0.52</v>
      </c>
      <c r="N37" s="76">
        <f t="shared" ref="N37" si="12">N35+M37</f>
        <v>132.22500000000002</v>
      </c>
      <c r="O37" s="73"/>
      <c r="P37" s="76">
        <v>63</v>
      </c>
      <c r="Q37" s="73"/>
    </row>
    <row r="38" spans="1:17" s="15" customFormat="1" ht="18.75" customHeight="1">
      <c r="A38" s="2"/>
      <c r="B38" s="2"/>
      <c r="C38" s="2"/>
      <c r="D38" s="1"/>
      <c r="E38" s="181"/>
      <c r="F38" s="134"/>
      <c r="G38" s="177"/>
      <c r="H38" s="193"/>
      <c r="I38" s="55">
        <v>75</v>
      </c>
      <c r="J38" s="55">
        <v>75</v>
      </c>
      <c r="K38" s="56" t="s">
        <v>30</v>
      </c>
      <c r="L38" s="57" t="s">
        <v>10</v>
      </c>
      <c r="M38" s="194"/>
      <c r="N38" s="77"/>
      <c r="O38" s="75"/>
      <c r="P38" s="77"/>
      <c r="Q38" s="75"/>
    </row>
    <row r="39" spans="1:17" s="15" customFormat="1" ht="18.75" customHeight="1">
      <c r="A39" s="2"/>
      <c r="B39" s="2">
        <v>6</v>
      </c>
      <c r="C39" s="2"/>
      <c r="D39" s="1"/>
      <c r="E39" s="182">
        <v>16</v>
      </c>
      <c r="F39" s="145" t="s">
        <v>39</v>
      </c>
      <c r="G39" s="184"/>
      <c r="H39" s="139" t="s">
        <v>46</v>
      </c>
      <c r="I39" s="45">
        <v>127</v>
      </c>
      <c r="J39" s="45">
        <v>168.3</v>
      </c>
      <c r="K39" s="19" t="s">
        <v>30</v>
      </c>
      <c r="L39" s="20" t="s">
        <v>9</v>
      </c>
      <c r="M39" s="138">
        <f>O5-N37</f>
        <v>2046.7750000000001</v>
      </c>
      <c r="N39" s="200">
        <f t="shared" ref="N39" si="13">N37+M39</f>
        <v>2179</v>
      </c>
      <c r="O39" s="73"/>
      <c r="P39" s="76">
        <f>M39*35</f>
        <v>71637.125</v>
      </c>
      <c r="Q39" s="73"/>
    </row>
    <row r="40" spans="1:17" s="15" customFormat="1" ht="18.75" customHeight="1">
      <c r="A40" s="2"/>
      <c r="B40" s="2"/>
      <c r="C40" s="2"/>
      <c r="D40" s="1"/>
      <c r="E40" s="183"/>
      <c r="F40" s="145"/>
      <c r="G40" s="184"/>
      <c r="H40" s="139"/>
      <c r="I40" s="45">
        <v>108</v>
      </c>
      <c r="J40" s="45">
        <v>82.6</v>
      </c>
      <c r="K40" s="19" t="s">
        <v>30</v>
      </c>
      <c r="L40" s="20" t="s">
        <v>10</v>
      </c>
      <c r="M40" s="138"/>
      <c r="N40" s="201"/>
      <c r="O40" s="75"/>
      <c r="P40" s="77"/>
      <c r="Q40" s="75"/>
    </row>
    <row r="41" spans="1:17" s="15" customFormat="1" ht="18.75" customHeight="1">
      <c r="A41" s="2"/>
      <c r="B41" s="2"/>
      <c r="C41" s="2"/>
      <c r="D41" s="1"/>
      <c r="E41" s="180"/>
      <c r="F41" s="134"/>
      <c r="G41" s="164"/>
      <c r="H41" s="132"/>
      <c r="I41" s="45"/>
      <c r="J41" s="45"/>
      <c r="K41" s="19"/>
      <c r="L41" s="20"/>
      <c r="M41" s="136"/>
      <c r="N41" s="76"/>
      <c r="O41" s="73"/>
      <c r="P41" s="76"/>
      <c r="Q41" s="73"/>
    </row>
    <row r="42" spans="1:17" s="15" customFormat="1" ht="18.75" customHeight="1" thickBot="1">
      <c r="A42" s="2"/>
      <c r="B42" s="2"/>
      <c r="C42" s="2"/>
      <c r="D42" s="1"/>
      <c r="E42" s="195"/>
      <c r="F42" s="196"/>
      <c r="G42" s="197"/>
      <c r="H42" s="198"/>
      <c r="I42" s="47"/>
      <c r="J42" s="47"/>
      <c r="K42" s="48"/>
      <c r="L42" s="49"/>
      <c r="M42" s="199"/>
      <c r="N42" s="88"/>
      <c r="O42" s="79"/>
      <c r="P42" s="88"/>
      <c r="Q42" s="79"/>
    </row>
    <row r="43" spans="1:17" s="15" customFormat="1" ht="15" customHeight="1" thickBot="1">
      <c r="A43" s="2"/>
      <c r="B43" s="2">
        <v>5</v>
      </c>
      <c r="C43" s="2"/>
      <c r="D43" s="1"/>
      <c r="E43" s="70"/>
      <c r="F43" s="98"/>
      <c r="G43" s="98"/>
      <c r="H43" s="98"/>
      <c r="I43" s="98"/>
      <c r="J43" s="98"/>
      <c r="K43" s="98"/>
      <c r="L43" s="99"/>
      <c r="M43" s="33" t="s">
        <v>11</v>
      </c>
      <c r="N43" s="78">
        <f>N39</f>
        <v>2179</v>
      </c>
      <c r="O43" s="79"/>
      <c r="P43" s="78">
        <f>SUM(P9:Q42)</f>
        <v>83603.493000000002</v>
      </c>
      <c r="Q43" s="79"/>
    </row>
    <row r="44" spans="1:17" s="15" customFormat="1" ht="16.5" thickBot="1">
      <c r="A44" s="2"/>
      <c r="B44" s="2"/>
      <c r="C44" s="2"/>
      <c r="D44" s="1"/>
      <c r="E44" s="32"/>
      <c r="F44" s="108" t="s">
        <v>12</v>
      </c>
      <c r="G44" s="109"/>
      <c r="H44" s="110"/>
      <c r="I44" s="111"/>
      <c r="J44" s="111"/>
      <c r="K44" s="111"/>
      <c r="L44" s="111"/>
      <c r="M44" s="111"/>
      <c r="N44" s="111"/>
      <c r="O44" s="111"/>
    </row>
    <row r="45" spans="1:17" s="15" customFormat="1" ht="15" customHeight="1">
      <c r="A45" s="2"/>
      <c r="B45" s="2"/>
      <c r="C45" s="2"/>
      <c r="D45" s="1"/>
      <c r="E45" s="5"/>
      <c r="F45" s="91" t="s">
        <v>73</v>
      </c>
      <c r="G45" s="92"/>
      <c r="H45" s="92"/>
      <c r="I45" s="92"/>
      <c r="J45" s="92"/>
      <c r="K45" s="92"/>
      <c r="L45" s="92"/>
      <c r="M45" s="92"/>
      <c r="N45" s="92"/>
      <c r="O45" s="93"/>
    </row>
    <row r="46" spans="1:17" s="15" customFormat="1" ht="18" customHeight="1">
      <c r="A46" s="2"/>
      <c r="B46" s="2"/>
      <c r="C46" s="2"/>
      <c r="D46" s="1"/>
      <c r="E46" s="5"/>
      <c r="F46" s="112" t="s">
        <v>66</v>
      </c>
      <c r="G46" s="113"/>
      <c r="H46" s="113"/>
      <c r="I46" s="113"/>
      <c r="J46" s="113"/>
      <c r="K46" s="113"/>
      <c r="L46" s="113"/>
      <c r="M46" s="113"/>
      <c r="N46" s="113"/>
      <c r="O46" s="114"/>
    </row>
    <row r="47" spans="1:17" s="15" customFormat="1" ht="18" customHeight="1">
      <c r="A47" s="2"/>
      <c r="B47" s="2">
        <v>4</v>
      </c>
      <c r="C47" s="2"/>
      <c r="D47" s="1"/>
      <c r="E47" s="5"/>
      <c r="F47" s="112" t="s">
        <v>68</v>
      </c>
      <c r="G47" s="113"/>
      <c r="H47" s="113"/>
      <c r="I47" s="113"/>
      <c r="J47" s="113"/>
      <c r="K47" s="113"/>
      <c r="L47" s="113"/>
      <c r="M47" s="113"/>
      <c r="N47" s="113"/>
      <c r="O47" s="114"/>
    </row>
    <row r="48" spans="1:17" s="15" customFormat="1" ht="18" customHeight="1">
      <c r="A48" s="2"/>
      <c r="B48" s="2"/>
      <c r="C48" s="2"/>
      <c r="D48" s="1"/>
      <c r="E48" s="5"/>
      <c r="F48" s="112" t="s">
        <v>69</v>
      </c>
      <c r="G48" s="113"/>
      <c r="H48" s="113"/>
      <c r="I48" s="113"/>
      <c r="J48" s="113"/>
      <c r="K48" s="113"/>
      <c r="L48" s="113"/>
      <c r="M48" s="113"/>
      <c r="N48" s="113"/>
      <c r="O48" s="114"/>
    </row>
    <row r="49" spans="1:16" s="15" customFormat="1" ht="18" customHeight="1">
      <c r="A49" s="2"/>
      <c r="B49" s="54"/>
      <c r="C49" s="2"/>
      <c r="D49" s="1"/>
      <c r="E49" s="5"/>
      <c r="F49" s="190" t="s">
        <v>70</v>
      </c>
      <c r="G49" s="191"/>
      <c r="H49" s="191"/>
      <c r="I49" s="191"/>
      <c r="J49" s="191"/>
      <c r="K49" s="191"/>
      <c r="L49" s="191"/>
      <c r="M49" s="191"/>
      <c r="N49" s="191"/>
      <c r="O49" s="192"/>
    </row>
    <row r="50" spans="1:16" s="15" customFormat="1" ht="18" customHeight="1" thickBot="1">
      <c r="A50" s="2"/>
      <c r="B50" s="2">
        <v>3</v>
      </c>
      <c r="C50" s="2"/>
      <c r="D50" s="1"/>
      <c r="E50" s="5"/>
      <c r="F50" s="67"/>
      <c r="G50" s="68"/>
      <c r="H50" s="68"/>
      <c r="I50" s="68"/>
      <c r="J50" s="68"/>
      <c r="K50" s="68"/>
      <c r="L50" s="68"/>
      <c r="M50" s="68"/>
      <c r="N50" s="68"/>
      <c r="O50" s="69"/>
    </row>
    <row r="51" spans="1:16" s="15" customFormat="1">
      <c r="A51" s="2"/>
      <c r="B51" s="2"/>
      <c r="C51" s="2"/>
      <c r="D51" s="1"/>
      <c r="E51" s="5"/>
      <c r="L51" s="46"/>
    </row>
    <row r="52" spans="1:16" s="15" customFormat="1" ht="18.75" customHeight="1" thickBot="1">
      <c r="A52" s="2"/>
      <c r="B52" s="2"/>
      <c r="C52" s="2"/>
      <c r="D52" s="1"/>
      <c r="E52" s="5"/>
    </row>
    <row r="53" spans="1:16" s="15" customFormat="1" ht="16.5" customHeight="1">
      <c r="A53" s="2"/>
      <c r="B53" s="2"/>
      <c r="C53" s="2"/>
      <c r="D53" s="1"/>
      <c r="E53" s="115"/>
      <c r="F53" s="116"/>
      <c r="G53" s="116"/>
      <c r="H53" s="116"/>
      <c r="I53" s="117"/>
      <c r="K53" s="34" t="s">
        <v>13</v>
      </c>
      <c r="L53" s="35"/>
      <c r="N53" s="105" t="s">
        <v>14</v>
      </c>
      <c r="O53" s="106"/>
    </row>
    <row r="54" spans="1:16" ht="15" customHeight="1">
      <c r="A54" s="2"/>
      <c r="B54" s="2"/>
      <c r="C54" s="2"/>
      <c r="E54" s="94" t="s">
        <v>15</v>
      </c>
      <c r="F54" s="95"/>
      <c r="G54" s="107">
        <v>43983</v>
      </c>
      <c r="H54" s="107"/>
      <c r="I54" s="27"/>
      <c r="J54" s="28"/>
      <c r="K54" s="36" t="s">
        <v>16</v>
      </c>
      <c r="L54" s="37" t="s">
        <v>17</v>
      </c>
      <c r="M54" s="28"/>
      <c r="N54" s="36" t="s">
        <v>18</v>
      </c>
      <c r="O54" s="37" t="s">
        <v>19</v>
      </c>
      <c r="P54" s="11"/>
    </row>
    <row r="55" spans="1:16" ht="15" customHeight="1">
      <c r="A55" s="2"/>
      <c r="B55" s="2"/>
      <c r="C55" s="2"/>
      <c r="E55" s="100"/>
      <c r="F55" s="101"/>
      <c r="G55" s="104"/>
      <c r="H55" s="104"/>
      <c r="I55" s="96"/>
      <c r="J55" s="28"/>
      <c r="K55" s="71">
        <v>16.920000000000002</v>
      </c>
      <c r="L55" s="39" t="s">
        <v>31</v>
      </c>
      <c r="M55" s="28"/>
      <c r="N55" s="18">
        <v>8</v>
      </c>
      <c r="O55" s="29">
        <v>12.7</v>
      </c>
    </row>
    <row r="56" spans="1:16" ht="15" customHeight="1">
      <c r="A56" s="2"/>
      <c r="B56" s="2"/>
      <c r="C56" s="2"/>
      <c r="E56" s="102"/>
      <c r="F56" s="103"/>
      <c r="G56" s="104"/>
      <c r="H56" s="104"/>
      <c r="I56" s="97"/>
      <c r="J56" s="28"/>
      <c r="K56" s="43" t="s">
        <v>35</v>
      </c>
      <c r="L56" s="39" t="s">
        <v>36</v>
      </c>
      <c r="M56" s="28"/>
      <c r="N56" s="18"/>
      <c r="O56" s="29"/>
    </row>
    <row r="57" spans="1:16" ht="15" customHeight="1">
      <c r="A57" s="2"/>
      <c r="B57" s="2"/>
      <c r="C57" s="2"/>
      <c r="E57" s="100"/>
      <c r="F57" s="101"/>
      <c r="G57" s="90"/>
      <c r="H57" s="90"/>
      <c r="I57" s="96"/>
      <c r="J57" s="28"/>
      <c r="K57" s="38" t="s">
        <v>35</v>
      </c>
      <c r="L57" s="39" t="s">
        <v>37</v>
      </c>
      <c r="M57" s="28"/>
      <c r="N57" s="18"/>
      <c r="O57" s="29"/>
    </row>
    <row r="58" spans="1:16" ht="16.5" customHeight="1" thickBot="1">
      <c r="A58" s="2"/>
      <c r="B58" s="2">
        <v>2</v>
      </c>
      <c r="C58" s="2"/>
      <c r="E58" s="102"/>
      <c r="F58" s="103"/>
      <c r="G58" s="90"/>
      <c r="H58" s="90"/>
      <c r="I58" s="97"/>
      <c r="J58" s="28"/>
      <c r="K58" s="40" t="s">
        <v>35</v>
      </c>
      <c r="L58" s="41" t="s">
        <v>38</v>
      </c>
      <c r="M58" s="28"/>
      <c r="N58" s="30"/>
      <c r="O58" s="31"/>
    </row>
    <row r="59" spans="1:16" ht="15" customHeight="1">
      <c r="A59" s="2"/>
      <c r="B59" s="2"/>
      <c r="C59" s="2"/>
      <c r="E59" s="118"/>
      <c r="F59" s="119"/>
      <c r="G59" s="122"/>
      <c r="H59" s="122"/>
      <c r="I59" s="124"/>
      <c r="J59" s="12"/>
      <c r="K59" s="13"/>
      <c r="L59" s="14"/>
      <c r="M59" s="2"/>
      <c r="N59" s="2"/>
      <c r="O59" s="2"/>
    </row>
    <row r="60" spans="1:16" ht="15.75" customHeight="1" thickBot="1">
      <c r="A60" s="2"/>
      <c r="B60" s="2"/>
      <c r="C60" s="2"/>
      <c r="D60" s="2"/>
      <c r="E60" s="120"/>
      <c r="F60" s="121"/>
      <c r="G60" s="123"/>
      <c r="H60" s="123"/>
      <c r="I60" s="125"/>
      <c r="K60" s="5"/>
      <c r="L60" s="4"/>
      <c r="M60" s="2"/>
      <c r="N60" s="2"/>
      <c r="O60" s="2"/>
    </row>
    <row r="61" spans="1:16">
      <c r="A61" s="2"/>
      <c r="B61" s="2"/>
      <c r="C61" s="2"/>
      <c r="D61" s="2"/>
      <c r="E61" s="2"/>
      <c r="F61" s="126"/>
      <c r="G61" s="127"/>
      <c r="H61" s="128"/>
      <c r="I61" s="50"/>
      <c r="J61" s="50"/>
      <c r="K61" s="51"/>
      <c r="L61" s="7"/>
      <c r="M61" s="129"/>
      <c r="O61" s="2"/>
    </row>
    <row r="62" spans="1:16" ht="15.75">
      <c r="A62" s="2"/>
      <c r="B62" s="2"/>
      <c r="C62" s="2"/>
      <c r="E62" s="2"/>
      <c r="F62" s="126"/>
      <c r="G62" s="127"/>
      <c r="H62" s="128"/>
      <c r="I62" s="50"/>
      <c r="J62" s="50"/>
      <c r="K62" s="51"/>
      <c r="L62" s="7"/>
      <c r="M62" s="129"/>
      <c r="O62" s="6"/>
    </row>
    <row r="63" spans="1:16">
      <c r="A63" s="2"/>
      <c r="B63" s="2">
        <v>1</v>
      </c>
      <c r="C63" s="2"/>
      <c r="E63" s="2"/>
      <c r="F63" s="2"/>
      <c r="H63" s="5"/>
      <c r="I63" s="2"/>
      <c r="K63" s="5"/>
      <c r="L63" s="4"/>
      <c r="O63" s="2"/>
    </row>
    <row r="64" spans="1:16" ht="15" customHeight="1">
      <c r="A64" s="2"/>
      <c r="B64" s="2"/>
      <c r="C64" s="2"/>
      <c r="E64" s="2"/>
      <c r="F64" s="2"/>
      <c r="H64" s="5"/>
      <c r="I64" s="2"/>
      <c r="K64" s="5"/>
      <c r="O64" s="2"/>
    </row>
    <row r="65" spans="1:16" ht="15.75" customHeight="1">
      <c r="A65" s="2"/>
      <c r="B65" s="2"/>
      <c r="C65" s="2"/>
      <c r="E65" s="2"/>
      <c r="F65" s="2"/>
      <c r="H65" s="5"/>
      <c r="I65" s="2"/>
      <c r="K65" s="5"/>
    </row>
    <row r="66" spans="1:16" ht="15.75" customHeight="1">
      <c r="A66" s="2"/>
      <c r="B66" s="2"/>
      <c r="C66" s="2"/>
      <c r="E66" s="5"/>
      <c r="F66" s="2"/>
      <c r="H66" s="5"/>
      <c r="I66" s="2"/>
      <c r="K66" s="5"/>
    </row>
    <row r="67" spans="1:16" ht="16.5" customHeight="1">
      <c r="A67" s="2"/>
      <c r="B67" s="89"/>
      <c r="C67" s="89"/>
      <c r="D67" s="89"/>
      <c r="E67" s="5"/>
      <c r="F67" s="2"/>
      <c r="H67" s="5"/>
      <c r="I67" s="2"/>
      <c r="K67" s="5"/>
    </row>
    <row r="68" spans="1:16" ht="16.5" customHeight="1">
      <c r="A68" s="2"/>
      <c r="B68" s="2"/>
      <c r="C68" s="2"/>
      <c r="E68" s="5"/>
      <c r="F68" s="2"/>
      <c r="H68" s="5"/>
      <c r="I68" s="2"/>
      <c r="K68" s="5"/>
    </row>
    <row r="69" spans="1:16" ht="18.75" customHeight="1">
      <c r="A69" s="2"/>
      <c r="B69" s="2"/>
      <c r="C69" s="2"/>
      <c r="E69" s="5"/>
      <c r="F69" s="2"/>
      <c r="H69" s="5"/>
      <c r="I69" s="2"/>
      <c r="K69" s="5"/>
    </row>
    <row r="70" spans="1:16" ht="15" customHeight="1">
      <c r="A70" s="2"/>
      <c r="B70" s="2"/>
      <c r="C70" s="2"/>
      <c r="E70" s="8"/>
      <c r="F70" s="7"/>
      <c r="G70" s="9"/>
      <c r="H70" s="8"/>
      <c r="I70" s="8"/>
      <c r="P70" s="2"/>
    </row>
    <row r="71" spans="1:16" ht="16.5" customHeight="1">
      <c r="A71" s="2"/>
      <c r="B71" s="2"/>
      <c r="C71" s="2"/>
      <c r="E71" s="8"/>
      <c r="F71" s="7"/>
      <c r="G71" s="9"/>
      <c r="H71" s="8"/>
      <c r="I71" s="8"/>
      <c r="L71" s="2"/>
      <c r="P71" s="2"/>
    </row>
    <row r="72" spans="1:16" ht="15.75">
      <c r="A72" s="2"/>
      <c r="B72" s="2"/>
      <c r="C72" s="2"/>
      <c r="E72" s="8"/>
      <c r="F72" s="3"/>
      <c r="G72" s="10"/>
      <c r="H72" s="8"/>
      <c r="I72" s="8"/>
      <c r="L72" s="2"/>
    </row>
    <row r="73" spans="1:16">
      <c r="A73" s="2"/>
      <c r="B73" s="2"/>
      <c r="C73" s="2"/>
      <c r="E73" s="8"/>
      <c r="F73" s="8"/>
      <c r="G73" s="8"/>
      <c r="H73" s="8"/>
      <c r="I73" s="8"/>
      <c r="J73" s="8"/>
      <c r="K73" s="8"/>
    </row>
    <row r="74" spans="1:16">
      <c r="A74" s="2"/>
      <c r="B74" s="2"/>
      <c r="C74" s="2"/>
      <c r="E74" s="8"/>
      <c r="F74" s="8"/>
      <c r="G74" s="8"/>
      <c r="H74" s="8"/>
      <c r="I74" s="8"/>
      <c r="J74" s="8"/>
      <c r="K74" s="8"/>
    </row>
    <row r="75" spans="1:16">
      <c r="A75" s="2"/>
      <c r="B75" s="2"/>
      <c r="C75" s="2"/>
    </row>
    <row r="76" spans="1:16">
      <c r="A76" s="2"/>
      <c r="B76" s="2"/>
      <c r="C76" s="2"/>
    </row>
    <row r="77" spans="1:16">
      <c r="A77" s="2"/>
      <c r="B77" s="2"/>
      <c r="C77" s="2"/>
    </row>
    <row r="78" spans="1:16">
      <c r="A78" s="2"/>
      <c r="B78" s="2"/>
      <c r="C78" s="2"/>
    </row>
    <row r="79" spans="1:16">
      <c r="A79" s="2"/>
      <c r="B79" s="2"/>
      <c r="C79" s="2"/>
    </row>
    <row r="80" spans="1:16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</sheetData>
  <mergeCells count="172">
    <mergeCell ref="E41:E42"/>
    <mergeCell ref="G39:G40"/>
    <mergeCell ref="H39:H40"/>
    <mergeCell ref="M39:M40"/>
    <mergeCell ref="F41:F42"/>
    <mergeCell ref="G41:G42"/>
    <mergeCell ref="H41:H42"/>
    <mergeCell ref="M41:M42"/>
    <mergeCell ref="N41:O42"/>
    <mergeCell ref="F39:F40"/>
    <mergeCell ref="N39:O40"/>
    <mergeCell ref="F49:O49"/>
    <mergeCell ref="F35:F36"/>
    <mergeCell ref="G35:G36"/>
    <mergeCell ref="H35:H36"/>
    <mergeCell ref="N35:O36"/>
    <mergeCell ref="M27:M28"/>
    <mergeCell ref="G27:G28"/>
    <mergeCell ref="F47:O47"/>
    <mergeCell ref="F48:O48"/>
    <mergeCell ref="F31:F32"/>
    <mergeCell ref="F37:F38"/>
    <mergeCell ref="G37:G38"/>
    <mergeCell ref="H37:H38"/>
    <mergeCell ref="M37:M38"/>
    <mergeCell ref="N31:O32"/>
    <mergeCell ref="M33:M34"/>
    <mergeCell ref="M35:M36"/>
    <mergeCell ref="N33:O34"/>
    <mergeCell ref="N37:O38"/>
    <mergeCell ref="E37:E38"/>
    <mergeCell ref="E39:E40"/>
    <mergeCell ref="H29:H30"/>
    <mergeCell ref="M29:M30"/>
    <mergeCell ref="N29:O30"/>
    <mergeCell ref="G21:G22"/>
    <mergeCell ref="H21:H22"/>
    <mergeCell ref="M21:M22"/>
    <mergeCell ref="E27:E28"/>
    <mergeCell ref="F27:F28"/>
    <mergeCell ref="E29:E30"/>
    <mergeCell ref="E31:E32"/>
    <mergeCell ref="M31:M32"/>
    <mergeCell ref="H27:H28"/>
    <mergeCell ref="F29:F30"/>
    <mergeCell ref="G29:G30"/>
    <mergeCell ref="G31:G32"/>
    <mergeCell ref="H31:H32"/>
    <mergeCell ref="N27:O28"/>
    <mergeCell ref="E33:E34"/>
    <mergeCell ref="F33:F34"/>
    <mergeCell ref="G33:G34"/>
    <mergeCell ref="H33:H34"/>
    <mergeCell ref="E35:E36"/>
    <mergeCell ref="E13:E14"/>
    <mergeCell ref="F11:F12"/>
    <mergeCell ref="F13:F14"/>
    <mergeCell ref="G13:G14"/>
    <mergeCell ref="G25:G26"/>
    <mergeCell ref="F23:F24"/>
    <mergeCell ref="F25:F26"/>
    <mergeCell ref="G23:G24"/>
    <mergeCell ref="H23:H24"/>
    <mergeCell ref="E23:E24"/>
    <mergeCell ref="E25:E26"/>
    <mergeCell ref="G15:G16"/>
    <mergeCell ref="F15:F16"/>
    <mergeCell ref="E15:E16"/>
    <mergeCell ref="H15:H16"/>
    <mergeCell ref="E19:E20"/>
    <mergeCell ref="F19:F20"/>
    <mergeCell ref="G19:G20"/>
    <mergeCell ref="H19:H20"/>
    <mergeCell ref="F17:F18"/>
    <mergeCell ref="E17:E18"/>
    <mergeCell ref="G17:G18"/>
    <mergeCell ref="E21:E22"/>
    <mergeCell ref="F21:F22"/>
    <mergeCell ref="N1:O2"/>
    <mergeCell ref="F1:F2"/>
    <mergeCell ref="G1:L2"/>
    <mergeCell ref="J4:K4"/>
    <mergeCell ref="E4:F4"/>
    <mergeCell ref="F3:M3"/>
    <mergeCell ref="M4:N4"/>
    <mergeCell ref="H11:H12"/>
    <mergeCell ref="N7:O8"/>
    <mergeCell ref="N9:O10"/>
    <mergeCell ref="M7:M8"/>
    <mergeCell ref="J7:J8"/>
    <mergeCell ref="M9:M10"/>
    <mergeCell ref="G11:G12"/>
    <mergeCell ref="H7:H8"/>
    <mergeCell ref="E7:E8"/>
    <mergeCell ref="M1:M2"/>
    <mergeCell ref="E5:F5"/>
    <mergeCell ref="G5:I5"/>
    <mergeCell ref="G4:I4"/>
    <mergeCell ref="J5:K5"/>
    <mergeCell ref="H9:H10"/>
    <mergeCell ref="M5:N5"/>
    <mergeCell ref="E11:E12"/>
    <mergeCell ref="I7:I8"/>
    <mergeCell ref="F7:F8"/>
    <mergeCell ref="G7:G8"/>
    <mergeCell ref="F9:F10"/>
    <mergeCell ref="G9:G10"/>
    <mergeCell ref="J11:J12"/>
    <mergeCell ref="K7:K8"/>
    <mergeCell ref="E9:E10"/>
    <mergeCell ref="L7:L8"/>
    <mergeCell ref="N13:O14"/>
    <mergeCell ref="N23:O24"/>
    <mergeCell ref="N11:O12"/>
    <mergeCell ref="M11:M12"/>
    <mergeCell ref="H13:H14"/>
    <mergeCell ref="H25:H26"/>
    <mergeCell ref="N15:O16"/>
    <mergeCell ref="M19:M20"/>
    <mergeCell ref="N19:O20"/>
    <mergeCell ref="M13:M14"/>
    <mergeCell ref="M17:M18"/>
    <mergeCell ref="M23:M24"/>
    <mergeCell ref="N17:O18"/>
    <mergeCell ref="M15:M16"/>
    <mergeCell ref="N25:O26"/>
    <mergeCell ref="M25:M26"/>
    <mergeCell ref="N21:O22"/>
    <mergeCell ref="H17:H18"/>
    <mergeCell ref="B67:D67"/>
    <mergeCell ref="G57:H58"/>
    <mergeCell ref="F45:O45"/>
    <mergeCell ref="E54:F54"/>
    <mergeCell ref="I57:I58"/>
    <mergeCell ref="I55:I56"/>
    <mergeCell ref="F43:L43"/>
    <mergeCell ref="E57:F58"/>
    <mergeCell ref="G55:H56"/>
    <mergeCell ref="E55:F56"/>
    <mergeCell ref="N53:O53"/>
    <mergeCell ref="G54:H54"/>
    <mergeCell ref="F44:G44"/>
    <mergeCell ref="H44:O44"/>
    <mergeCell ref="N43:O43"/>
    <mergeCell ref="F46:O46"/>
    <mergeCell ref="E53:I53"/>
    <mergeCell ref="E59:F60"/>
    <mergeCell ref="G59:H60"/>
    <mergeCell ref="I59:I60"/>
    <mergeCell ref="F61:F62"/>
    <mergeCell ref="G61:G62"/>
    <mergeCell ref="H61:H62"/>
    <mergeCell ref="M61:M62"/>
    <mergeCell ref="P23:Q24"/>
    <mergeCell ref="P25:Q26"/>
    <mergeCell ref="P27:Q28"/>
    <mergeCell ref="P29:Q30"/>
    <mergeCell ref="P31:Q32"/>
    <mergeCell ref="P43:Q43"/>
    <mergeCell ref="P7:Q8"/>
    <mergeCell ref="P9:Q10"/>
    <mergeCell ref="P11:Q12"/>
    <mergeCell ref="P13:Q14"/>
    <mergeCell ref="P15:Q16"/>
    <mergeCell ref="P17:Q18"/>
    <mergeCell ref="P19:Q20"/>
    <mergeCell ref="P33:Q34"/>
    <mergeCell ref="P35:Q36"/>
    <mergeCell ref="P21:Q22"/>
    <mergeCell ref="P41:Q42"/>
    <mergeCell ref="P37:Q38"/>
    <mergeCell ref="P39:Q40"/>
  </mergeCells>
  <phoneticPr fontId="13" type="noConversion"/>
  <printOptions horizontalCentered="1" verticalCentered="1"/>
  <pageMargins left="0" right="0" top="0" bottom="0" header="0" footer="0"/>
  <pageSetup paperSize="9"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КНБК 3</vt:lpstr>
      <vt:lpstr>'КНБК 3'!Область_печати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Geofpro</cp:lastModifiedBy>
  <cp:lastPrinted>2020-06-01T06:56:18Z</cp:lastPrinted>
  <dcterms:created xsi:type="dcterms:W3CDTF">2011-07-06T16:54:56Z</dcterms:created>
  <dcterms:modified xsi:type="dcterms:W3CDTF">2021-04-17T13:11:52Z</dcterms:modified>
</cp:coreProperties>
</file>