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eofpro\Geofpro_Calculator\Documentation\Технические требования\Приложения\Компановка колонны труб\"/>
    </mc:Choice>
  </mc:AlternateContent>
  <xr:revisionPtr revIDLastSave="0" documentId="13_ncr:1_{A8813C99-6CF9-47C8-9454-E4BB8C5CDCC2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Программа Жагрина " sheetId="4" r:id="rId1"/>
  </sheets>
  <definedNames>
    <definedName name="_xlnm.Print_Area" localSheetId="0">'Программа Жагрина '!$A$1:$P$92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4" l="1"/>
  <c r="J35" i="4" l="1"/>
  <c r="L35" i="4"/>
  <c r="L34" i="4" l="1"/>
  <c r="J34" i="4"/>
  <c r="L19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18" i="4"/>
  <c r="C83" i="4" l="1"/>
  <c r="L20" i="4"/>
  <c r="L18" i="4"/>
  <c r="C86" i="4"/>
  <c r="A86" i="4" l="1"/>
  <c r="A85" i="4"/>
  <c r="A84" i="4"/>
</calcChain>
</file>

<file path=xl/sharedStrings.xml><?xml version="1.0" encoding="utf-8"?>
<sst xmlns="http://schemas.openxmlformats.org/spreadsheetml/2006/main" count="159" uniqueCount="147">
  <si>
    <t>1,5°/10м</t>
  </si>
  <si>
    <t>Минимальная Vмех, м/ч</t>
  </si>
  <si>
    <t>Маx нагрузка на долото, тн</t>
  </si>
  <si>
    <t xml:space="preserve">СОГЛАСОВАНО </t>
  </si>
  <si>
    <t>УТВЕРЖДАЮ</t>
  </si>
  <si>
    <t>ПРОЕКТНЫЕ ДАННЫЕ</t>
  </si>
  <si>
    <t xml:space="preserve">Дата создания </t>
  </si>
  <si>
    <t>Назначение скважины</t>
  </si>
  <si>
    <t>Проектный горизонт</t>
  </si>
  <si>
    <t>Альтитуда ротора</t>
  </si>
  <si>
    <t>м</t>
  </si>
  <si>
    <t>Абсолютная отметка кровли</t>
  </si>
  <si>
    <t>гр.</t>
  </si>
  <si>
    <t>Магнитное склонение (по справке)</t>
  </si>
  <si>
    <t>град</t>
  </si>
  <si>
    <t>Сближение меридиан</t>
  </si>
  <si>
    <t>Магнитная поправка (расчетная)</t>
  </si>
  <si>
    <t>Радиус круга допуска</t>
  </si>
  <si>
    <t>Дирекционный угол НДС(grid)</t>
  </si>
  <si>
    <t>Координаты устья скважины</t>
  </si>
  <si>
    <t>С.Ш.</t>
  </si>
  <si>
    <t>(по справке)</t>
  </si>
  <si>
    <t>В.Д.</t>
  </si>
  <si>
    <t>Стратиграфический разрез скважины</t>
  </si>
  <si>
    <t>Глуб. по вертикали (Нач),м</t>
  </si>
  <si>
    <t>Глуб. по вертикали (кон),м</t>
  </si>
  <si>
    <t>Глубина по стволу (нач), м</t>
  </si>
  <si>
    <t>Глубина по стволу (кон), м</t>
  </si>
  <si>
    <t>Свиты</t>
  </si>
  <si>
    <t>Четвертичные отложения</t>
  </si>
  <si>
    <t>Новомихайловская</t>
  </si>
  <si>
    <t>Атлымская</t>
  </si>
  <si>
    <t>Люлинворская</t>
  </si>
  <si>
    <t>Талицкая</t>
  </si>
  <si>
    <t>Ганькинская</t>
  </si>
  <si>
    <t>Кузнецовская</t>
  </si>
  <si>
    <t>Алымская</t>
  </si>
  <si>
    <t>Отчет по опасности пересечения с ранее пробуренными скважинами</t>
  </si>
  <si>
    <t>Куст</t>
  </si>
  <si>
    <t>Глубина опасности пересечения проектируемой скважины, м</t>
  </si>
  <si>
    <t>Расстояние между центрами скважин</t>
  </si>
  <si>
    <t xml:space="preserve">Расстояние между эллипсами </t>
  </si>
  <si>
    <t>Коффициент рассхожения стволов</t>
  </si>
  <si>
    <t>Меры предосторожности</t>
  </si>
  <si>
    <t>Интервал бурения по стволу</t>
  </si>
  <si>
    <t>от</t>
  </si>
  <si>
    <t>до</t>
  </si>
  <si>
    <t>Расход, л/с</t>
  </si>
  <si>
    <t>Перепад, атм</t>
  </si>
  <si>
    <t>Туртасская</t>
  </si>
  <si>
    <t>Тавдинская</t>
  </si>
  <si>
    <t>Уватская</t>
  </si>
  <si>
    <t>Верхне-хантымансийская</t>
  </si>
  <si>
    <t>Нижне-хантымансийская</t>
  </si>
  <si>
    <t>Викуловская</t>
  </si>
  <si>
    <t xml:space="preserve">Максимально допустимая пространственная интенсивность  </t>
  </si>
  <si>
    <t>2°/10м</t>
  </si>
  <si>
    <t>30-50</t>
  </si>
  <si>
    <t>Индекс сложности</t>
  </si>
  <si>
    <t>Рекомендованный режим бурения</t>
  </si>
  <si>
    <t>-</t>
  </si>
  <si>
    <t xml:space="preserve">Ствол(м)             </t>
  </si>
  <si>
    <t xml:space="preserve">Верт. Глубина (м)    </t>
  </si>
  <si>
    <t>Примечание</t>
  </si>
  <si>
    <t>Нагрузка, тн</t>
  </si>
  <si>
    <t xml:space="preserve">                                           </t>
  </si>
  <si>
    <t xml:space="preserve">Смещение (м)         </t>
  </si>
  <si>
    <t xml:space="preserve">ПИ °/10м      </t>
  </si>
  <si>
    <t>Проектная глубина по стволу (по вертикали)</t>
  </si>
  <si>
    <t>контроль сближений</t>
  </si>
  <si>
    <t>Обороты ротора</t>
  </si>
  <si>
    <t>Магнитный угол НДС(mag)</t>
  </si>
  <si>
    <t>Порядковый номер скважины на кусте_номер скважины</t>
  </si>
  <si>
    <r>
      <t>ПРИМЕЧАНИЕ:</t>
    </r>
    <r>
      <rPr>
        <sz val="10"/>
        <rFont val="Times New Roman"/>
        <family val="1"/>
        <charset val="204"/>
      </rPr>
      <t xml:space="preserve"> </t>
    </r>
  </si>
  <si>
    <t>1) Разбуривание оснастки производить с нагрузкой не более 2 т.</t>
  </si>
  <si>
    <t>2) Во избежании пересечения стволов скважин строго соблюдать проектную инклинометрию.</t>
  </si>
  <si>
    <t>При использовании долот PDC режим бурения и КНБК может корректироваться согласно программ бурения сервисных компаний утвержденных Заказчиком, по согласованию с Заказчиком</t>
  </si>
  <si>
    <t xml:space="preserve">Проектные данные относительно магнитного азимута </t>
  </si>
  <si>
    <t xml:space="preserve">                 Составил менеджер проекта Службы ННБ Филиала ССК-Технологии АО "ССК"                                                                                                        Кадыров Р.Р.</t>
  </si>
  <si>
    <t xml:space="preserve"> +В -З (м)</t>
  </si>
  <si>
    <t xml:space="preserve"> +С -Ю  (м)</t>
  </si>
  <si>
    <t>А.О. (м)</t>
  </si>
  <si>
    <r>
      <t xml:space="preserve">Азимут </t>
    </r>
    <r>
      <rPr>
        <sz val="14"/>
        <rFont val="Calibri"/>
        <family val="2"/>
        <charset val="204"/>
      </rPr>
      <t xml:space="preserve">картограф
</t>
    </r>
    <r>
      <rPr>
        <sz val="12"/>
        <rFont val="Calibri"/>
        <family val="2"/>
        <charset val="204"/>
      </rPr>
      <t xml:space="preserve">(°) </t>
    </r>
  </si>
  <si>
    <r>
      <t xml:space="preserve">Азимут </t>
    </r>
    <r>
      <rPr>
        <sz val="14"/>
        <rFont val="Calibri"/>
        <family val="2"/>
        <charset val="204"/>
      </rPr>
      <t>магнитный</t>
    </r>
    <r>
      <rPr>
        <sz val="12"/>
        <rFont val="Calibri"/>
        <family val="2"/>
        <charset val="204"/>
      </rPr>
      <t xml:space="preserve"> (°) </t>
    </r>
  </si>
  <si>
    <t>Зенитный угол (°)</t>
  </si>
  <si>
    <t>Верхне-Березовская</t>
  </si>
  <si>
    <t>Нижне-Березовская</t>
  </si>
  <si>
    <t>14-16</t>
  </si>
  <si>
    <t>20-40</t>
  </si>
  <si>
    <t>5.-10</t>
  </si>
  <si>
    <r>
      <t xml:space="preserve">68-70                           </t>
    </r>
    <r>
      <rPr>
        <sz val="10"/>
        <rFont val="Calibri"/>
        <family val="2"/>
        <charset val="204"/>
      </rPr>
      <t xml:space="preserve"> (до 300 м - 55л/с)</t>
    </r>
  </si>
  <si>
    <t xml:space="preserve">Компоновка низа бурильной колонны </t>
  </si>
  <si>
    <t>29090ГС</t>
  </si>
  <si>
    <t>131</t>
  </si>
  <si>
    <t>1-2</t>
  </si>
  <si>
    <t>4-10</t>
  </si>
  <si>
    <t>4.-6</t>
  </si>
  <si>
    <t>BS-155.6 SD 613; ДРУ2-120 с СТК 143-146мм (7LZ120Dx7.0LL)  (7/8) (1˚30΄); КП-152,4 мм; ЗТС с резистивиметром; КП-152,4 мм; ТБПК 89х9,35 мм-1370 м;  ТБТ 89х15,9мм-300 м; ТБПК 89х9,35 мм-400м; ТБТ 89х15,9мм-200м; ТБПК 89х9,35 мм-ост.</t>
  </si>
  <si>
    <r>
      <t xml:space="preserve">                                                месторождение:  </t>
    </r>
    <r>
      <rPr>
        <b/>
        <sz val="12"/>
        <rFont val="Calibri"/>
        <family val="2"/>
        <charset val="204"/>
      </rPr>
      <t>имени А. Жагрина</t>
    </r>
  </si>
  <si>
    <t>3) Во время бурения оптимальный режим бурения подбирать исходя из перепада давления на ВЗД.</t>
  </si>
  <si>
    <t xml:space="preserve">Проектное смещение на цель </t>
  </si>
  <si>
    <t xml:space="preserve">Магнитный  азимут на цель </t>
  </si>
  <si>
    <t>Максимально допустимая интенсивность по зенитному углу</t>
  </si>
  <si>
    <t>Черкашинская</t>
  </si>
  <si>
    <t>D-323,9 мм.</t>
  </si>
  <si>
    <t>D-244,5 мм.</t>
  </si>
  <si>
    <t>Ахская</t>
  </si>
  <si>
    <t>Баженовская</t>
  </si>
  <si>
    <t>2655,00</t>
  </si>
  <si>
    <t>АС9</t>
  </si>
  <si>
    <t>Кровля АС9 по стволу (по вертикали)</t>
  </si>
  <si>
    <t>5) Указанный рекомендованный режим бурения, не должен превышать максимально-допустимые нагрузки на оборудование КНБК согласно паспорта-изготовителя.</t>
  </si>
  <si>
    <t>6) Дополнительно согласовать состав компоновки (тип оборудования)  до начала сборки КНБК. Компоновка должна включать в себя графический эскиз, подписана супервайзером и отправлена с кустовой площадки Заказчику.</t>
  </si>
  <si>
    <t>7) Обязательно наличие запасного комплекта оборудования (ВЗД, телесистемы) согласно условиям технического задания перед началом сборки КНБК под бурение каждой секции.</t>
  </si>
  <si>
    <t>Проектный забой</t>
  </si>
  <si>
    <t>БИТ 300 ВТ619; ВЗД-240 (3/4) (1° 00'-1° 30'); СИБ 2-203 мм; 
ТБПК-127х9,19 мм-500 м; ЛБТВК-147х13П мм-ост.</t>
  </si>
  <si>
    <t>Нагнетательная</t>
  </si>
  <si>
    <t>БИТ 393,7 В419; УБТ-203 мм; ТБПК-127х9,19 мм-ост.</t>
  </si>
  <si>
    <t>Криволинейный</t>
  </si>
  <si>
    <t xml:space="preserve">Прямолинейный </t>
  </si>
  <si>
    <t>Допустимая пространственная интенсивность в интервале ГНО</t>
  </si>
  <si>
    <t>0,3°/10м</t>
  </si>
  <si>
    <t>ЭЦН верх</t>
  </si>
  <si>
    <t>АС9_подошва</t>
  </si>
  <si>
    <t>АС11_кровля</t>
  </si>
  <si>
    <t>АС11_подошва</t>
  </si>
  <si>
    <t>АС12_кровля</t>
  </si>
  <si>
    <t>АС12_подошва</t>
  </si>
  <si>
    <t>59° 52´ 21,64´´ N</t>
  </si>
  <si>
    <t>68° 58´ 42,26´´ E</t>
  </si>
  <si>
    <t>Т1_5035/АС9_кровля/ ЭЦН низ</t>
  </si>
  <si>
    <t>ЮС0 кровля</t>
  </si>
  <si>
    <t>ЮС0 подошва</t>
  </si>
  <si>
    <t>БИТ 220,7 ВТ 513; ВЗД-178 (7/8)  (1° 20'΄-1° 46'); ЗТС СИБ 2.2 с ГК; ТБПК-127х9,19 мм-400 м; ТБТ-127 мм -25 м; Яс-172 мм; ТБТ-127 мм-75 м; ТБПК-127х9,19 мм-150 м; ЛБТВК-147х13П мм - 1900 м; ТБПК-127х9,19 мм - ост.</t>
  </si>
  <si>
    <t>2840,93 (2729,23)</t>
  </si>
  <si>
    <t>2375,77 (2264,23)</t>
  </si>
  <si>
    <t>1.1</t>
  </si>
  <si>
    <t>3_5044</t>
  </si>
  <si>
    <t>Директор проекта</t>
  </si>
  <si>
    <t xml:space="preserve">на основании </t>
  </si>
  <si>
    <t xml:space="preserve">                                                                         Программа на проводку  наклонно-направленной скважины №</t>
  </si>
  <si>
    <t xml:space="preserve">                                фактическая движка:№</t>
  </si>
  <si>
    <t xml:space="preserve">4) Состав КНБК может изменяться по согласовнаию с региональным представителем </t>
  </si>
  <si>
    <t xml:space="preserve">8)При достижении проектного забоя, подъем согласовать с геологической службой </t>
  </si>
  <si>
    <t xml:space="preserve">Составил ведущий инженер-технолог </t>
  </si>
  <si>
    <t xml:space="preserve">Начальник отдела </t>
  </si>
  <si>
    <t xml:space="preserve">Руководитель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</si>
</sst>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 x14ac:knownFonts="1"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sz val="10"/>
      <name val="Arial Cyr"/>
      <charset val="204"/>
    </font>
    <font>
      <sz val="10"/>
      <name val="Arial Cyr"/>
      <family val="2"/>
      <charset val="204"/>
    </font>
    <font>
      <sz val="10"/>
      <name val="Arial Cyr"/>
    </font>
    <font>
      <sz val="11"/>
      <name val="Arial Cyr"/>
    </font>
    <font>
      <i/>
      <sz val="12"/>
      <name val="Calibri"/>
      <family val="2"/>
      <charset val="204"/>
    </font>
    <font>
      <b/>
      <i/>
      <sz val="12"/>
      <name val="Calibri"/>
      <family val="2"/>
      <charset val="204"/>
    </font>
    <font>
      <b/>
      <i/>
      <sz val="12"/>
      <name val="Calibri"/>
      <family val="2"/>
      <charset val="204"/>
    </font>
    <font>
      <b/>
      <i/>
      <sz val="12"/>
      <name val="Calibri"/>
      <family val="2"/>
      <charset val="1"/>
    </font>
    <font>
      <sz val="9"/>
      <name val="Arial"/>
      <family val="2"/>
      <charset val="204"/>
    </font>
    <font>
      <sz val="12"/>
      <name val="Arial Cyr"/>
    </font>
    <font>
      <b/>
      <sz val="14"/>
      <name val="Calibri"/>
      <family val="2"/>
      <charset val="204"/>
    </font>
    <font>
      <b/>
      <sz val="14"/>
      <color indexed="56"/>
      <name val="Calibri"/>
      <family val="2"/>
      <charset val="204"/>
    </font>
    <font>
      <sz val="10"/>
      <name val="Calibri"/>
      <family val="2"/>
      <charset val="204"/>
    </font>
    <font>
      <b/>
      <sz val="12"/>
      <name val="Calibri"/>
      <family val="2"/>
      <charset val="204"/>
    </font>
    <font>
      <sz val="12"/>
      <name val="Calibri"/>
      <family val="2"/>
      <charset val="204"/>
    </font>
    <font>
      <i/>
      <sz val="12"/>
      <name val="Calibri"/>
      <family val="2"/>
      <charset val="204"/>
    </font>
    <font>
      <b/>
      <sz val="12"/>
      <name val="Arial Cyr"/>
      <charset val="204"/>
    </font>
    <font>
      <b/>
      <sz val="12"/>
      <name val="Arial Cyr"/>
    </font>
    <font>
      <i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i/>
      <sz val="11"/>
      <name val="Arial Cyr"/>
      <charset val="204"/>
    </font>
    <font>
      <sz val="8"/>
      <name val="Calibri"/>
      <family val="2"/>
      <charset val="204"/>
    </font>
    <font>
      <sz val="12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i/>
      <sz val="12"/>
      <name val="Calibri"/>
      <family val="2"/>
      <charset val="204"/>
      <scheme val="minor"/>
    </font>
    <font>
      <b/>
      <i/>
      <sz val="12"/>
      <name val="Calibri"/>
      <family val="2"/>
      <charset val="204"/>
      <scheme val="minor"/>
    </font>
    <font>
      <i/>
      <sz val="11"/>
      <name val="Arial Cyr"/>
    </font>
    <font>
      <sz val="12"/>
      <color theme="1"/>
      <name val="Calibri"/>
      <family val="2"/>
      <scheme val="minor"/>
    </font>
    <font>
      <b/>
      <i/>
      <sz val="12"/>
      <name val="Calibri"/>
      <family val="2"/>
    </font>
    <font>
      <sz val="12"/>
      <color indexed="8"/>
      <name val="Calibri"/>
      <family val="2"/>
      <charset val="1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4"/>
      <name val="Calibri"/>
      <family val="2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5"/>
      <color theme="1"/>
      <name val="Calibri"/>
      <family val="2"/>
      <charset val="204"/>
      <scheme val="minor"/>
    </font>
    <font>
      <sz val="7"/>
      <name val="Tahoma"/>
      <family val="2"/>
      <charset val="204"/>
    </font>
    <font>
      <b/>
      <sz val="10"/>
      <name val="Arial Cyr"/>
      <charset val="204"/>
    </font>
    <font>
      <sz val="15"/>
      <name val="Calibri"/>
      <family val="2"/>
      <charset val="204"/>
    </font>
    <font>
      <b/>
      <i/>
      <sz val="15"/>
      <name val="Calibri"/>
      <family val="2"/>
      <charset val="204"/>
    </font>
    <font>
      <sz val="12"/>
      <color indexed="8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i/>
      <sz val="11"/>
      <color indexed="8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  <font>
      <sz val="15"/>
      <name val="Calibri"/>
      <family val="2"/>
      <charset val="204"/>
      <scheme val="minor"/>
    </font>
    <font>
      <b/>
      <i/>
      <sz val="15"/>
      <name val="Calibri"/>
      <family val="2"/>
      <charset val="204"/>
      <scheme val="minor"/>
    </font>
    <font>
      <b/>
      <i/>
      <sz val="15"/>
      <color theme="1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  <font>
      <b/>
      <sz val="15"/>
      <name val="Calibri"/>
      <family val="2"/>
      <charset val="204"/>
      <scheme val="minor"/>
    </font>
    <font>
      <i/>
      <sz val="15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26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4" fillId="0" borderId="0"/>
    <xf numFmtId="0" fontId="26" fillId="0" borderId="0"/>
    <xf numFmtId="0" fontId="3" fillId="0" borderId="0"/>
    <xf numFmtId="0" fontId="27" fillId="0" borderId="0"/>
    <xf numFmtId="0" fontId="28" fillId="0" borderId="0"/>
    <xf numFmtId="0" fontId="26" fillId="0" borderId="0"/>
    <xf numFmtId="0" fontId="5" fillId="0" borderId="0"/>
    <xf numFmtId="0" fontId="5" fillId="0" borderId="0"/>
    <xf numFmtId="0" fontId="4" fillId="0" borderId="0"/>
    <xf numFmtId="0" fontId="35" fillId="0" borderId="0"/>
    <xf numFmtId="0" fontId="36" fillId="0" borderId="0"/>
  </cellStyleXfs>
  <cellXfs count="286">
    <xf numFmtId="0" fontId="0" fillId="0" borderId="0" xfId="0"/>
    <xf numFmtId="0" fontId="1" fillId="2" borderId="0" xfId="4" applyFont="1" applyFill="1" applyBorder="1"/>
    <xf numFmtId="0" fontId="2" fillId="2" borderId="0" xfId="4" applyFont="1" applyFill="1" applyBorder="1"/>
    <xf numFmtId="0" fontId="1" fillId="2" borderId="0" xfId="4" applyFont="1" applyFill="1" applyBorder="1" applyAlignment="1"/>
    <xf numFmtId="0" fontId="3" fillId="0" borderId="0" xfId="4" applyFont="1" applyFill="1" applyBorder="1"/>
    <xf numFmtId="0" fontId="2" fillId="2" borderId="0" xfId="9" applyFont="1" applyFill="1" applyBorder="1"/>
    <xf numFmtId="0" fontId="2" fillId="2" borderId="0" xfId="4" applyFont="1" applyFill="1"/>
    <xf numFmtId="49" fontId="2" fillId="2" borderId="0" xfId="4" applyNumberFormat="1" applyFont="1" applyFill="1" applyBorder="1" applyAlignment="1">
      <alignment horizontal="left" shrinkToFit="1"/>
    </xf>
    <xf numFmtId="0" fontId="2" fillId="2" borderId="0" xfId="4" applyFont="1" applyFill="1" applyBorder="1" applyAlignment="1"/>
    <xf numFmtId="0" fontId="2" fillId="2" borderId="1" xfId="4" applyFont="1" applyFill="1" applyBorder="1"/>
    <xf numFmtId="49" fontId="2" fillId="2" borderId="0" xfId="8" applyNumberFormat="1" applyFont="1" applyFill="1" applyBorder="1"/>
    <xf numFmtId="49" fontId="2" fillId="2" borderId="0" xfId="8" applyNumberFormat="1" applyFont="1" applyFill="1" applyBorder="1" applyAlignment="1">
      <alignment horizontal="center"/>
    </xf>
    <xf numFmtId="49" fontId="6" fillId="0" borderId="0" xfId="8" applyNumberFormat="1" applyFont="1" applyFill="1" applyBorder="1"/>
    <xf numFmtId="0" fontId="2" fillId="2" borderId="0" xfId="4" applyFont="1" applyFill="1" applyBorder="1" applyAlignment="1">
      <alignment horizontal="center"/>
    </xf>
    <xf numFmtId="0" fontId="2" fillId="2" borderId="0" xfId="4" applyNumberFormat="1" applyFont="1" applyFill="1" applyBorder="1" applyAlignment="1">
      <alignment horizontal="centerContinuous"/>
    </xf>
    <xf numFmtId="0" fontId="27" fillId="0" borderId="0" xfId="4" applyFill="1" applyBorder="1"/>
    <xf numFmtId="49" fontId="2" fillId="0" borderId="0" xfId="8" applyNumberFormat="1" applyFont="1" applyFill="1" applyBorder="1" applyAlignment="1"/>
    <xf numFmtId="49" fontId="2" fillId="0" borderId="0" xfId="8" applyNumberFormat="1" applyFont="1" applyFill="1" applyBorder="1" applyAlignment="1">
      <alignment horizontal="center"/>
    </xf>
    <xf numFmtId="49" fontId="8" fillId="0" borderId="0" xfId="8" applyNumberFormat="1" applyFont="1" applyFill="1" applyBorder="1" applyAlignment="1">
      <alignment horizontal="center"/>
    </xf>
    <xf numFmtId="0" fontId="7" fillId="0" borderId="0" xfId="4" applyFont="1" applyFill="1" applyBorder="1" applyAlignment="1"/>
    <xf numFmtId="14" fontId="8" fillId="0" borderId="0" xfId="4" applyNumberFormat="1" applyFont="1" applyFill="1" applyBorder="1" applyAlignment="1">
      <alignment horizontal="left"/>
    </xf>
    <xf numFmtId="0" fontId="8" fillId="0" borderId="0" xfId="4" applyFont="1" applyFill="1" applyBorder="1" applyAlignment="1">
      <alignment horizontal="center"/>
    </xf>
    <xf numFmtId="0" fontId="11" fillId="0" borderId="0" xfId="4" applyFont="1"/>
    <xf numFmtId="49" fontId="12" fillId="0" borderId="0" xfId="8" applyNumberFormat="1" applyFont="1" applyFill="1" applyBorder="1"/>
    <xf numFmtId="0" fontId="6" fillId="0" borderId="0" xfId="8" applyNumberFormat="1" applyFont="1" applyFill="1" applyBorder="1" applyAlignment="1">
      <alignment horizontal="left" vertical="center"/>
    </xf>
    <xf numFmtId="49" fontId="16" fillId="0" borderId="0" xfId="7" applyNumberFormat="1" applyFont="1" applyFill="1" applyBorder="1" applyAlignment="1">
      <alignment horizontal="center" vertical="center"/>
    </xf>
    <xf numFmtId="0" fontId="16" fillId="0" borderId="0" xfId="4" applyFont="1" applyFill="1" applyBorder="1" applyAlignment="1">
      <alignment horizontal="center" vertical="center" wrapText="1"/>
    </xf>
    <xf numFmtId="0" fontId="17" fillId="2" borderId="0" xfId="4" applyFont="1" applyFill="1" applyBorder="1" applyAlignment="1">
      <alignment horizontal="left" vertical="justify"/>
    </xf>
    <xf numFmtId="2" fontId="6" fillId="0" borderId="0" xfId="8" applyNumberFormat="1" applyFont="1" applyFill="1" applyBorder="1"/>
    <xf numFmtId="49" fontId="6" fillId="0" borderId="0" xfId="8" applyNumberFormat="1" applyFont="1" applyFill="1" applyBorder="1" applyAlignment="1">
      <alignment horizontal="center"/>
    </xf>
    <xf numFmtId="0" fontId="14" fillId="0" borderId="0" xfId="5" applyFont="1" applyFill="1" applyBorder="1" applyAlignment="1"/>
    <xf numFmtId="0" fontId="9" fillId="2" borderId="0" xfId="4" applyFont="1" applyFill="1" applyBorder="1" applyAlignment="1">
      <alignment horizontal="center" vertical="center" wrapText="1"/>
    </xf>
    <xf numFmtId="49" fontId="23" fillId="0" borderId="0" xfId="8" applyNumberFormat="1" applyFont="1" applyFill="1" applyBorder="1"/>
    <xf numFmtId="49" fontId="2" fillId="2" borderId="0" xfId="4" applyNumberFormat="1" applyFont="1" applyFill="1" applyBorder="1" applyAlignment="1"/>
    <xf numFmtId="0" fontId="25" fillId="2" borderId="0" xfId="4" applyFont="1" applyFill="1" applyBorder="1" applyAlignment="1"/>
    <xf numFmtId="0" fontId="25" fillId="2" borderId="0" xfId="4" applyFont="1" applyFill="1" applyBorder="1"/>
    <xf numFmtId="49" fontId="2" fillId="2" borderId="0" xfId="8" applyNumberFormat="1" applyFont="1" applyFill="1" applyBorder="1" applyAlignment="1"/>
    <xf numFmtId="0" fontId="29" fillId="0" borderId="0" xfId="4" applyFont="1" applyFill="1" applyBorder="1" applyAlignment="1"/>
    <xf numFmtId="0" fontId="30" fillId="0" borderId="0" xfId="4" applyFont="1" applyFill="1" applyBorder="1" applyAlignment="1">
      <alignment horizontal="left"/>
    </xf>
    <xf numFmtId="0" fontId="30" fillId="0" borderId="0" xfId="4" applyFont="1" applyFill="1" applyBorder="1"/>
    <xf numFmtId="49" fontId="29" fillId="0" borderId="0" xfId="8" applyNumberFormat="1" applyFont="1" applyFill="1" applyBorder="1"/>
    <xf numFmtId="49" fontId="31" fillId="0" borderId="0" xfId="8" applyNumberFormat="1" applyFont="1" applyFill="1" applyBorder="1"/>
    <xf numFmtId="49" fontId="6" fillId="5" borderId="0" xfId="8" applyNumberFormat="1" applyFont="1" applyFill="1" applyBorder="1"/>
    <xf numFmtId="2" fontId="2" fillId="2" borderId="6" xfId="0" applyNumberFormat="1" applyFont="1" applyFill="1" applyBorder="1" applyAlignment="1">
      <alignment horizontal="center" vertical="center"/>
    </xf>
    <xf numFmtId="2" fontId="22" fillId="2" borderId="3" xfId="5" applyNumberFormat="1" applyFont="1" applyFill="1" applyBorder="1" applyAlignment="1">
      <alignment horizontal="center"/>
    </xf>
    <xf numFmtId="2" fontId="22" fillId="2" borderId="3" xfId="5" applyNumberFormat="1" applyFont="1" applyFill="1" applyBorder="1" applyAlignment="1">
      <alignment horizontal="center" vertical="center"/>
    </xf>
    <xf numFmtId="0" fontId="8" fillId="2" borderId="0" xfId="4" applyFont="1" applyFill="1" applyBorder="1" applyAlignment="1">
      <alignment horizontal="left"/>
    </xf>
    <xf numFmtId="0" fontId="2" fillId="0" borderId="0" xfId="4" applyFont="1" applyBorder="1" applyAlignment="1">
      <alignment horizontal="center" vertical="center" wrapText="1"/>
    </xf>
    <xf numFmtId="3" fontId="2" fillId="0" borderId="0" xfId="4" applyNumberFormat="1" applyFont="1" applyBorder="1" applyAlignment="1">
      <alignment horizontal="center" vertical="center" wrapText="1"/>
    </xf>
    <xf numFmtId="2" fontId="2" fillId="0" borderId="0" xfId="4" applyNumberFormat="1" applyFont="1" applyBorder="1" applyAlignment="1">
      <alignment horizontal="center" vertical="center" wrapText="1"/>
    </xf>
    <xf numFmtId="0" fontId="9" fillId="5" borderId="0" xfId="4" applyFont="1" applyFill="1" applyBorder="1" applyAlignment="1">
      <alignment horizontal="center" vertical="center" wrapText="1"/>
    </xf>
    <xf numFmtId="2" fontId="19" fillId="5" borderId="0" xfId="8" applyNumberFormat="1" applyFont="1" applyFill="1" applyBorder="1" applyAlignment="1"/>
    <xf numFmtId="2" fontId="12" fillId="5" borderId="0" xfId="8" applyNumberFormat="1" applyFont="1" applyFill="1" applyBorder="1"/>
    <xf numFmtId="49" fontId="20" fillId="5" borderId="0" xfId="8" applyNumberFormat="1" applyFont="1" applyFill="1" applyBorder="1"/>
    <xf numFmtId="49" fontId="2" fillId="2" borderId="0" xfId="4" applyNumberFormat="1" applyFont="1" applyFill="1" applyBorder="1" applyAlignment="1">
      <alignment horizontal="center"/>
    </xf>
    <xf numFmtId="49" fontId="2" fillId="2" borderId="0" xfId="8" applyNumberFormat="1" applyFont="1" applyFill="1" applyBorder="1" applyAlignment="1">
      <alignment horizontal="center"/>
    </xf>
    <xf numFmtId="2" fontId="32" fillId="5" borderId="0" xfId="4" applyNumberFormat="1" applyFont="1" applyFill="1" applyBorder="1" applyAlignment="1">
      <alignment horizontal="center"/>
    </xf>
    <xf numFmtId="2" fontId="33" fillId="5" borderId="0" xfId="4" applyNumberFormat="1" applyFont="1" applyFill="1" applyBorder="1" applyAlignment="1">
      <alignment horizontal="center"/>
    </xf>
    <xf numFmtId="0" fontId="16" fillId="2" borderId="0" xfId="4" applyFont="1" applyFill="1" applyBorder="1" applyAlignment="1">
      <alignment vertical="top" wrapText="1"/>
    </xf>
    <xf numFmtId="0" fontId="9" fillId="2" borderId="0" xfId="4" applyFont="1" applyFill="1" applyBorder="1" applyAlignment="1">
      <alignment vertical="center" wrapText="1"/>
    </xf>
    <xf numFmtId="2" fontId="13" fillId="0" borderId="0" xfId="4" applyNumberFormat="1" applyFont="1" applyFill="1" applyBorder="1" applyAlignment="1"/>
    <xf numFmtId="49" fontId="16" fillId="0" borderId="0" xfId="7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/>
    </xf>
    <xf numFmtId="0" fontId="8" fillId="0" borderId="0" xfId="5" applyNumberFormat="1" applyFont="1" applyFill="1" applyBorder="1" applyAlignment="1">
      <alignment horizontal="left"/>
    </xf>
    <xf numFmtId="49" fontId="2" fillId="0" borderId="0" xfId="4" applyNumberFormat="1" applyFont="1" applyFill="1" applyBorder="1" applyAlignment="1"/>
    <xf numFmtId="49" fontId="16" fillId="0" borderId="0" xfId="7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7" fillId="0" borderId="0" xfId="4" applyFont="1" applyFill="1" applyBorder="1" applyAlignment="1">
      <alignment horizontal="left"/>
    </xf>
    <xf numFmtId="0" fontId="2" fillId="3" borderId="6" xfId="0" applyFont="1" applyFill="1" applyBorder="1" applyAlignment="1">
      <alignment horizontal="center" vertical="center"/>
    </xf>
    <xf numFmtId="14" fontId="30" fillId="0" borderId="0" xfId="4" applyNumberFormat="1" applyFont="1" applyFill="1" applyBorder="1" applyAlignment="1">
      <alignment horizontal="left"/>
    </xf>
    <xf numFmtId="0" fontId="29" fillId="5" borderId="0" xfId="5" applyFont="1" applyFill="1" applyBorder="1" applyAlignment="1">
      <alignment horizontal="left"/>
    </xf>
    <xf numFmtId="2" fontId="2" fillId="2" borderId="3" xfId="0" applyNumberFormat="1" applyFont="1" applyFill="1" applyBorder="1" applyAlignment="1">
      <alignment horizontal="center" vertical="center"/>
    </xf>
    <xf numFmtId="2" fontId="22" fillId="5" borderId="6" xfId="5" applyNumberFormat="1" applyFont="1" applyFill="1" applyBorder="1" applyAlignment="1">
      <alignment horizontal="center"/>
    </xf>
    <xf numFmtId="2" fontId="22" fillId="5" borderId="3" xfId="5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 vertical="center"/>
    </xf>
    <xf numFmtId="0" fontId="2" fillId="3" borderId="3" xfId="0" quotePrefix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2" fontId="12" fillId="5" borderId="0" xfId="8" applyNumberFormat="1" applyFont="1" applyFill="1" applyBorder="1" applyAlignment="1">
      <alignment horizontal="center" vertical="center"/>
    </xf>
    <xf numFmtId="0" fontId="41" fillId="0" borderId="0" xfId="3" applyNumberFormat="1" applyFont="1" applyBorder="1" applyAlignment="1">
      <alignment horizontal="left"/>
    </xf>
    <xf numFmtId="2" fontId="2" fillId="0" borderId="29" xfId="4" applyNumberFormat="1" applyFont="1" applyFill="1" applyBorder="1" applyAlignment="1">
      <alignment horizontal="center" vertical="center" wrapText="1"/>
    </xf>
    <xf numFmtId="2" fontId="2" fillId="2" borderId="30" xfId="0" applyNumberFormat="1" applyFont="1" applyFill="1" applyBorder="1" applyAlignment="1">
      <alignment horizontal="center" vertical="center" wrapText="1"/>
    </xf>
    <xf numFmtId="0" fontId="42" fillId="0" borderId="0" xfId="0" applyFont="1" applyFill="1" applyBorder="1" applyAlignment="1"/>
    <xf numFmtId="0" fontId="0" fillId="0" borderId="0" xfId="0" applyFont="1" applyFill="1" applyBorder="1" applyAlignment="1"/>
    <xf numFmtId="0" fontId="3" fillId="0" borderId="0" xfId="0" applyFont="1" applyFill="1" applyBorder="1" applyAlignment="1"/>
    <xf numFmtId="0" fontId="0" fillId="0" borderId="0" xfId="0" applyFont="1" applyFill="1" applyBorder="1"/>
    <xf numFmtId="0" fontId="3" fillId="0" borderId="0" xfId="0" applyFont="1" applyFill="1" applyBorder="1"/>
    <xf numFmtId="0" fontId="35" fillId="0" borderId="1" xfId="0" applyFont="1" applyFill="1" applyBorder="1"/>
    <xf numFmtId="0" fontId="35" fillId="0" borderId="0" xfId="0" applyFont="1"/>
    <xf numFmtId="0" fontId="35" fillId="0" borderId="0" xfId="0" applyFont="1" applyFill="1" applyBorder="1"/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2" fontId="2" fillId="0" borderId="30" xfId="4" applyNumberFormat="1" applyFont="1" applyFill="1" applyBorder="1" applyAlignment="1">
      <alignment horizontal="center" vertical="center" wrapText="1"/>
    </xf>
    <xf numFmtId="0" fontId="2" fillId="0" borderId="3" xfId="4" applyFont="1" applyFill="1" applyBorder="1" applyAlignment="1">
      <alignment horizontal="center" vertical="center"/>
    </xf>
    <xf numFmtId="0" fontId="34" fillId="2" borderId="0" xfId="5" applyFont="1" applyFill="1" applyAlignment="1">
      <alignment horizontal="left"/>
    </xf>
    <xf numFmtId="2" fontId="40" fillId="0" borderId="51" xfId="4" applyNumberFormat="1" applyFont="1" applyFill="1" applyBorder="1" applyAlignment="1">
      <alignment horizontal="center"/>
    </xf>
    <xf numFmtId="2" fontId="40" fillId="0" borderId="14" xfId="4" applyNumberFormat="1" applyFont="1" applyFill="1" applyBorder="1" applyAlignment="1">
      <alignment horizontal="center"/>
    </xf>
    <xf numFmtId="0" fontId="2" fillId="2" borderId="34" xfId="4" applyFont="1" applyFill="1" applyBorder="1" applyAlignment="1">
      <alignment horizontal="center" vertical="center"/>
    </xf>
    <xf numFmtId="0" fontId="2" fillId="2" borderId="43" xfId="4" applyFont="1" applyFill="1" applyBorder="1" applyAlignment="1">
      <alignment horizontal="center" vertical="center"/>
    </xf>
    <xf numFmtId="0" fontId="2" fillId="0" borderId="3" xfId="0" quotePrefix="1" applyNumberFormat="1" applyFont="1" applyFill="1" applyBorder="1" applyAlignment="1">
      <alignment horizontal="center" vertical="center"/>
    </xf>
    <xf numFmtId="16" fontId="2" fillId="3" borderId="3" xfId="0" quotePrefix="1" applyNumberFormat="1" applyFont="1" applyFill="1" applyBorder="1" applyAlignment="1">
      <alignment horizontal="center" vertical="center"/>
    </xf>
    <xf numFmtId="2" fontId="40" fillId="0" borderId="33" xfId="4" applyNumberFormat="1" applyFont="1" applyFill="1" applyBorder="1" applyAlignment="1">
      <alignment horizontal="center"/>
    </xf>
    <xf numFmtId="2" fontId="40" fillId="0" borderId="6" xfId="4" applyNumberFormat="1" applyFont="1" applyFill="1" applyBorder="1" applyAlignment="1">
      <alignment horizontal="center"/>
    </xf>
    <xf numFmtId="2" fontId="40" fillId="0" borderId="35" xfId="4" applyNumberFormat="1" applyFont="1" applyFill="1" applyBorder="1" applyAlignment="1">
      <alignment horizontal="center"/>
    </xf>
    <xf numFmtId="2" fontId="40" fillId="0" borderId="2" xfId="4" applyNumberFormat="1" applyFont="1" applyFill="1" applyBorder="1" applyAlignment="1">
      <alignment horizontal="center"/>
    </xf>
    <xf numFmtId="0" fontId="2" fillId="0" borderId="50" xfId="4" applyFont="1" applyBorder="1" applyAlignment="1">
      <alignment vertical="center" wrapText="1"/>
    </xf>
    <xf numFmtId="0" fontId="2" fillId="0" borderId="39" xfId="4" applyFont="1" applyBorder="1" applyAlignment="1">
      <alignment vertical="center" wrapText="1"/>
    </xf>
    <xf numFmtId="0" fontId="2" fillId="0" borderId="3" xfId="4" applyFont="1" applyBorder="1" applyAlignment="1">
      <alignment vertical="center" wrapText="1"/>
    </xf>
    <xf numFmtId="0" fontId="2" fillId="0" borderId="43" xfId="4" applyFont="1" applyBorder="1" applyAlignment="1">
      <alignment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9" fillId="0" borderId="0" xfId="4" applyFont="1" applyFill="1" applyBorder="1" applyAlignment="1">
      <alignment horizontal="left"/>
    </xf>
    <xf numFmtId="2" fontId="22" fillId="2" borderId="4" xfId="5" applyNumberFormat="1" applyFont="1" applyFill="1" applyBorder="1" applyAlignment="1">
      <alignment horizontal="center"/>
    </xf>
    <xf numFmtId="2" fontId="22" fillId="5" borderId="5" xfId="5" applyNumberFormat="1" applyFont="1" applyFill="1" applyBorder="1" applyAlignment="1">
      <alignment horizontal="center"/>
    </xf>
    <xf numFmtId="2" fontId="46" fillId="0" borderId="3" xfId="8" applyNumberFormat="1" applyFont="1" applyFill="1" applyBorder="1" applyAlignment="1">
      <alignment horizontal="center" vertical="center"/>
    </xf>
    <xf numFmtId="2" fontId="22" fillId="5" borderId="6" xfId="5" applyNumberFormat="1" applyFont="1" applyFill="1" applyBorder="1" applyAlignment="1">
      <alignment horizontal="center" vertical="center"/>
    </xf>
    <xf numFmtId="2" fontId="6" fillId="0" borderId="0" xfId="8" applyNumberFormat="1" applyFont="1" applyFill="1" applyBorder="1" applyAlignment="1">
      <alignment horizontal="center" vertical="center"/>
    </xf>
    <xf numFmtId="2" fontId="46" fillId="0" borderId="0" xfId="8" applyNumberFormat="1" applyFont="1" applyFill="1" applyBorder="1" applyAlignment="1">
      <alignment horizontal="center" vertical="center"/>
    </xf>
    <xf numFmtId="2" fontId="40" fillId="5" borderId="46" xfId="4" applyNumberFormat="1" applyFont="1" applyFill="1" applyBorder="1" applyAlignment="1">
      <alignment horizontal="center"/>
    </xf>
    <xf numFmtId="2" fontId="40" fillId="5" borderId="44" xfId="4" applyNumberFormat="1" applyFont="1" applyFill="1" applyBorder="1" applyAlignment="1">
      <alignment horizontal="center"/>
    </xf>
    <xf numFmtId="2" fontId="40" fillId="5" borderId="42" xfId="4" applyNumberFormat="1" applyFont="1" applyFill="1" applyBorder="1" applyAlignment="1">
      <alignment horizontal="center"/>
    </xf>
    <xf numFmtId="2" fontId="40" fillId="5" borderId="3" xfId="4" applyNumberFormat="1" applyFont="1" applyFill="1" applyBorder="1" applyAlignment="1">
      <alignment horizontal="center"/>
    </xf>
    <xf numFmtId="2" fontId="49" fillId="5" borderId="42" xfId="4" applyNumberFormat="1" applyFont="1" applyFill="1" applyBorder="1" applyAlignment="1">
      <alignment horizontal="center"/>
    </xf>
    <xf numFmtId="2" fontId="49" fillId="5" borderId="3" xfId="4" applyNumberFormat="1" applyFont="1" applyFill="1" applyBorder="1" applyAlignment="1">
      <alignment horizontal="center"/>
    </xf>
    <xf numFmtId="49" fontId="2" fillId="2" borderId="0" xfId="8" applyNumberFormat="1" applyFont="1" applyFill="1" applyBorder="1" applyAlignment="1">
      <alignment horizontal="left"/>
    </xf>
    <xf numFmtId="2" fontId="8" fillId="6" borderId="0" xfId="5" applyNumberFormat="1" applyFont="1" applyFill="1" applyBorder="1" applyAlignment="1">
      <alignment horizontal="left"/>
    </xf>
    <xf numFmtId="0" fontId="8" fillId="5" borderId="0" xfId="5" applyNumberFormat="1" applyFont="1" applyFill="1" applyBorder="1" applyAlignment="1">
      <alignment horizontal="left"/>
    </xf>
    <xf numFmtId="2" fontId="8" fillId="5" borderId="0" xfId="8" applyNumberFormat="1" applyFont="1" applyFill="1" applyBorder="1" applyAlignment="1">
      <alignment horizontal="left"/>
    </xf>
    <xf numFmtId="2" fontId="8" fillId="5" borderId="0" xfId="5" applyNumberFormat="1" applyFont="1" applyFill="1" applyBorder="1" applyAlignment="1">
      <alignment horizontal="left"/>
    </xf>
    <xf numFmtId="0" fontId="8" fillId="5" borderId="0" xfId="5" applyFont="1" applyFill="1" applyBorder="1" applyAlignment="1">
      <alignment horizontal="left"/>
    </xf>
    <xf numFmtId="2" fontId="10" fillId="6" borderId="0" xfId="5" applyNumberFormat="1" applyFont="1" applyFill="1" applyBorder="1" applyAlignment="1">
      <alignment horizontal="left"/>
    </xf>
    <xf numFmtId="2" fontId="50" fillId="4" borderId="42" xfId="4" applyNumberFormat="1" applyFont="1" applyFill="1" applyBorder="1" applyAlignment="1">
      <alignment horizontal="center"/>
    </xf>
    <xf numFmtId="2" fontId="50" fillId="4" borderId="3" xfId="4" applyNumberFormat="1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1" fillId="2" borderId="2" xfId="4" applyFont="1" applyFill="1" applyBorder="1" applyAlignment="1">
      <alignment horizontal="center" vertical="center" wrapText="1"/>
    </xf>
    <xf numFmtId="0" fontId="2" fillId="3" borderId="44" xfId="0" applyFont="1" applyFill="1" applyBorder="1" applyAlignment="1">
      <alignment horizontal="center" vertical="center"/>
    </xf>
    <xf numFmtId="2" fontId="51" fillId="4" borderId="42" xfId="4" applyNumberFormat="1" applyFont="1" applyFill="1" applyBorder="1" applyAlignment="1">
      <alignment horizontal="center"/>
    </xf>
    <xf numFmtId="2" fontId="51" fillId="4" borderId="3" xfId="4" applyNumberFormat="1" applyFont="1" applyFill="1" applyBorder="1" applyAlignment="1">
      <alignment horizontal="center"/>
    </xf>
    <xf numFmtId="2" fontId="2" fillId="2" borderId="33" xfId="0" applyNumberFormat="1" applyFont="1" applyFill="1" applyBorder="1" applyAlignment="1">
      <alignment horizontal="center" vertical="center"/>
    </xf>
    <xf numFmtId="2" fontId="22" fillId="2" borderId="42" xfId="5" applyNumberFormat="1" applyFont="1" applyFill="1" applyBorder="1" applyAlignment="1">
      <alignment horizontal="center"/>
    </xf>
    <xf numFmtId="2" fontId="45" fillId="2" borderId="42" xfId="5" applyNumberFormat="1" applyFont="1" applyFill="1" applyBorder="1" applyAlignment="1">
      <alignment horizontal="center" vertical="center"/>
    </xf>
    <xf numFmtId="2" fontId="45" fillId="2" borderId="35" xfId="5" applyNumberFormat="1" applyFont="1" applyFill="1" applyBorder="1" applyAlignment="1">
      <alignment horizontal="center" vertical="center"/>
    </xf>
    <xf numFmtId="2" fontId="45" fillId="2" borderId="2" xfId="5" applyNumberFormat="1" applyFont="1" applyFill="1" applyBorder="1" applyAlignment="1">
      <alignment horizontal="center" vertical="center"/>
    </xf>
    <xf numFmtId="2" fontId="22" fillId="5" borderId="2" xfId="5" applyNumberFormat="1" applyFont="1" applyFill="1" applyBorder="1" applyAlignment="1">
      <alignment horizontal="center" vertical="center"/>
    </xf>
    <xf numFmtId="2" fontId="45" fillId="5" borderId="2" xfId="5" applyNumberFormat="1" applyFont="1" applyFill="1" applyBorder="1" applyAlignment="1">
      <alignment horizontal="center" vertical="center"/>
    </xf>
    <xf numFmtId="14" fontId="8" fillId="5" borderId="0" xfId="4" applyNumberFormat="1" applyFont="1" applyFill="1" applyBorder="1" applyAlignment="1">
      <alignment horizontal="left"/>
    </xf>
    <xf numFmtId="0" fontId="8" fillId="7" borderId="0" xfId="5" applyFont="1" applyFill="1" applyBorder="1" applyAlignment="1">
      <alignment horizontal="left"/>
    </xf>
    <xf numFmtId="0" fontId="8" fillId="6" borderId="0" xfId="5" applyFont="1" applyFill="1" applyBorder="1" applyAlignment="1">
      <alignment horizontal="left"/>
    </xf>
    <xf numFmtId="2" fontId="53" fillId="4" borderId="42" xfId="4" applyNumberFormat="1" applyFont="1" applyFill="1" applyBorder="1" applyAlignment="1">
      <alignment horizontal="center"/>
    </xf>
    <xf numFmtId="2" fontId="53" fillId="4" borderId="3" xfId="4" applyNumberFormat="1" applyFont="1" applyFill="1" applyBorder="1" applyAlignment="1">
      <alignment horizontal="center"/>
    </xf>
    <xf numFmtId="2" fontId="52" fillId="4" borderId="42" xfId="4" applyNumberFormat="1" applyFont="1" applyFill="1" applyBorder="1" applyAlignment="1">
      <alignment horizontal="center"/>
    </xf>
    <xf numFmtId="2" fontId="52" fillId="4" borderId="3" xfId="4" applyNumberFormat="1" applyFont="1" applyFill="1" applyBorder="1" applyAlignment="1">
      <alignment horizontal="center"/>
    </xf>
    <xf numFmtId="2" fontId="50" fillId="4" borderId="35" xfId="4" applyNumberFormat="1" applyFont="1" applyFill="1" applyBorder="1" applyAlignment="1">
      <alignment horizontal="center"/>
    </xf>
    <xf numFmtId="2" fontId="50" fillId="4" borderId="2" xfId="4" applyNumberFormat="1" applyFont="1" applyFill="1" applyBorder="1" applyAlignment="1">
      <alignment horizontal="center"/>
    </xf>
    <xf numFmtId="0" fontId="2" fillId="0" borderId="19" xfId="4" applyFont="1" applyBorder="1" applyAlignment="1">
      <alignment horizontal="center" vertical="center" wrapText="1"/>
    </xf>
    <xf numFmtId="0" fontId="2" fillId="0" borderId="21" xfId="4" applyFont="1" applyBorder="1" applyAlignment="1">
      <alignment horizontal="center" vertical="center" wrapText="1"/>
    </xf>
    <xf numFmtId="0" fontId="2" fillId="0" borderId="20" xfId="4" applyFont="1" applyBorder="1" applyAlignment="1">
      <alignment horizontal="center" vertical="center" wrapText="1"/>
    </xf>
    <xf numFmtId="0" fontId="2" fillId="0" borderId="32" xfId="4" applyFont="1" applyBorder="1" applyAlignment="1">
      <alignment horizontal="center" vertical="center" wrapText="1"/>
    </xf>
    <xf numFmtId="0" fontId="1" fillId="2" borderId="25" xfId="4" applyFont="1" applyFill="1" applyBorder="1" applyAlignment="1">
      <alignment horizontal="center" vertical="center"/>
    </xf>
    <xf numFmtId="0" fontId="1" fillId="2" borderId="26" xfId="4" applyFont="1" applyFill="1" applyBorder="1" applyAlignment="1">
      <alignment horizontal="center" vertical="center"/>
    </xf>
    <xf numFmtId="0" fontId="1" fillId="2" borderId="27" xfId="4" applyFont="1" applyFill="1" applyBorder="1" applyAlignment="1">
      <alignment horizontal="center" vertical="center"/>
    </xf>
    <xf numFmtId="0" fontId="38" fillId="0" borderId="0" xfId="0" applyFont="1" applyAlignment="1">
      <alignment horizontal="left" vertical="top" wrapText="1"/>
    </xf>
    <xf numFmtId="0" fontId="6" fillId="0" borderId="7" xfId="8" applyNumberFormat="1" applyFont="1" applyFill="1" applyBorder="1" applyAlignment="1">
      <alignment horizontal="center" vertical="center" wrapText="1"/>
    </xf>
    <xf numFmtId="0" fontId="6" fillId="0" borderId="8" xfId="8" applyNumberFormat="1" applyFont="1" applyFill="1" applyBorder="1" applyAlignment="1">
      <alignment horizontal="center" vertical="center" wrapText="1"/>
    </xf>
    <xf numFmtId="0" fontId="2" fillId="0" borderId="7" xfId="4" applyFont="1" applyBorder="1" applyAlignment="1">
      <alignment horizontal="center" vertical="center" wrapText="1"/>
    </xf>
    <xf numFmtId="0" fontId="2" fillId="0" borderId="8" xfId="4" applyFont="1" applyBorder="1" applyAlignment="1">
      <alignment horizontal="center" vertical="center" wrapText="1"/>
    </xf>
    <xf numFmtId="0" fontId="6" fillId="0" borderId="19" xfId="8" applyNumberFormat="1" applyFont="1" applyFill="1" applyBorder="1" applyAlignment="1">
      <alignment horizontal="center" vertical="center" wrapText="1"/>
    </xf>
    <xf numFmtId="0" fontId="6" fillId="0" borderId="21" xfId="8" applyNumberFormat="1" applyFont="1" applyFill="1" applyBorder="1" applyAlignment="1">
      <alignment horizontal="center" vertical="center" wrapText="1"/>
    </xf>
    <xf numFmtId="0" fontId="2" fillId="0" borderId="25" xfId="4" applyFont="1" applyBorder="1" applyAlignment="1">
      <alignment horizontal="center" vertical="center" wrapText="1"/>
    </xf>
    <xf numFmtId="0" fontId="2" fillId="0" borderId="27" xfId="4" applyFont="1" applyBorder="1" applyAlignment="1">
      <alignment horizontal="center" vertical="center" wrapText="1"/>
    </xf>
    <xf numFmtId="0" fontId="6" fillId="0" borderId="25" xfId="8" applyNumberFormat="1" applyFont="1" applyFill="1" applyBorder="1" applyAlignment="1">
      <alignment horizontal="center" vertical="center" wrapText="1"/>
    </xf>
    <xf numFmtId="0" fontId="6" fillId="0" borderId="27" xfId="8" applyNumberFormat="1" applyFont="1" applyFill="1" applyBorder="1" applyAlignment="1">
      <alignment horizontal="center" vertical="center" wrapText="1"/>
    </xf>
    <xf numFmtId="49" fontId="2" fillId="0" borderId="56" xfId="4" applyNumberFormat="1" applyFont="1" applyBorder="1" applyAlignment="1">
      <alignment horizontal="center" vertical="center"/>
    </xf>
    <xf numFmtId="49" fontId="2" fillId="0" borderId="27" xfId="4" applyNumberFormat="1" applyFont="1" applyBorder="1" applyAlignment="1">
      <alignment horizontal="center" vertical="center"/>
    </xf>
    <xf numFmtId="49" fontId="2" fillId="0" borderId="40" xfId="4" applyNumberFormat="1" applyFont="1" applyBorder="1" applyAlignment="1">
      <alignment horizontal="center" vertical="center"/>
    </xf>
    <xf numFmtId="49" fontId="2" fillId="0" borderId="8" xfId="4" applyNumberFormat="1" applyFont="1" applyBorder="1" applyAlignment="1">
      <alignment horizontal="center" vertical="center"/>
    </xf>
    <xf numFmtId="0" fontId="2" fillId="0" borderId="26" xfId="4" applyFont="1" applyBorder="1" applyAlignment="1">
      <alignment horizontal="center" vertical="center" wrapText="1"/>
    </xf>
    <xf numFmtId="0" fontId="8" fillId="2" borderId="4" xfId="4" applyFont="1" applyFill="1" applyBorder="1" applyAlignment="1">
      <alignment horizontal="center" vertical="center" wrapText="1"/>
    </xf>
    <xf numFmtId="0" fontId="9" fillId="2" borderId="9" xfId="4" applyFont="1" applyFill="1" applyBorder="1" applyAlignment="1">
      <alignment horizontal="center" vertical="center" wrapText="1"/>
    </xf>
    <xf numFmtId="0" fontId="9" fillId="2" borderId="5" xfId="4" applyFont="1" applyFill="1" applyBorder="1" applyAlignment="1">
      <alignment horizontal="center" vertical="center" wrapText="1"/>
    </xf>
    <xf numFmtId="0" fontId="18" fillId="2" borderId="15" xfId="4" applyFont="1" applyFill="1" applyBorder="1" applyAlignment="1">
      <alignment horizontal="center"/>
    </xf>
    <xf numFmtId="0" fontId="18" fillId="2" borderId="1" xfId="4" applyFont="1" applyFill="1" applyBorder="1" applyAlignment="1">
      <alignment horizontal="center"/>
    </xf>
    <xf numFmtId="0" fontId="18" fillId="2" borderId="16" xfId="4" applyFont="1" applyFill="1" applyBorder="1" applyAlignment="1">
      <alignment horizontal="center"/>
    </xf>
    <xf numFmtId="0" fontId="1" fillId="2" borderId="37" xfId="4" applyFont="1" applyFill="1" applyBorder="1" applyAlignment="1">
      <alignment horizontal="center" vertical="center" wrapText="1"/>
    </xf>
    <xf numFmtId="0" fontId="1" fillId="2" borderId="39" xfId="4" applyFont="1" applyFill="1" applyBorder="1" applyAlignment="1">
      <alignment horizontal="center" vertical="center" wrapText="1"/>
    </xf>
    <xf numFmtId="0" fontId="1" fillId="2" borderId="41" xfId="4" applyFont="1" applyFill="1" applyBorder="1" applyAlignment="1">
      <alignment horizontal="center" vertical="center" wrapText="1"/>
    </xf>
    <xf numFmtId="0" fontId="1" fillId="2" borderId="22" xfId="4" applyFont="1" applyFill="1" applyBorder="1" applyAlignment="1">
      <alignment horizontal="center" vertical="center"/>
    </xf>
    <xf numFmtId="0" fontId="1" fillId="2" borderId="28" xfId="4" applyFont="1" applyFill="1" applyBorder="1" applyAlignment="1">
      <alignment horizontal="center" vertical="center"/>
    </xf>
    <xf numFmtId="0" fontId="1" fillId="2" borderId="23" xfId="4" applyFont="1" applyFill="1" applyBorder="1" applyAlignment="1">
      <alignment horizontal="center" vertical="center"/>
    </xf>
    <xf numFmtId="0" fontId="1" fillId="2" borderId="17" xfId="4" applyFont="1" applyFill="1" applyBorder="1" applyAlignment="1">
      <alignment horizontal="center" vertical="center"/>
    </xf>
    <xf numFmtId="0" fontId="1" fillId="2" borderId="0" xfId="4" applyFont="1" applyFill="1" applyBorder="1" applyAlignment="1">
      <alignment horizontal="center" vertical="center"/>
    </xf>
    <xf numFmtId="0" fontId="1" fillId="2" borderId="18" xfId="4" applyFont="1" applyFill="1" applyBorder="1" applyAlignment="1">
      <alignment horizontal="center" vertical="center"/>
    </xf>
    <xf numFmtId="0" fontId="1" fillId="2" borderId="12" xfId="4" applyFont="1" applyFill="1" applyBorder="1" applyAlignment="1">
      <alignment horizontal="center" vertical="center"/>
    </xf>
    <xf numFmtId="0" fontId="1" fillId="2" borderId="11" xfId="4" applyFont="1" applyFill="1" applyBorder="1" applyAlignment="1">
      <alignment horizontal="center" vertical="center"/>
    </xf>
    <xf numFmtId="0" fontId="1" fillId="2" borderId="13" xfId="4" applyFont="1" applyFill="1" applyBorder="1" applyAlignment="1">
      <alignment horizontal="center" vertical="center"/>
    </xf>
    <xf numFmtId="0" fontId="1" fillId="2" borderId="7" xfId="4" applyFont="1" applyFill="1" applyBorder="1" applyAlignment="1">
      <alignment horizontal="center" vertical="center"/>
    </xf>
    <xf numFmtId="0" fontId="1" fillId="2" borderId="8" xfId="4" applyFont="1" applyFill="1" applyBorder="1" applyAlignment="1">
      <alignment horizontal="center" vertical="center"/>
    </xf>
    <xf numFmtId="2" fontId="8" fillId="5" borderId="6" xfId="4" applyNumberFormat="1" applyFont="1" applyFill="1" applyBorder="1" applyAlignment="1">
      <alignment horizontal="center" vertical="center"/>
    </xf>
    <xf numFmtId="2" fontId="8" fillId="5" borderId="3" xfId="4" applyNumberFormat="1" applyFont="1" applyFill="1" applyBorder="1" applyAlignment="1">
      <alignment horizontal="center" vertical="center"/>
    </xf>
    <xf numFmtId="2" fontId="8" fillId="5" borderId="4" xfId="4" applyNumberFormat="1" applyFont="1" applyFill="1" applyBorder="1" applyAlignment="1">
      <alignment horizontal="center" vertical="center"/>
    </xf>
    <xf numFmtId="2" fontId="8" fillId="5" borderId="5" xfId="4" applyNumberFormat="1" applyFont="1" applyFill="1" applyBorder="1" applyAlignment="1">
      <alignment horizontal="center" vertical="center"/>
    </xf>
    <xf numFmtId="2" fontId="8" fillId="5" borderId="53" xfId="4" applyNumberFormat="1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horizontal="center" vertical="center" wrapText="1"/>
    </xf>
    <xf numFmtId="0" fontId="1" fillId="2" borderId="14" xfId="4" applyFont="1" applyFill="1" applyBorder="1" applyAlignment="1">
      <alignment horizontal="center" vertical="center" wrapText="1"/>
    </xf>
    <xf numFmtId="2" fontId="8" fillId="5" borderId="42" xfId="4" applyNumberFormat="1" applyFont="1" applyFill="1" applyBorder="1" applyAlignment="1">
      <alignment horizontal="center" vertical="center"/>
    </xf>
    <xf numFmtId="0" fontId="2" fillId="2" borderId="15" xfId="5" applyFont="1" applyFill="1" applyBorder="1" applyAlignment="1">
      <alignment horizontal="center" vertical="center" wrapText="1"/>
    </xf>
    <xf numFmtId="0" fontId="2" fillId="2" borderId="1" xfId="5" applyFont="1" applyFill="1" applyBorder="1" applyAlignment="1">
      <alignment horizontal="center" vertical="center" wrapText="1"/>
    </xf>
    <xf numFmtId="0" fontId="2" fillId="2" borderId="16" xfId="5" applyFont="1" applyFill="1" applyBorder="1" applyAlignment="1">
      <alignment horizontal="center" vertical="center" wrapText="1"/>
    </xf>
    <xf numFmtId="0" fontId="1" fillId="2" borderId="40" xfId="4" applyFont="1" applyFill="1" applyBorder="1" applyAlignment="1">
      <alignment horizontal="center" vertical="center"/>
    </xf>
    <xf numFmtId="0" fontId="2" fillId="0" borderId="4" xfId="5" applyFont="1" applyFill="1" applyBorder="1" applyAlignment="1">
      <alignment horizontal="center" vertical="center" wrapText="1"/>
    </xf>
    <xf numFmtId="0" fontId="2" fillId="0" borderId="9" xfId="5" applyFont="1" applyFill="1" applyBorder="1" applyAlignment="1">
      <alignment horizontal="center" vertical="center" wrapText="1"/>
    </xf>
    <xf numFmtId="0" fontId="2" fillId="0" borderId="5" xfId="5" applyFont="1" applyFill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2" fillId="2" borderId="9" xfId="5" applyFont="1" applyFill="1" applyBorder="1" applyAlignment="1">
      <alignment horizontal="center" vertical="center" wrapText="1"/>
    </xf>
    <xf numFmtId="0" fontId="2" fillId="2" borderId="5" xfId="5" applyFont="1" applyFill="1" applyBorder="1" applyAlignment="1">
      <alignment horizontal="center" vertical="center" wrapText="1"/>
    </xf>
    <xf numFmtId="2" fontId="8" fillId="5" borderId="33" xfId="4" applyNumberFormat="1" applyFont="1" applyFill="1" applyBorder="1" applyAlignment="1">
      <alignment horizontal="center" vertical="center"/>
    </xf>
    <xf numFmtId="0" fontId="1" fillId="2" borderId="36" xfId="4" applyFont="1" applyFill="1" applyBorder="1" applyAlignment="1">
      <alignment horizontal="center" vertical="center"/>
    </xf>
    <xf numFmtId="0" fontId="1" fillId="2" borderId="38" xfId="4" applyFont="1" applyFill="1" applyBorder="1" applyAlignment="1">
      <alignment horizontal="center" vertical="center"/>
    </xf>
    <xf numFmtId="0" fontId="1" fillId="2" borderId="1" xfId="4" applyFont="1" applyFill="1" applyBorder="1" applyAlignment="1">
      <alignment horizontal="center" vertical="center"/>
    </xf>
    <xf numFmtId="0" fontId="1" fillId="2" borderId="16" xfId="4" applyFont="1" applyFill="1" applyBorder="1" applyAlignment="1">
      <alignment horizontal="center" vertical="center"/>
    </xf>
    <xf numFmtId="0" fontId="1" fillId="2" borderId="4" xfId="4" applyFont="1" applyFill="1" applyBorder="1" applyAlignment="1">
      <alignment horizontal="center" vertical="center"/>
    </xf>
    <xf numFmtId="0" fontId="1" fillId="2" borderId="5" xfId="4" applyFont="1" applyFill="1" applyBorder="1" applyAlignment="1">
      <alignment horizontal="center" vertical="center"/>
    </xf>
    <xf numFmtId="0" fontId="44" fillId="4" borderId="4" xfId="3" applyNumberFormat="1" applyFont="1" applyFill="1" applyBorder="1" applyAlignment="1">
      <alignment horizontal="center" vertical="center"/>
    </xf>
    <xf numFmtId="0" fontId="44" fillId="4" borderId="9" xfId="3" applyNumberFormat="1" applyFont="1" applyFill="1" applyBorder="1" applyAlignment="1">
      <alignment horizontal="center" vertical="center"/>
    </xf>
    <xf numFmtId="0" fontId="44" fillId="4" borderId="48" xfId="3" applyNumberFormat="1" applyFont="1" applyFill="1" applyBorder="1" applyAlignment="1">
      <alignment horizontal="center" vertical="center"/>
    </xf>
    <xf numFmtId="0" fontId="6" fillId="0" borderId="22" xfId="8" applyNumberFormat="1" applyFont="1" applyFill="1" applyBorder="1" applyAlignment="1">
      <alignment horizontal="center" vertical="center" wrapText="1"/>
    </xf>
    <xf numFmtId="0" fontId="6" fillId="0" borderId="23" xfId="8" applyNumberFormat="1" applyFont="1" applyFill="1" applyBorder="1" applyAlignment="1">
      <alignment horizontal="center" vertical="center" wrapText="1"/>
    </xf>
    <xf numFmtId="0" fontId="2" fillId="0" borderId="22" xfId="4" applyFont="1" applyBorder="1" applyAlignment="1">
      <alignment horizontal="center" vertical="center" wrapText="1"/>
    </xf>
    <xf numFmtId="0" fontId="2" fillId="0" borderId="23" xfId="4" applyFont="1" applyBorder="1" applyAlignment="1">
      <alignment horizontal="center" vertical="center" wrapText="1"/>
    </xf>
    <xf numFmtId="49" fontId="2" fillId="2" borderId="0" xfId="8" applyNumberFormat="1" applyFont="1" applyFill="1" applyBorder="1" applyAlignment="1">
      <alignment horizontal="center"/>
    </xf>
    <xf numFmtId="0" fontId="2" fillId="0" borderId="28" xfId="4" applyFont="1" applyBorder="1" applyAlignment="1">
      <alignment horizontal="center" vertical="center" wrapText="1"/>
    </xf>
    <xf numFmtId="49" fontId="8" fillId="0" borderId="0" xfId="8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21" fillId="2" borderId="6" xfId="4" applyNumberFormat="1" applyFont="1" applyFill="1" applyBorder="1" applyAlignment="1">
      <alignment horizontal="center" vertical="center"/>
    </xf>
    <xf numFmtId="2" fontId="21" fillId="2" borderId="34" xfId="4" applyNumberFormat="1" applyFont="1" applyFill="1" applyBorder="1" applyAlignment="1">
      <alignment horizontal="center" vertical="center"/>
    </xf>
    <xf numFmtId="2" fontId="15" fillId="2" borderId="44" xfId="5" applyNumberFormat="1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2" fontId="15" fillId="2" borderId="44" xfId="4" applyNumberFormat="1" applyFont="1" applyFill="1" applyBorder="1" applyAlignment="1">
      <alignment horizontal="center" vertical="center" wrapText="1"/>
    </xf>
    <xf numFmtId="2" fontId="15" fillId="2" borderId="45" xfId="4" applyNumberFormat="1" applyFont="1" applyFill="1" applyBorder="1" applyAlignment="1">
      <alignment horizontal="center" vertical="center" wrapText="1"/>
    </xf>
    <xf numFmtId="2" fontId="15" fillId="2" borderId="2" xfId="4" applyNumberFormat="1" applyFont="1" applyFill="1" applyBorder="1" applyAlignment="1">
      <alignment horizontal="center" vertical="center" wrapText="1"/>
    </xf>
    <xf numFmtId="2" fontId="15" fillId="2" borderId="57" xfId="4" applyNumberFormat="1" applyFont="1" applyFill="1" applyBorder="1" applyAlignment="1">
      <alignment horizontal="center" vertical="center" wrapText="1"/>
    </xf>
    <xf numFmtId="0" fontId="0" fillId="2" borderId="44" xfId="0" applyFill="1" applyBorder="1" applyAlignment="1">
      <alignment horizontal="center" vertical="center" wrapText="1"/>
    </xf>
    <xf numFmtId="2" fontId="21" fillId="2" borderId="3" xfId="4" applyNumberFormat="1" applyFont="1" applyFill="1" applyBorder="1" applyAlignment="1">
      <alignment horizontal="center" vertical="center"/>
    </xf>
    <xf numFmtId="2" fontId="21" fillId="2" borderId="43" xfId="4" applyNumberFormat="1" applyFont="1" applyFill="1" applyBorder="1" applyAlignment="1">
      <alignment horizontal="center" vertical="center"/>
    </xf>
    <xf numFmtId="2" fontId="21" fillId="2" borderId="9" xfId="4" applyNumberFormat="1" applyFont="1" applyFill="1" applyBorder="1" applyAlignment="1">
      <alignment horizontal="center" vertical="center"/>
    </xf>
    <xf numFmtId="2" fontId="21" fillId="2" borderId="48" xfId="4" applyNumberFormat="1" applyFont="1" applyFill="1" applyBorder="1" applyAlignment="1">
      <alignment horizontal="center" vertical="center"/>
    </xf>
    <xf numFmtId="0" fontId="2" fillId="0" borderId="29" xfId="4" applyFont="1" applyFill="1" applyBorder="1" applyAlignment="1">
      <alignment horizontal="center" vertical="center"/>
    </xf>
    <xf numFmtId="0" fontId="2" fillId="0" borderId="30" xfId="4" applyFont="1" applyFill="1" applyBorder="1" applyAlignment="1">
      <alignment horizontal="center" vertical="center"/>
    </xf>
    <xf numFmtId="0" fontId="2" fillId="0" borderId="54" xfId="4" applyFont="1" applyBorder="1" applyAlignment="1">
      <alignment horizontal="center" vertical="center" wrapText="1"/>
    </xf>
    <xf numFmtId="49" fontId="16" fillId="0" borderId="0" xfId="7" applyNumberFormat="1" applyFont="1" applyFill="1" applyBorder="1" applyAlignment="1">
      <alignment horizontal="center" vertical="center"/>
    </xf>
    <xf numFmtId="2" fontId="15" fillId="0" borderId="46" xfId="5" applyNumberFormat="1" applyFont="1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/>
    </xf>
    <xf numFmtId="2" fontId="15" fillId="2" borderId="2" xfId="5" applyNumberFormat="1" applyFont="1" applyFill="1" applyBorder="1" applyAlignment="1">
      <alignment horizontal="center" vertical="center" wrapText="1"/>
    </xf>
    <xf numFmtId="0" fontId="54" fillId="5" borderId="4" xfId="3" applyNumberFormat="1" applyFont="1" applyFill="1" applyBorder="1" applyAlignment="1">
      <alignment horizontal="center" vertical="center"/>
    </xf>
    <xf numFmtId="0" fontId="54" fillId="5" borderId="9" xfId="3" applyNumberFormat="1" applyFont="1" applyFill="1" applyBorder="1" applyAlignment="1">
      <alignment horizontal="center" vertical="center"/>
    </xf>
    <xf numFmtId="0" fontId="54" fillId="5" borderId="48" xfId="3" applyNumberFormat="1" applyFont="1" applyFill="1" applyBorder="1" applyAlignment="1">
      <alignment horizontal="center" vertical="center"/>
    </xf>
    <xf numFmtId="0" fontId="29" fillId="0" borderId="0" xfId="4" applyFont="1" applyFill="1" applyBorder="1" applyAlignment="1">
      <alignment horizontal="left"/>
    </xf>
    <xf numFmtId="2" fontId="13" fillId="0" borderId="0" xfId="4" applyNumberFormat="1" applyFont="1" applyFill="1" applyBorder="1" applyAlignment="1">
      <alignment horizontal="center"/>
    </xf>
    <xf numFmtId="49" fontId="48" fillId="0" borderId="4" xfId="8" applyNumberFormat="1" applyFont="1" applyFill="1" applyBorder="1" applyAlignment="1">
      <alignment horizontal="center"/>
    </xf>
    <xf numFmtId="49" fontId="48" fillId="0" borderId="9" xfId="8" applyNumberFormat="1" applyFont="1" applyFill="1" applyBorder="1" applyAlignment="1">
      <alignment horizontal="center"/>
    </xf>
    <xf numFmtId="49" fontId="48" fillId="0" borderId="48" xfId="8" applyNumberFormat="1" applyFont="1" applyFill="1" applyBorder="1" applyAlignment="1">
      <alignment horizontal="center"/>
    </xf>
    <xf numFmtId="2" fontId="47" fillId="2" borderId="7" xfId="4" applyNumberFormat="1" applyFont="1" applyFill="1" applyBorder="1" applyAlignment="1">
      <alignment horizontal="center" vertical="center"/>
    </xf>
    <xf numFmtId="2" fontId="47" fillId="2" borderId="24" xfId="4" applyNumberFormat="1" applyFont="1" applyFill="1" applyBorder="1" applyAlignment="1">
      <alignment horizontal="center" vertical="center"/>
    </xf>
    <xf numFmtId="2" fontId="47" fillId="2" borderId="49" xfId="4" applyNumberFormat="1" applyFont="1" applyFill="1" applyBorder="1" applyAlignment="1">
      <alignment horizontal="center" vertical="center"/>
    </xf>
    <xf numFmtId="49" fontId="48" fillId="0" borderId="0" xfId="8" applyNumberFormat="1" applyFont="1" applyFill="1" applyBorder="1" applyAlignment="1">
      <alignment horizontal="center"/>
    </xf>
    <xf numFmtId="2" fontId="2" fillId="0" borderId="31" xfId="4" applyNumberFormat="1" applyFont="1" applyFill="1" applyBorder="1" applyAlignment="1">
      <alignment horizontal="center" vertical="center" wrapText="1"/>
    </xf>
    <xf numFmtId="2" fontId="2" fillId="0" borderId="47" xfId="4" applyNumberFormat="1" applyFont="1" applyFill="1" applyBorder="1" applyAlignment="1">
      <alignment horizontal="center" vertical="center" wrapText="1"/>
    </xf>
    <xf numFmtId="0" fontId="43" fillId="5" borderId="44" xfId="3" applyNumberFormat="1" applyFont="1" applyFill="1" applyBorder="1" applyAlignment="1">
      <alignment horizontal="center" vertical="center" wrapText="1"/>
    </xf>
    <xf numFmtId="0" fontId="43" fillId="5" borderId="45" xfId="3" applyNumberFormat="1" applyFont="1" applyFill="1" applyBorder="1" applyAlignment="1">
      <alignment horizontal="center" vertical="center" wrapText="1"/>
    </xf>
    <xf numFmtId="0" fontId="2" fillId="0" borderId="24" xfId="4" applyFont="1" applyBorder="1" applyAlignment="1">
      <alignment horizontal="center" vertical="center" wrapText="1"/>
    </xf>
    <xf numFmtId="0" fontId="38" fillId="0" borderId="0" xfId="0" applyFont="1" applyAlignment="1">
      <alignment vertical="top" wrapText="1"/>
    </xf>
    <xf numFmtId="49" fontId="2" fillId="0" borderId="55" xfId="4" applyNumberFormat="1" applyFont="1" applyBorder="1" applyAlignment="1">
      <alignment horizontal="center" vertical="center"/>
    </xf>
    <xf numFmtId="49" fontId="2" fillId="0" borderId="21" xfId="4" applyNumberFormat="1" applyFont="1" applyBorder="1" applyAlignment="1">
      <alignment horizontal="center" vertical="center"/>
    </xf>
    <xf numFmtId="0" fontId="44" fillId="0" borderId="15" xfId="3" applyNumberFormat="1" applyFont="1" applyFill="1" applyBorder="1" applyAlignment="1">
      <alignment horizontal="center" vertical="center" wrapText="1"/>
    </xf>
    <xf numFmtId="0" fontId="44" fillId="0" borderId="1" xfId="3" applyNumberFormat="1" applyFont="1" applyFill="1" applyBorder="1" applyAlignment="1">
      <alignment horizontal="center" vertical="center" wrapText="1"/>
    </xf>
    <xf numFmtId="0" fontId="44" fillId="0" borderId="52" xfId="3" applyNumberFormat="1" applyFont="1" applyFill="1" applyBorder="1" applyAlignment="1">
      <alignment horizontal="center" vertical="center" wrapText="1"/>
    </xf>
    <xf numFmtId="0" fontId="44" fillId="4" borderId="7" xfId="3" applyNumberFormat="1" applyFont="1" applyFill="1" applyBorder="1" applyAlignment="1">
      <alignment horizontal="center" vertical="center"/>
    </xf>
    <xf numFmtId="0" fontId="44" fillId="4" borderId="24" xfId="3" applyNumberFormat="1" applyFont="1" applyFill="1" applyBorder="1" applyAlignment="1">
      <alignment horizontal="center" vertical="center"/>
    </xf>
    <xf numFmtId="0" fontId="44" fillId="4" borderId="49" xfId="3" applyNumberFormat="1" applyFont="1" applyFill="1" applyBorder="1" applyAlignment="1">
      <alignment horizontal="center" vertical="center"/>
    </xf>
    <xf numFmtId="0" fontId="44" fillId="0" borderId="7" xfId="3" applyNumberFormat="1" applyFont="1" applyFill="1" applyBorder="1" applyAlignment="1">
      <alignment horizontal="center" vertical="center" wrapText="1"/>
    </xf>
    <xf numFmtId="0" fontId="44" fillId="0" borderId="24" xfId="3" applyNumberFormat="1" applyFont="1" applyFill="1" applyBorder="1" applyAlignment="1">
      <alignment horizontal="center" vertical="center" wrapText="1"/>
    </xf>
    <xf numFmtId="0" fontId="44" fillId="0" borderId="49" xfId="3" applyNumberFormat="1" applyFont="1" applyFill="1" applyBorder="1" applyAlignment="1">
      <alignment horizontal="center" vertical="center" wrapText="1"/>
    </xf>
    <xf numFmtId="0" fontId="44" fillId="0" borderId="14" xfId="3" applyNumberFormat="1" applyFont="1" applyFill="1" applyBorder="1" applyAlignment="1">
      <alignment horizontal="center" vertical="center" wrapText="1"/>
    </xf>
    <xf numFmtId="0" fontId="44" fillId="0" borderId="41" xfId="3" applyNumberFormat="1" applyFont="1" applyFill="1" applyBorder="1" applyAlignment="1">
      <alignment horizontal="center" vertical="center" wrapText="1"/>
    </xf>
    <xf numFmtId="49" fontId="2" fillId="0" borderId="58" xfId="4" applyNumberFormat="1" applyFont="1" applyFill="1" applyBorder="1" applyAlignment="1">
      <alignment horizontal="center" vertical="center"/>
    </xf>
    <xf numFmtId="49" fontId="2" fillId="0" borderId="31" xfId="4" applyNumberFormat="1" applyFont="1" applyFill="1" applyBorder="1" applyAlignment="1">
      <alignment horizontal="center" vertical="center"/>
    </xf>
  </cellXfs>
  <cellStyles count="12">
    <cellStyle name="TableStyleLight1" xfId="1" xr:uid="{00000000-0005-0000-0000-000000000000}"/>
    <cellStyle name="Обычный" xfId="0" builtinId="0"/>
    <cellStyle name="Обычный 10" xfId="2" xr:uid="{00000000-0005-0000-0000-000002000000}"/>
    <cellStyle name="Обычный 110" xfId="3" xr:uid="{00000000-0005-0000-0000-000003000000}"/>
    <cellStyle name="Обычный 2" xfId="4" xr:uid="{00000000-0005-0000-0000-000004000000}"/>
    <cellStyle name="Обычный 3" xfId="5" xr:uid="{00000000-0005-0000-0000-000005000000}"/>
    <cellStyle name="Обычный 4" xfId="10" xr:uid="{00000000-0005-0000-0000-000006000000}"/>
    <cellStyle name="Обычный 5" xfId="11" xr:uid="{00000000-0005-0000-0000-000007000000}"/>
    <cellStyle name="Обычный 83" xfId="6" xr:uid="{00000000-0005-0000-0000-000008000000}"/>
    <cellStyle name="Обычный_Prog" xfId="7" xr:uid="{00000000-0005-0000-0000-000009000000}"/>
    <cellStyle name="Обычный_Программа 1.1" xfId="8" xr:uid="{00000000-0005-0000-0000-00000A000000}"/>
    <cellStyle name="Стиль 1" xfId="9" xr:uid="{00000000-0005-0000-0000-00000B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37"/>
  <sheetViews>
    <sheetView tabSelected="1" view="pageBreakPreview" zoomScale="60" zoomScaleNormal="60" workbookViewId="0">
      <selection activeCell="M6" sqref="M6"/>
    </sheetView>
  </sheetViews>
  <sheetFormatPr defaultRowHeight="14.25" x14ac:dyDescent="0.2"/>
  <cols>
    <col min="1" max="1" width="11.28515625" style="12" customWidth="1"/>
    <col min="2" max="2" width="13.28515625" style="12" customWidth="1"/>
    <col min="3" max="3" width="14.42578125" style="12" customWidth="1"/>
    <col min="4" max="4" width="12.42578125" style="12" customWidth="1"/>
    <col min="5" max="5" width="13.140625" style="12" customWidth="1"/>
    <col min="6" max="6" width="13.28515625" style="12" customWidth="1"/>
    <col min="7" max="8" width="18.140625" style="12" customWidth="1"/>
    <col min="9" max="9" width="17.7109375" style="12" customWidth="1"/>
    <col min="10" max="10" width="20.42578125" style="12" customWidth="1"/>
    <col min="11" max="11" width="15" style="12" customWidth="1"/>
    <col min="12" max="12" width="17.7109375" style="12" customWidth="1"/>
    <col min="13" max="13" width="12.5703125" style="12" customWidth="1"/>
    <col min="14" max="14" width="13.42578125" style="12" customWidth="1"/>
    <col min="15" max="15" width="13.85546875" style="12" customWidth="1"/>
    <col min="16" max="16" width="27.7109375" style="12" customWidth="1"/>
    <col min="17" max="17" width="11.42578125" style="12" customWidth="1"/>
    <col min="18" max="18" width="22.42578125" style="29" customWidth="1"/>
    <col min="19" max="197" width="8.85546875" style="12" customWidth="1"/>
    <col min="198" max="198" width="15.28515625" style="12" customWidth="1"/>
    <col min="199" max="199" width="9.28515625" style="12" bestFit="1" customWidth="1"/>
    <col min="200" max="200" width="8.7109375" style="12" customWidth="1"/>
    <col min="201" max="201" width="10.140625" style="12" customWidth="1"/>
    <col min="202" max="202" width="12" style="12" customWidth="1"/>
    <col min="203" max="203" width="7.7109375" style="12" customWidth="1"/>
    <col min="204" max="204" width="13" style="12" customWidth="1"/>
    <col min="205" max="205" width="15" style="12" customWidth="1"/>
    <col min="206" max="206" width="17.5703125" style="12" customWidth="1"/>
    <col min="207" max="207" width="12" style="12" customWidth="1"/>
    <col min="208" max="208" width="7.140625" style="12" customWidth="1"/>
    <col min="209" max="209" width="19.7109375" style="12" customWidth="1"/>
    <col min="210" max="210" width="15.28515625" style="12" customWidth="1"/>
    <col min="211" max="16384" width="9.140625" style="12"/>
  </cols>
  <sheetData>
    <row r="1" spans="1:18" s="4" customFormat="1" ht="15.75" x14ac:dyDescent="0.25">
      <c r="A1" s="1" t="s">
        <v>3</v>
      </c>
      <c r="B1" s="2"/>
      <c r="C1" s="2"/>
      <c r="D1" s="2"/>
      <c r="E1" s="2"/>
      <c r="F1" s="1" t="s">
        <v>3</v>
      </c>
      <c r="G1" s="2"/>
      <c r="H1" s="2"/>
      <c r="I1" s="2"/>
      <c r="J1" s="1"/>
      <c r="K1" s="3"/>
      <c r="M1" s="81" t="s">
        <v>4</v>
      </c>
      <c r="N1" s="81"/>
      <c r="O1" s="81"/>
      <c r="P1" s="81"/>
    </row>
    <row r="2" spans="1:18" s="4" customFormat="1" ht="15.75" x14ac:dyDescent="0.25">
      <c r="A2" s="5" t="s">
        <v>145</v>
      </c>
      <c r="B2" s="5"/>
      <c r="C2" s="6"/>
      <c r="D2" s="6"/>
      <c r="E2" s="6"/>
      <c r="F2" s="5" t="s">
        <v>146</v>
      </c>
      <c r="G2" s="5"/>
      <c r="H2" s="6"/>
      <c r="I2" s="6"/>
      <c r="J2" s="7"/>
      <c r="K2" s="8"/>
      <c r="M2" s="82" t="s">
        <v>138</v>
      </c>
      <c r="N2" s="83"/>
      <c r="O2" s="83"/>
      <c r="P2" s="83"/>
    </row>
    <row r="3" spans="1:18" s="4" customFormat="1" ht="15.75" x14ac:dyDescent="0.25">
      <c r="A3" s="6"/>
      <c r="B3" s="5"/>
      <c r="C3" s="5"/>
      <c r="D3" s="5"/>
      <c r="E3" s="5"/>
      <c r="F3" s="6"/>
      <c r="G3" s="5"/>
      <c r="H3" s="5"/>
      <c r="I3" s="5"/>
      <c r="J3" s="2"/>
      <c r="K3" s="8"/>
      <c r="M3" s="84"/>
      <c r="N3" s="85"/>
      <c r="O3" s="85"/>
      <c r="P3" s="85"/>
    </row>
    <row r="4" spans="1:18" s="4" customFormat="1" ht="15.75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M4" s="86"/>
      <c r="N4" s="86"/>
      <c r="O4" s="87"/>
      <c r="P4" s="88"/>
    </row>
    <row r="5" spans="1:18" s="4" customFormat="1" ht="15.75" x14ac:dyDescent="0.25">
      <c r="A5" s="9"/>
      <c r="B5" s="9"/>
      <c r="C5" s="6"/>
      <c r="D5" s="6"/>
      <c r="E5" s="6"/>
      <c r="F5" s="9"/>
      <c r="G5" s="9"/>
      <c r="H5" s="6"/>
      <c r="I5" s="6"/>
      <c r="J5" s="2"/>
      <c r="K5" s="8"/>
      <c r="M5" s="34"/>
      <c r="N5" s="35"/>
      <c r="O5" s="35"/>
      <c r="P5" s="35"/>
    </row>
    <row r="6" spans="1:18" s="4" customFormat="1" ht="15.75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18" ht="15.75" x14ac:dyDescent="0.2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1"/>
    </row>
    <row r="8" spans="1:18" ht="15.75" x14ac:dyDescent="0.25">
      <c r="A8" s="2"/>
      <c r="B8" s="2"/>
      <c r="C8" s="5"/>
      <c r="D8" s="5"/>
      <c r="E8" s="5"/>
      <c r="F8" s="2"/>
      <c r="G8" s="2"/>
      <c r="H8" s="2"/>
      <c r="I8" s="2"/>
      <c r="J8" s="2"/>
      <c r="K8" s="8"/>
      <c r="L8" s="8"/>
      <c r="M8" s="8"/>
      <c r="N8" s="8"/>
      <c r="O8" s="8"/>
      <c r="P8" s="8"/>
      <c r="Q8" s="8"/>
      <c r="R8" s="13"/>
    </row>
    <row r="9" spans="1:18" ht="15.75" x14ac:dyDescent="0.25">
      <c r="A9" s="33" t="s">
        <v>140</v>
      </c>
      <c r="B9" s="33"/>
      <c r="C9" s="33"/>
      <c r="D9" s="33"/>
      <c r="E9" s="33"/>
      <c r="F9" s="33"/>
      <c r="G9" s="33"/>
      <c r="H9" s="33"/>
      <c r="I9" s="33"/>
      <c r="J9" s="33"/>
      <c r="K9" s="33"/>
      <c r="L9" s="54"/>
      <c r="M9" s="54"/>
      <c r="N9" s="54"/>
      <c r="O9" s="54"/>
      <c r="P9" s="54"/>
      <c r="Q9" s="55"/>
      <c r="R9" s="55"/>
    </row>
    <row r="10" spans="1:18" ht="15.75" x14ac:dyDescent="0.25">
      <c r="A10" s="64"/>
      <c r="B10" s="64"/>
      <c r="C10" s="64"/>
      <c r="D10" s="64"/>
      <c r="E10" s="64"/>
      <c r="F10" s="64" t="s">
        <v>139</v>
      </c>
      <c r="G10" s="64"/>
      <c r="H10" s="33"/>
      <c r="I10" s="33"/>
      <c r="J10" s="33"/>
      <c r="K10" s="33"/>
      <c r="L10" s="54"/>
      <c r="M10" s="54"/>
      <c r="N10" s="54"/>
      <c r="O10" s="54"/>
      <c r="P10" s="54"/>
      <c r="Q10" s="55"/>
      <c r="R10" s="55"/>
    </row>
    <row r="11" spans="1:18" s="15" customFormat="1" ht="15.75" x14ac:dyDescent="0.25">
      <c r="A11" s="14"/>
      <c r="B11" s="14"/>
      <c r="C11" s="229" t="s">
        <v>98</v>
      </c>
      <c r="D11" s="229"/>
      <c r="E11" s="229"/>
      <c r="F11" s="229"/>
      <c r="G11" s="229"/>
      <c r="H11" s="36"/>
      <c r="I11" s="14"/>
      <c r="J11" s="14"/>
      <c r="K11" s="14"/>
      <c r="L11" s="14"/>
      <c r="M11" s="14"/>
      <c r="N11" s="14"/>
      <c r="O11" s="14"/>
      <c r="P11" s="14"/>
      <c r="Q11" s="13"/>
      <c r="R11" s="55"/>
    </row>
    <row r="12" spans="1:18" ht="15.75" x14ac:dyDescent="0.25">
      <c r="A12" s="36" t="s">
        <v>65</v>
      </c>
      <c r="B12" s="36"/>
      <c r="C12" s="123" t="s">
        <v>141</v>
      </c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10"/>
      <c r="O12" s="10"/>
      <c r="P12" s="10"/>
      <c r="Q12" s="10"/>
      <c r="R12" s="55"/>
    </row>
    <row r="13" spans="1:18" ht="15.75" x14ac:dyDescent="0.25">
      <c r="A13" s="231" t="s">
        <v>5</v>
      </c>
      <c r="B13" s="232"/>
      <c r="C13" s="232"/>
      <c r="D13" s="232"/>
      <c r="E13" s="232"/>
      <c r="F13" s="232"/>
      <c r="G13" s="232"/>
      <c r="H13" s="232"/>
      <c r="I13" s="232"/>
      <c r="J13" s="16"/>
      <c r="K13" s="16"/>
      <c r="L13" s="16"/>
      <c r="M13" s="16"/>
      <c r="N13" s="16"/>
      <c r="O13" s="16"/>
      <c r="P13" s="16"/>
      <c r="Q13" s="16"/>
      <c r="R13" s="17"/>
    </row>
    <row r="14" spans="1:18" ht="18" customHeight="1" thickBot="1" x14ac:dyDescent="0.35">
      <c r="A14" s="231"/>
      <c r="B14" s="232"/>
      <c r="C14" s="232"/>
      <c r="D14" s="232"/>
      <c r="E14" s="232"/>
      <c r="F14" s="232"/>
      <c r="G14" s="232"/>
      <c r="H14" s="232"/>
      <c r="I14" s="232"/>
      <c r="J14" s="30"/>
      <c r="K14" s="30" t="s">
        <v>23</v>
      </c>
      <c r="L14" s="30"/>
      <c r="N14" s="30"/>
      <c r="O14" s="30"/>
      <c r="P14" s="18"/>
      <c r="Q14" s="18"/>
      <c r="R14" s="17"/>
    </row>
    <row r="15" spans="1:18" ht="18" customHeight="1" x14ac:dyDescent="0.25">
      <c r="A15" s="19" t="s">
        <v>6</v>
      </c>
      <c r="B15" s="19"/>
      <c r="C15" s="19"/>
      <c r="D15" s="19"/>
      <c r="E15" s="19"/>
      <c r="F15" s="19"/>
      <c r="G15" s="19"/>
      <c r="H15" s="145">
        <v>43920</v>
      </c>
      <c r="I15" s="21"/>
      <c r="J15" s="250" t="s">
        <v>24</v>
      </c>
      <c r="K15" s="235" t="s">
        <v>25</v>
      </c>
      <c r="L15" s="235" t="s">
        <v>26</v>
      </c>
      <c r="M15" s="241" t="s">
        <v>27</v>
      </c>
      <c r="N15" s="237" t="s">
        <v>28</v>
      </c>
      <c r="O15" s="237"/>
      <c r="P15" s="238"/>
    </row>
    <row r="16" spans="1:18" ht="24.6" customHeight="1" thickBot="1" x14ac:dyDescent="0.3">
      <c r="A16" s="67" t="s">
        <v>7</v>
      </c>
      <c r="B16" s="67"/>
      <c r="C16" s="67"/>
      <c r="D16" s="67"/>
      <c r="E16" s="67"/>
      <c r="F16" s="67"/>
      <c r="G16" s="67"/>
      <c r="H16" s="146" t="s">
        <v>116</v>
      </c>
      <c r="I16" s="20"/>
      <c r="J16" s="251"/>
      <c r="K16" s="252"/>
      <c r="L16" s="236"/>
      <c r="M16" s="236"/>
      <c r="N16" s="239"/>
      <c r="O16" s="239"/>
      <c r="P16" s="240"/>
    </row>
    <row r="17" spans="1:16" ht="14.45" customHeight="1" x14ac:dyDescent="0.25">
      <c r="A17" s="62" t="s">
        <v>8</v>
      </c>
      <c r="B17" s="62"/>
      <c r="C17" s="62"/>
      <c r="D17" s="62"/>
      <c r="E17" s="62"/>
      <c r="F17" s="62"/>
      <c r="G17" s="62"/>
      <c r="H17" s="147" t="s">
        <v>109</v>
      </c>
      <c r="I17" s="69"/>
      <c r="J17" s="138">
        <v>0</v>
      </c>
      <c r="K17" s="44">
        <v>60</v>
      </c>
      <c r="L17" s="43">
        <v>0</v>
      </c>
      <c r="M17" s="72">
        <v>60</v>
      </c>
      <c r="N17" s="233" t="s">
        <v>29</v>
      </c>
      <c r="O17" s="233"/>
      <c r="P17" s="234"/>
    </row>
    <row r="18" spans="1:16" ht="15.75" x14ac:dyDescent="0.25">
      <c r="A18" s="62" t="s">
        <v>68</v>
      </c>
      <c r="B18" s="62"/>
      <c r="C18" s="62"/>
      <c r="D18" s="62"/>
      <c r="E18" s="62"/>
      <c r="F18" s="62"/>
      <c r="G18" s="62"/>
      <c r="H18" s="128" t="s">
        <v>134</v>
      </c>
      <c r="I18" s="69" t="s">
        <v>10</v>
      </c>
      <c r="J18" s="139">
        <f>K17</f>
        <v>60</v>
      </c>
      <c r="K18" s="44">
        <v>120</v>
      </c>
      <c r="L18" s="72">
        <f>M17</f>
        <v>60</v>
      </c>
      <c r="M18" s="73">
        <v>120</v>
      </c>
      <c r="N18" s="242" t="s">
        <v>49</v>
      </c>
      <c r="O18" s="242"/>
      <c r="P18" s="243"/>
    </row>
    <row r="19" spans="1:16" ht="15.75" x14ac:dyDescent="0.25">
      <c r="A19" s="70" t="s">
        <v>110</v>
      </c>
      <c r="B19" s="70"/>
      <c r="C19" s="70"/>
      <c r="D19" s="70"/>
      <c r="E19" s="70"/>
      <c r="F19" s="62"/>
      <c r="G19" s="62"/>
      <c r="H19" s="128" t="s">
        <v>135</v>
      </c>
      <c r="I19" s="69" t="s">
        <v>10</v>
      </c>
      <c r="J19" s="139">
        <f t="shared" ref="J19:J35" si="0">K18</f>
        <v>120</v>
      </c>
      <c r="K19" s="44">
        <v>220</v>
      </c>
      <c r="L19" s="72">
        <f t="shared" ref="L19:L35" si="1">M18</f>
        <v>120</v>
      </c>
      <c r="M19" s="72">
        <v>220</v>
      </c>
      <c r="N19" s="242" t="s">
        <v>30</v>
      </c>
      <c r="O19" s="242"/>
      <c r="P19" s="243"/>
    </row>
    <row r="20" spans="1:16" ht="15.75" x14ac:dyDescent="0.25">
      <c r="A20" s="37" t="s">
        <v>9</v>
      </c>
      <c r="B20" s="37"/>
      <c r="C20" s="37"/>
      <c r="D20" s="37"/>
      <c r="E20" s="37"/>
      <c r="F20" s="37"/>
      <c r="G20" s="37"/>
      <c r="H20" s="124">
        <v>49.23</v>
      </c>
      <c r="I20" s="38" t="s">
        <v>10</v>
      </c>
      <c r="J20" s="139">
        <f t="shared" si="0"/>
        <v>220</v>
      </c>
      <c r="K20" s="44">
        <v>305</v>
      </c>
      <c r="L20" s="72">
        <f t="shared" si="1"/>
        <v>220</v>
      </c>
      <c r="M20" s="73">
        <v>305.01</v>
      </c>
      <c r="N20" s="242" t="s">
        <v>31</v>
      </c>
      <c r="O20" s="242"/>
      <c r="P20" s="243"/>
    </row>
    <row r="21" spans="1:16" ht="15.75" x14ac:dyDescent="0.25">
      <c r="A21" s="256" t="s">
        <v>11</v>
      </c>
      <c r="B21" s="256"/>
      <c r="C21" s="256"/>
      <c r="D21" s="256"/>
      <c r="E21" s="256"/>
      <c r="F21" s="37"/>
      <c r="G21" s="37"/>
      <c r="H21" s="124">
        <v>2215</v>
      </c>
      <c r="I21" s="38" t="s">
        <v>10</v>
      </c>
      <c r="J21" s="139">
        <f t="shared" si="0"/>
        <v>305</v>
      </c>
      <c r="K21" s="44">
        <v>415</v>
      </c>
      <c r="L21" s="72">
        <f t="shared" si="1"/>
        <v>305.01</v>
      </c>
      <c r="M21" s="72">
        <v>415.81</v>
      </c>
      <c r="N21" s="242" t="s">
        <v>50</v>
      </c>
      <c r="O21" s="242"/>
      <c r="P21" s="243"/>
    </row>
    <row r="22" spans="1:16" ht="15.75" x14ac:dyDescent="0.25">
      <c r="A22" s="37" t="s">
        <v>100</v>
      </c>
      <c r="B22" s="37"/>
      <c r="C22" s="37"/>
      <c r="D22" s="37"/>
      <c r="E22" s="37"/>
      <c r="F22" s="37"/>
      <c r="G22" s="37"/>
      <c r="H22" s="124">
        <v>624.66</v>
      </c>
      <c r="I22" s="38" t="s">
        <v>10</v>
      </c>
      <c r="J22" s="139">
        <f t="shared" si="0"/>
        <v>415</v>
      </c>
      <c r="K22" s="44">
        <v>655</v>
      </c>
      <c r="L22" s="72">
        <f t="shared" si="1"/>
        <v>415.81</v>
      </c>
      <c r="M22" s="73">
        <v>670.02</v>
      </c>
      <c r="N22" s="242" t="s">
        <v>32</v>
      </c>
      <c r="O22" s="242"/>
      <c r="P22" s="243"/>
    </row>
    <row r="23" spans="1:16" ht="15.75" x14ac:dyDescent="0.25">
      <c r="A23" s="37" t="s">
        <v>101</v>
      </c>
      <c r="B23" s="37"/>
      <c r="C23" s="37"/>
      <c r="D23" s="37"/>
      <c r="E23" s="37"/>
      <c r="F23" s="37"/>
      <c r="G23" s="37"/>
      <c r="H23" s="129">
        <v>243.417</v>
      </c>
      <c r="I23" s="39" t="s">
        <v>12</v>
      </c>
      <c r="J23" s="139">
        <f t="shared" si="0"/>
        <v>655</v>
      </c>
      <c r="K23" s="44">
        <v>765</v>
      </c>
      <c r="L23" s="72">
        <f t="shared" si="1"/>
        <v>670.02</v>
      </c>
      <c r="M23" s="72">
        <v>788.59</v>
      </c>
      <c r="N23" s="242" t="s">
        <v>33</v>
      </c>
      <c r="O23" s="242"/>
      <c r="P23" s="243"/>
    </row>
    <row r="24" spans="1:16" ht="15.75" x14ac:dyDescent="0.25">
      <c r="A24" s="110" t="s">
        <v>13</v>
      </c>
      <c r="B24" s="38"/>
      <c r="C24" s="38"/>
      <c r="D24" s="38"/>
      <c r="E24" s="110"/>
      <c r="F24" s="110"/>
      <c r="G24" s="110"/>
      <c r="H24" s="124">
        <v>16.879000000000001</v>
      </c>
      <c r="I24" s="39" t="s">
        <v>14</v>
      </c>
      <c r="J24" s="139">
        <f t="shared" si="0"/>
        <v>765</v>
      </c>
      <c r="K24" s="44">
        <v>820</v>
      </c>
      <c r="L24" s="72">
        <f t="shared" si="1"/>
        <v>788.59</v>
      </c>
      <c r="M24" s="73">
        <v>847.88</v>
      </c>
      <c r="N24" s="242" t="s">
        <v>34</v>
      </c>
      <c r="O24" s="242"/>
      <c r="P24" s="243"/>
    </row>
    <row r="25" spans="1:16" ht="15.75" x14ac:dyDescent="0.25">
      <c r="A25" s="110" t="s">
        <v>15</v>
      </c>
      <c r="B25" s="38"/>
      <c r="C25" s="38"/>
      <c r="D25" s="38"/>
      <c r="E25" s="110"/>
      <c r="F25" s="110"/>
      <c r="G25" s="110"/>
      <c r="H25" s="124">
        <v>-1.7999999999999999E-2</v>
      </c>
      <c r="I25" s="39" t="s">
        <v>14</v>
      </c>
      <c r="J25" s="139">
        <f t="shared" si="0"/>
        <v>820</v>
      </c>
      <c r="K25" s="44">
        <v>920</v>
      </c>
      <c r="L25" s="72">
        <f t="shared" si="1"/>
        <v>847.88</v>
      </c>
      <c r="M25" s="72">
        <v>955.67</v>
      </c>
      <c r="N25" s="242" t="s">
        <v>85</v>
      </c>
      <c r="O25" s="242"/>
      <c r="P25" s="243"/>
    </row>
    <row r="26" spans="1:16" ht="15.75" x14ac:dyDescent="0.25">
      <c r="A26" s="110" t="s">
        <v>16</v>
      </c>
      <c r="B26" s="38"/>
      <c r="C26" s="38"/>
      <c r="D26" s="38"/>
      <c r="E26" s="110"/>
      <c r="F26" s="110"/>
      <c r="G26" s="110"/>
      <c r="H26" s="124">
        <f>H24-H25</f>
        <v>16.897000000000002</v>
      </c>
      <c r="I26" s="39" t="s">
        <v>14</v>
      </c>
      <c r="J26" s="139">
        <f t="shared" si="0"/>
        <v>920</v>
      </c>
      <c r="K26" s="44">
        <v>1030</v>
      </c>
      <c r="L26" s="72">
        <f t="shared" si="1"/>
        <v>955.67</v>
      </c>
      <c r="M26" s="73">
        <v>1074.25</v>
      </c>
      <c r="N26" s="242" t="s">
        <v>86</v>
      </c>
      <c r="O26" s="242"/>
      <c r="P26" s="243"/>
    </row>
    <row r="27" spans="1:16" ht="15.75" x14ac:dyDescent="0.25">
      <c r="A27" s="37" t="s">
        <v>17</v>
      </c>
      <c r="B27" s="37"/>
      <c r="C27" s="37"/>
      <c r="D27" s="37"/>
      <c r="E27" s="37"/>
      <c r="F27" s="37"/>
      <c r="G27" s="37"/>
      <c r="H27" s="127">
        <v>90</v>
      </c>
      <c r="I27" s="46" t="s">
        <v>10</v>
      </c>
      <c r="J27" s="139">
        <f t="shared" si="0"/>
        <v>1030</v>
      </c>
      <c r="K27" s="71">
        <v>1080</v>
      </c>
      <c r="L27" s="72">
        <f t="shared" si="1"/>
        <v>1074.25</v>
      </c>
      <c r="M27" s="72">
        <v>1128.1400000000001</v>
      </c>
      <c r="N27" s="242" t="s">
        <v>35</v>
      </c>
      <c r="O27" s="242"/>
      <c r="P27" s="243"/>
    </row>
    <row r="28" spans="1:16" ht="15.75" x14ac:dyDescent="0.25">
      <c r="A28" s="110" t="s">
        <v>18</v>
      </c>
      <c r="B28" s="110"/>
      <c r="C28" s="110"/>
      <c r="D28" s="110"/>
      <c r="E28" s="110"/>
      <c r="F28" s="110"/>
      <c r="G28" s="110"/>
      <c r="H28" s="127">
        <v>198.95099999999999</v>
      </c>
      <c r="I28" s="39" t="s">
        <v>14</v>
      </c>
      <c r="J28" s="139">
        <f t="shared" si="0"/>
        <v>1080</v>
      </c>
      <c r="K28" s="45">
        <v>1360</v>
      </c>
      <c r="L28" s="72">
        <f t="shared" si="1"/>
        <v>1128.1400000000001</v>
      </c>
      <c r="M28" s="73">
        <v>1429.96</v>
      </c>
      <c r="N28" s="242" t="s">
        <v>51</v>
      </c>
      <c r="O28" s="242"/>
      <c r="P28" s="243"/>
    </row>
    <row r="29" spans="1:16" ht="15.75" x14ac:dyDescent="0.25">
      <c r="A29" s="110" t="s">
        <v>71</v>
      </c>
      <c r="B29" s="110"/>
      <c r="C29" s="110"/>
      <c r="D29" s="110"/>
      <c r="E29" s="110"/>
      <c r="F29" s="110"/>
      <c r="G29" s="110"/>
      <c r="H29" s="127">
        <v>182.054</v>
      </c>
      <c r="I29" s="39" t="s">
        <v>14</v>
      </c>
      <c r="J29" s="139">
        <f t="shared" si="0"/>
        <v>1360</v>
      </c>
      <c r="K29" s="45">
        <v>1480</v>
      </c>
      <c r="L29" s="72">
        <f t="shared" si="1"/>
        <v>1429.96</v>
      </c>
      <c r="M29" s="72">
        <v>1559.31</v>
      </c>
      <c r="N29" s="242" t="s">
        <v>52</v>
      </c>
      <c r="O29" s="242"/>
      <c r="P29" s="243"/>
    </row>
    <row r="30" spans="1:16" ht="15.75" x14ac:dyDescent="0.25">
      <c r="A30" s="40" t="s">
        <v>19</v>
      </c>
      <c r="B30" s="23"/>
      <c r="C30" s="23"/>
      <c r="D30" s="23"/>
      <c r="E30" s="23"/>
      <c r="F30" s="23"/>
      <c r="G30" s="40" t="s">
        <v>20</v>
      </c>
      <c r="H30" s="126" t="s">
        <v>128</v>
      </c>
      <c r="I30" s="94"/>
      <c r="J30" s="139">
        <f t="shared" si="0"/>
        <v>1480</v>
      </c>
      <c r="K30" s="44">
        <v>1640</v>
      </c>
      <c r="L30" s="72">
        <f t="shared" si="1"/>
        <v>1559.31</v>
      </c>
      <c r="M30" s="73">
        <v>1731.78</v>
      </c>
      <c r="N30" s="242" t="s">
        <v>53</v>
      </c>
      <c r="O30" s="242"/>
      <c r="P30" s="243"/>
    </row>
    <row r="31" spans="1:16" ht="15.75" x14ac:dyDescent="0.25">
      <c r="A31" s="32" t="s">
        <v>21</v>
      </c>
      <c r="B31" s="23"/>
      <c r="C31" s="23"/>
      <c r="D31" s="23"/>
      <c r="E31" s="23"/>
      <c r="F31" s="23"/>
      <c r="G31" s="40" t="s">
        <v>22</v>
      </c>
      <c r="H31" s="126" t="s">
        <v>129</v>
      </c>
      <c r="I31" s="94"/>
      <c r="J31" s="139">
        <f t="shared" si="0"/>
        <v>1640</v>
      </c>
      <c r="K31" s="44">
        <v>1855</v>
      </c>
      <c r="L31" s="72">
        <f t="shared" si="1"/>
        <v>1731.78</v>
      </c>
      <c r="M31" s="72">
        <v>1961.76</v>
      </c>
      <c r="N31" s="242" t="s">
        <v>54</v>
      </c>
      <c r="O31" s="242"/>
      <c r="P31" s="243"/>
    </row>
    <row r="32" spans="1:16" ht="15.75" x14ac:dyDescent="0.25">
      <c r="A32" s="41" t="s">
        <v>55</v>
      </c>
      <c r="B32" s="41"/>
      <c r="C32" s="41"/>
      <c r="D32" s="41"/>
      <c r="E32" s="41"/>
      <c r="F32" s="41"/>
      <c r="G32" s="41"/>
      <c r="H32" s="124" t="s">
        <v>56</v>
      </c>
      <c r="J32" s="139">
        <f t="shared" si="0"/>
        <v>1855</v>
      </c>
      <c r="K32" s="44">
        <v>2030</v>
      </c>
      <c r="L32" s="72">
        <f t="shared" si="1"/>
        <v>1961.76</v>
      </c>
      <c r="M32" s="73">
        <v>2141</v>
      </c>
      <c r="N32" s="242" t="s">
        <v>36</v>
      </c>
      <c r="O32" s="242"/>
      <c r="P32" s="243"/>
    </row>
    <row r="33" spans="1:18" ht="15.75" x14ac:dyDescent="0.25">
      <c r="A33" s="40" t="s">
        <v>102</v>
      </c>
      <c r="B33" s="40"/>
      <c r="C33" s="40"/>
      <c r="D33" s="40"/>
      <c r="E33" s="40"/>
      <c r="F33" s="40"/>
      <c r="H33" s="124" t="s">
        <v>0</v>
      </c>
      <c r="J33" s="139">
        <f t="shared" si="0"/>
        <v>2030</v>
      </c>
      <c r="K33" s="111">
        <v>2625</v>
      </c>
      <c r="L33" s="72">
        <f t="shared" si="1"/>
        <v>2141</v>
      </c>
      <c r="M33" s="112">
        <v>2736.68</v>
      </c>
      <c r="N33" s="244" t="s">
        <v>103</v>
      </c>
      <c r="O33" s="244"/>
      <c r="P33" s="245"/>
    </row>
    <row r="34" spans="1:18" ht="15.75" x14ac:dyDescent="0.25">
      <c r="A34" s="41" t="s">
        <v>120</v>
      </c>
      <c r="B34" s="41"/>
      <c r="C34" s="41"/>
      <c r="D34" s="41"/>
      <c r="E34" s="41"/>
      <c r="F34" s="41"/>
      <c r="G34" s="41"/>
      <c r="H34" s="127" t="s">
        <v>121</v>
      </c>
      <c r="J34" s="140">
        <f t="shared" si="0"/>
        <v>2625</v>
      </c>
      <c r="K34" s="113" t="s">
        <v>108</v>
      </c>
      <c r="L34" s="114">
        <f t="shared" si="1"/>
        <v>2736.68</v>
      </c>
      <c r="M34" s="113">
        <v>2766.69</v>
      </c>
      <c r="N34" s="258" t="s">
        <v>106</v>
      </c>
      <c r="O34" s="259"/>
      <c r="P34" s="260"/>
    </row>
    <row r="35" spans="1:18" s="22" customFormat="1" ht="15.75" customHeight="1" thickBot="1" x14ac:dyDescent="0.3">
      <c r="A35" s="41" t="s">
        <v>58</v>
      </c>
      <c r="B35" s="41"/>
      <c r="C35" s="41"/>
      <c r="D35" s="23"/>
      <c r="E35" s="23"/>
      <c r="F35" s="23"/>
      <c r="G35" s="23"/>
      <c r="H35" s="125">
        <v>5</v>
      </c>
      <c r="I35" s="12"/>
      <c r="J35" s="141" t="str">
        <f t="shared" si="0"/>
        <v>2655,00</v>
      </c>
      <c r="K35" s="142">
        <v>2729.23</v>
      </c>
      <c r="L35" s="143">
        <f t="shared" si="1"/>
        <v>2766.69</v>
      </c>
      <c r="M35" s="144">
        <v>2840.93</v>
      </c>
      <c r="N35" s="261" t="s">
        <v>107</v>
      </c>
      <c r="O35" s="262"/>
      <c r="P35" s="263"/>
    </row>
    <row r="36" spans="1:18" ht="15.6" customHeight="1" x14ac:dyDescent="0.25">
      <c r="A36" s="41"/>
      <c r="B36" s="41"/>
      <c r="C36" s="41"/>
      <c r="D36" s="23"/>
      <c r="E36" s="23"/>
      <c r="F36" s="23"/>
      <c r="G36" s="23"/>
      <c r="H36" s="63"/>
      <c r="J36" s="115"/>
      <c r="K36" s="115"/>
      <c r="L36" s="116"/>
      <c r="M36" s="115"/>
      <c r="N36" s="264"/>
      <c r="O36" s="264"/>
      <c r="P36" s="264"/>
      <c r="R36" s="12"/>
    </row>
    <row r="37" spans="1:18" ht="15.6" customHeight="1" x14ac:dyDescent="0.25">
      <c r="A37" s="41"/>
      <c r="B37" s="41"/>
      <c r="C37" s="41"/>
      <c r="D37" s="23"/>
      <c r="E37" s="23"/>
      <c r="F37" s="23"/>
      <c r="G37" s="23"/>
      <c r="H37" s="63"/>
      <c r="J37" s="115"/>
      <c r="K37" s="115"/>
      <c r="L37" s="116"/>
      <c r="M37" s="115"/>
      <c r="N37" s="264"/>
      <c r="O37" s="264"/>
      <c r="P37" s="264"/>
      <c r="R37" s="12"/>
    </row>
    <row r="38" spans="1:18" ht="25.15" customHeight="1" thickBot="1" x14ac:dyDescent="0.35">
      <c r="A38" s="257" t="s">
        <v>77</v>
      </c>
      <c r="B38" s="257"/>
      <c r="C38" s="257"/>
      <c r="D38" s="257"/>
      <c r="E38" s="257"/>
      <c r="F38" s="257"/>
      <c r="G38" s="257"/>
      <c r="H38" s="257"/>
      <c r="I38" s="257"/>
      <c r="J38" s="257"/>
      <c r="K38" s="257"/>
      <c r="L38" s="257"/>
      <c r="M38" s="257"/>
      <c r="N38" s="60"/>
      <c r="O38" s="60"/>
      <c r="P38" s="60"/>
      <c r="Q38" s="60"/>
      <c r="R38" s="60"/>
    </row>
    <row r="39" spans="1:18" ht="97.5" customHeight="1" thickBot="1" x14ac:dyDescent="0.25">
      <c r="A39" s="79" t="s">
        <v>61</v>
      </c>
      <c r="B39" s="92" t="s">
        <v>84</v>
      </c>
      <c r="C39" s="92" t="s">
        <v>83</v>
      </c>
      <c r="D39" s="92" t="s">
        <v>82</v>
      </c>
      <c r="E39" s="92" t="s">
        <v>62</v>
      </c>
      <c r="F39" s="92" t="s">
        <v>81</v>
      </c>
      <c r="G39" s="80" t="s">
        <v>80</v>
      </c>
      <c r="H39" s="80" t="s">
        <v>79</v>
      </c>
      <c r="I39" s="92" t="s">
        <v>66</v>
      </c>
      <c r="J39" s="92" t="s">
        <v>67</v>
      </c>
      <c r="K39" s="265" t="s">
        <v>63</v>
      </c>
      <c r="L39" s="265"/>
      <c r="M39" s="265"/>
      <c r="N39" s="265"/>
      <c r="O39" s="265"/>
      <c r="P39" s="266"/>
      <c r="R39" s="12"/>
    </row>
    <row r="40" spans="1:18" s="24" customFormat="1" ht="15.95" customHeight="1" x14ac:dyDescent="0.3">
      <c r="A40" s="117">
        <v>0</v>
      </c>
      <c r="B40" s="118">
        <v>0</v>
      </c>
      <c r="C40" s="118">
        <v>0</v>
      </c>
      <c r="D40" s="118">
        <v>0</v>
      </c>
      <c r="E40" s="118">
        <v>0</v>
      </c>
      <c r="F40" s="118">
        <v>-49.23</v>
      </c>
      <c r="G40" s="118">
        <v>0</v>
      </c>
      <c r="H40" s="118">
        <v>0</v>
      </c>
      <c r="I40" s="118">
        <v>0</v>
      </c>
      <c r="J40" s="118">
        <v>0</v>
      </c>
      <c r="K40" s="267"/>
      <c r="L40" s="267"/>
      <c r="M40" s="267"/>
      <c r="N40" s="267"/>
      <c r="O40" s="267"/>
      <c r="P40" s="268"/>
    </row>
    <row r="41" spans="1:18" s="24" customFormat="1" ht="15.95" customHeight="1" x14ac:dyDescent="0.3">
      <c r="A41" s="130">
        <v>80</v>
      </c>
      <c r="B41" s="131">
        <v>0</v>
      </c>
      <c r="C41" s="131">
        <v>0</v>
      </c>
      <c r="D41" s="131">
        <v>0</v>
      </c>
      <c r="E41" s="131">
        <v>80</v>
      </c>
      <c r="F41" s="131">
        <v>30.77</v>
      </c>
      <c r="G41" s="131">
        <v>0</v>
      </c>
      <c r="H41" s="131">
        <v>0</v>
      </c>
      <c r="I41" s="131">
        <v>0</v>
      </c>
      <c r="J41" s="131">
        <v>0</v>
      </c>
      <c r="K41" s="222" t="s">
        <v>104</v>
      </c>
      <c r="L41" s="223"/>
      <c r="M41" s="223"/>
      <c r="N41" s="223"/>
      <c r="O41" s="223"/>
      <c r="P41" s="224"/>
    </row>
    <row r="42" spans="1:18" s="24" customFormat="1" ht="15.95" customHeight="1" x14ac:dyDescent="0.3">
      <c r="A42" s="119">
        <v>280</v>
      </c>
      <c r="B42" s="120">
        <v>0</v>
      </c>
      <c r="C42" s="120">
        <v>0</v>
      </c>
      <c r="D42" s="120">
        <v>0</v>
      </c>
      <c r="E42" s="120">
        <v>280</v>
      </c>
      <c r="F42" s="120">
        <v>230.77</v>
      </c>
      <c r="G42" s="120">
        <v>0</v>
      </c>
      <c r="H42" s="120">
        <v>0</v>
      </c>
      <c r="I42" s="120">
        <v>0</v>
      </c>
      <c r="J42" s="120">
        <v>0</v>
      </c>
      <c r="K42" s="253"/>
      <c r="L42" s="254"/>
      <c r="M42" s="254"/>
      <c r="N42" s="254"/>
      <c r="O42" s="254"/>
      <c r="P42" s="255"/>
    </row>
    <row r="43" spans="1:18" s="24" customFormat="1" ht="15.95" customHeight="1" x14ac:dyDescent="0.3">
      <c r="A43" s="119">
        <v>554</v>
      </c>
      <c r="B43" s="120">
        <v>21.92</v>
      </c>
      <c r="C43" s="120">
        <v>243.42</v>
      </c>
      <c r="D43" s="120">
        <v>260.31</v>
      </c>
      <c r="E43" s="120">
        <v>547.36</v>
      </c>
      <c r="F43" s="120">
        <v>498.13</v>
      </c>
      <c r="G43" s="120">
        <v>-8.7100000000000009</v>
      </c>
      <c r="H43" s="120">
        <v>-51.04</v>
      </c>
      <c r="I43" s="120">
        <v>51.78</v>
      </c>
      <c r="J43" s="120">
        <v>0.8</v>
      </c>
      <c r="K43" s="253"/>
      <c r="L43" s="254"/>
      <c r="M43" s="254"/>
      <c r="N43" s="254"/>
      <c r="O43" s="254"/>
      <c r="P43" s="255"/>
    </row>
    <row r="44" spans="1:18" s="24" customFormat="1" ht="15.95" customHeight="1" x14ac:dyDescent="0.3">
      <c r="A44" s="148">
        <v>1203.5899999999999</v>
      </c>
      <c r="B44" s="149">
        <v>21.92</v>
      </c>
      <c r="C44" s="149">
        <v>243.42</v>
      </c>
      <c r="D44" s="149">
        <v>260.31</v>
      </c>
      <c r="E44" s="149">
        <v>1150</v>
      </c>
      <c r="F44" s="149">
        <v>1100.77</v>
      </c>
      <c r="G44" s="149">
        <v>-49.51</v>
      </c>
      <c r="H44" s="149">
        <v>-290.08</v>
      </c>
      <c r="I44" s="149">
        <v>294.27</v>
      </c>
      <c r="J44" s="149">
        <v>0</v>
      </c>
      <c r="K44" s="222" t="s">
        <v>105</v>
      </c>
      <c r="L44" s="223"/>
      <c r="M44" s="223"/>
      <c r="N44" s="223"/>
      <c r="O44" s="223"/>
      <c r="P44" s="224"/>
    </row>
    <row r="45" spans="1:18" s="24" customFormat="1" ht="15.95" customHeight="1" x14ac:dyDescent="0.3">
      <c r="A45" s="121">
        <v>1857.38</v>
      </c>
      <c r="B45" s="122">
        <v>21.92</v>
      </c>
      <c r="C45" s="122">
        <v>243.42</v>
      </c>
      <c r="D45" s="122">
        <v>260.31</v>
      </c>
      <c r="E45" s="122">
        <v>1756.53</v>
      </c>
      <c r="F45" s="122">
        <v>1707.3</v>
      </c>
      <c r="G45" s="122">
        <v>-90.58</v>
      </c>
      <c r="H45" s="122">
        <v>-530.66</v>
      </c>
      <c r="I45" s="122">
        <v>538.33000000000004</v>
      </c>
      <c r="J45" s="122">
        <v>0</v>
      </c>
      <c r="K45" s="253"/>
      <c r="L45" s="254"/>
      <c r="M45" s="254"/>
      <c r="N45" s="254"/>
      <c r="O45" s="254"/>
      <c r="P45" s="255"/>
    </row>
    <row r="46" spans="1:18" s="24" customFormat="1" ht="15.95" customHeight="1" x14ac:dyDescent="0.3">
      <c r="A46" s="121">
        <v>2255.77</v>
      </c>
      <c r="B46" s="122">
        <v>2</v>
      </c>
      <c r="C46" s="122">
        <v>243.41</v>
      </c>
      <c r="D46" s="122">
        <v>260.31</v>
      </c>
      <c r="E46" s="122">
        <v>2144.3000000000002</v>
      </c>
      <c r="F46" s="122">
        <v>2095.0700000000002</v>
      </c>
      <c r="G46" s="122">
        <v>-104.4</v>
      </c>
      <c r="H46" s="122">
        <v>-611.62</v>
      </c>
      <c r="I46" s="122">
        <v>620.47</v>
      </c>
      <c r="J46" s="122">
        <v>0.5</v>
      </c>
      <c r="K46" s="253"/>
      <c r="L46" s="254"/>
      <c r="M46" s="254"/>
      <c r="N46" s="254"/>
      <c r="O46" s="254"/>
      <c r="P46" s="255"/>
    </row>
    <row r="47" spans="1:18" s="24" customFormat="1" ht="15.95" customHeight="1" x14ac:dyDescent="0.3">
      <c r="A47" s="136">
        <v>2275.77</v>
      </c>
      <c r="B47" s="137">
        <v>2</v>
      </c>
      <c r="C47" s="137">
        <v>243.41</v>
      </c>
      <c r="D47" s="137">
        <v>260.31</v>
      </c>
      <c r="E47" s="137">
        <v>2164.29</v>
      </c>
      <c r="F47" s="137">
        <v>2115.06</v>
      </c>
      <c r="G47" s="137">
        <v>-104.52</v>
      </c>
      <c r="H47" s="137">
        <v>-612.30999999999995</v>
      </c>
      <c r="I47" s="137">
        <v>621.16999999999996</v>
      </c>
      <c r="J47" s="137">
        <v>0</v>
      </c>
      <c r="K47" s="222" t="s">
        <v>122</v>
      </c>
      <c r="L47" s="223"/>
      <c r="M47" s="223"/>
      <c r="N47" s="223"/>
      <c r="O47" s="223"/>
      <c r="P47" s="224"/>
    </row>
    <row r="48" spans="1:18" s="24" customFormat="1" ht="15.95" customHeight="1" x14ac:dyDescent="0.3">
      <c r="A48" s="150">
        <v>2375.77</v>
      </c>
      <c r="B48" s="151">
        <v>2</v>
      </c>
      <c r="C48" s="151">
        <v>243.41</v>
      </c>
      <c r="D48" s="151">
        <v>260.31</v>
      </c>
      <c r="E48" s="151">
        <v>2264.23</v>
      </c>
      <c r="F48" s="151">
        <v>2215</v>
      </c>
      <c r="G48" s="151">
        <v>-105.1</v>
      </c>
      <c r="H48" s="151">
        <v>-615.75</v>
      </c>
      <c r="I48" s="151">
        <v>624.66</v>
      </c>
      <c r="J48" s="151">
        <v>0</v>
      </c>
      <c r="K48" s="222" t="s">
        <v>130</v>
      </c>
      <c r="L48" s="223"/>
      <c r="M48" s="223"/>
      <c r="N48" s="223"/>
      <c r="O48" s="223"/>
      <c r="P48" s="224"/>
    </row>
    <row r="49" spans="1:18" s="24" customFormat="1" ht="15.75" customHeight="1" x14ac:dyDescent="0.3">
      <c r="A49" s="150">
        <v>2415.79</v>
      </c>
      <c r="B49" s="151">
        <v>1.91</v>
      </c>
      <c r="C49" s="151">
        <v>243.41</v>
      </c>
      <c r="D49" s="151">
        <v>260.31</v>
      </c>
      <c r="E49" s="151">
        <v>2304.23</v>
      </c>
      <c r="F49" s="151">
        <v>2255</v>
      </c>
      <c r="G49" s="151">
        <v>-105.33</v>
      </c>
      <c r="H49" s="151">
        <v>-617.1</v>
      </c>
      <c r="I49" s="151">
        <v>626.03</v>
      </c>
      <c r="J49" s="151">
        <v>0</v>
      </c>
      <c r="K49" s="222" t="s">
        <v>123</v>
      </c>
      <c r="L49" s="223"/>
      <c r="M49" s="223"/>
      <c r="N49" s="223"/>
      <c r="O49" s="223"/>
      <c r="P49" s="224"/>
    </row>
    <row r="50" spans="1:18" s="24" customFormat="1" ht="15.75" customHeight="1" x14ac:dyDescent="0.3">
      <c r="A50" s="130">
        <v>2627.88</v>
      </c>
      <c r="B50" s="131">
        <v>1.46</v>
      </c>
      <c r="C50" s="131">
        <v>243.41</v>
      </c>
      <c r="D50" s="131">
        <v>260.31</v>
      </c>
      <c r="E50" s="131">
        <v>2516.23</v>
      </c>
      <c r="F50" s="131">
        <v>2467</v>
      </c>
      <c r="G50" s="131">
        <v>-106.38</v>
      </c>
      <c r="H50" s="131">
        <v>-623.25</v>
      </c>
      <c r="I50" s="131">
        <v>632.27</v>
      </c>
      <c r="J50" s="131">
        <v>0</v>
      </c>
      <c r="K50" s="222" t="s">
        <v>124</v>
      </c>
      <c r="L50" s="223"/>
      <c r="M50" s="223"/>
      <c r="N50" s="223"/>
      <c r="O50" s="223"/>
      <c r="P50" s="224"/>
    </row>
    <row r="51" spans="1:18" s="24" customFormat="1" ht="15.95" customHeight="1" x14ac:dyDescent="0.3">
      <c r="A51" s="136">
        <v>2642.89</v>
      </c>
      <c r="B51" s="137">
        <v>1.43</v>
      </c>
      <c r="C51" s="137">
        <v>243.41</v>
      </c>
      <c r="D51" s="137">
        <v>260.31</v>
      </c>
      <c r="E51" s="137">
        <v>2531.23</v>
      </c>
      <c r="F51" s="137">
        <v>2482</v>
      </c>
      <c r="G51" s="137">
        <v>-106.45</v>
      </c>
      <c r="H51" s="137">
        <v>-623.62</v>
      </c>
      <c r="I51" s="137">
        <v>632.64</v>
      </c>
      <c r="J51" s="137">
        <v>0</v>
      </c>
      <c r="K51" s="222" t="s">
        <v>125</v>
      </c>
      <c r="L51" s="223"/>
      <c r="M51" s="223"/>
      <c r="N51" s="223"/>
      <c r="O51" s="223"/>
      <c r="P51" s="224"/>
    </row>
    <row r="52" spans="1:18" s="24" customFormat="1" ht="15.95" customHeight="1" x14ac:dyDescent="0.3">
      <c r="A52" s="150">
        <v>2672.9</v>
      </c>
      <c r="B52" s="151">
        <v>1.36</v>
      </c>
      <c r="C52" s="151">
        <v>243.41</v>
      </c>
      <c r="D52" s="151">
        <v>260.31</v>
      </c>
      <c r="E52" s="151">
        <v>2561.23</v>
      </c>
      <c r="F52" s="151">
        <v>2512</v>
      </c>
      <c r="G52" s="151">
        <v>-106.57</v>
      </c>
      <c r="H52" s="151">
        <v>-624.34</v>
      </c>
      <c r="I52" s="151">
        <v>633.37</v>
      </c>
      <c r="J52" s="151">
        <v>0</v>
      </c>
      <c r="K52" s="222" t="s">
        <v>126</v>
      </c>
      <c r="L52" s="223"/>
      <c r="M52" s="223"/>
      <c r="N52" s="223"/>
      <c r="O52" s="223"/>
      <c r="P52" s="224"/>
    </row>
    <row r="53" spans="1:18" s="24" customFormat="1" ht="15.75" customHeight="1" x14ac:dyDescent="0.3">
      <c r="A53" s="150">
        <v>2695.9</v>
      </c>
      <c r="B53" s="151">
        <v>1.31</v>
      </c>
      <c r="C53" s="151">
        <v>243.41</v>
      </c>
      <c r="D53" s="151">
        <v>260.31</v>
      </c>
      <c r="E53" s="151">
        <v>2584.23</v>
      </c>
      <c r="F53" s="151">
        <v>2535</v>
      </c>
      <c r="G53" s="151">
        <v>-106.66</v>
      </c>
      <c r="H53" s="151">
        <v>-624.87</v>
      </c>
      <c r="I53" s="151">
        <v>633.91</v>
      </c>
      <c r="J53" s="151">
        <v>0</v>
      </c>
      <c r="K53" s="222" t="s">
        <v>127</v>
      </c>
      <c r="L53" s="223"/>
      <c r="M53" s="223"/>
      <c r="N53" s="223"/>
      <c r="O53" s="223"/>
      <c r="P53" s="224"/>
    </row>
    <row r="54" spans="1:18" s="24" customFormat="1" ht="15.75" customHeight="1" x14ac:dyDescent="0.3">
      <c r="A54" s="130">
        <v>2752.92</v>
      </c>
      <c r="B54" s="131">
        <v>1.19</v>
      </c>
      <c r="C54" s="131">
        <v>243.41</v>
      </c>
      <c r="D54" s="131">
        <v>260.31</v>
      </c>
      <c r="E54" s="131">
        <v>2641.23</v>
      </c>
      <c r="F54" s="131">
        <v>2592</v>
      </c>
      <c r="G54" s="131">
        <v>-106.87</v>
      </c>
      <c r="H54" s="131">
        <v>-626.1</v>
      </c>
      <c r="I54" s="131">
        <v>635.15</v>
      </c>
      <c r="J54" s="131">
        <v>0</v>
      </c>
      <c r="K54" s="222" t="s">
        <v>131</v>
      </c>
      <c r="L54" s="223"/>
      <c r="M54" s="223"/>
      <c r="N54" s="223"/>
      <c r="O54" s="223"/>
      <c r="P54" s="224"/>
    </row>
    <row r="55" spans="1:18" s="24" customFormat="1" ht="15.75" customHeight="1" x14ac:dyDescent="0.3">
      <c r="A55" s="130">
        <v>2800.93</v>
      </c>
      <c r="B55" s="131">
        <v>1.0900000000000001</v>
      </c>
      <c r="C55" s="131">
        <v>243.41</v>
      </c>
      <c r="D55" s="131">
        <v>260.31</v>
      </c>
      <c r="E55" s="131">
        <v>2689.23</v>
      </c>
      <c r="F55" s="131">
        <v>2640</v>
      </c>
      <c r="G55" s="131">
        <v>-107.03</v>
      </c>
      <c r="H55" s="131">
        <v>-627.04</v>
      </c>
      <c r="I55" s="131">
        <v>636.11</v>
      </c>
      <c r="J55" s="131">
        <v>0</v>
      </c>
      <c r="K55" s="222" t="s">
        <v>132</v>
      </c>
      <c r="L55" s="223"/>
      <c r="M55" s="223"/>
      <c r="N55" s="223"/>
      <c r="O55" s="223"/>
      <c r="P55" s="224"/>
    </row>
    <row r="56" spans="1:18" s="24" customFormat="1" ht="15.75" customHeight="1" thickBot="1" x14ac:dyDescent="0.35">
      <c r="A56" s="152">
        <v>2840.93</v>
      </c>
      <c r="B56" s="153">
        <v>1</v>
      </c>
      <c r="C56" s="153">
        <v>243.41</v>
      </c>
      <c r="D56" s="153">
        <v>260.31</v>
      </c>
      <c r="E56" s="153">
        <v>2729.23</v>
      </c>
      <c r="F56" s="153">
        <v>2680</v>
      </c>
      <c r="G56" s="153">
        <v>-107.15</v>
      </c>
      <c r="H56" s="153">
        <v>-627.76</v>
      </c>
      <c r="I56" s="153">
        <v>636.84</v>
      </c>
      <c r="J56" s="153">
        <v>0.02</v>
      </c>
      <c r="K56" s="276" t="s">
        <v>114</v>
      </c>
      <c r="L56" s="277"/>
      <c r="M56" s="277"/>
      <c r="N56" s="277"/>
      <c r="O56" s="277"/>
      <c r="P56" s="278"/>
    </row>
    <row r="57" spans="1:18" s="24" customFormat="1" ht="15.75" hidden="1" customHeight="1" x14ac:dyDescent="0.3">
      <c r="A57" s="101">
        <v>3293.04</v>
      </c>
      <c r="B57" s="102">
        <v>3</v>
      </c>
      <c r="C57" s="102">
        <v>211.86</v>
      </c>
      <c r="D57" s="102">
        <v>228.76</v>
      </c>
      <c r="E57" s="102">
        <v>2679.23</v>
      </c>
      <c r="F57" s="102">
        <v>2630</v>
      </c>
      <c r="G57" s="102">
        <v>-1017.48</v>
      </c>
      <c r="H57" s="102">
        <v>-1316.31</v>
      </c>
      <c r="I57" s="102">
        <v>1663.71</v>
      </c>
      <c r="J57" s="102">
        <v>0.31</v>
      </c>
      <c r="K57" s="273"/>
      <c r="L57" s="274"/>
      <c r="M57" s="274"/>
      <c r="N57" s="274"/>
      <c r="O57" s="274"/>
      <c r="P57" s="275"/>
    </row>
    <row r="58" spans="1:18" s="24" customFormat="1" ht="15.75" hidden="1" customHeight="1" x14ac:dyDescent="0.3">
      <c r="A58" s="101"/>
      <c r="B58" s="102"/>
      <c r="C58" s="102"/>
      <c r="D58" s="102"/>
      <c r="E58" s="102"/>
      <c r="F58" s="102"/>
      <c r="G58" s="102"/>
      <c r="H58" s="102"/>
      <c r="I58" s="102"/>
      <c r="J58" s="102"/>
      <c r="K58" s="273"/>
      <c r="L58" s="274"/>
      <c r="M58" s="274"/>
      <c r="N58" s="274"/>
      <c r="O58" s="274"/>
      <c r="P58" s="275"/>
    </row>
    <row r="59" spans="1:18" s="24" customFormat="1" ht="15.75" hidden="1" customHeight="1" thickBot="1" x14ac:dyDescent="0.35">
      <c r="A59" s="103"/>
      <c r="B59" s="104"/>
      <c r="C59" s="104"/>
      <c r="D59" s="104"/>
      <c r="E59" s="104"/>
      <c r="F59" s="104"/>
      <c r="G59" s="104"/>
      <c r="H59" s="104"/>
      <c r="I59" s="104"/>
      <c r="J59" s="104"/>
      <c r="K59" s="279"/>
      <c r="L59" s="280"/>
      <c r="M59" s="280"/>
      <c r="N59" s="280"/>
      <c r="O59" s="280"/>
      <c r="P59" s="281"/>
    </row>
    <row r="60" spans="1:18" s="24" customFormat="1" ht="15.75" hidden="1" customHeight="1" thickBot="1" x14ac:dyDescent="0.35">
      <c r="A60" s="95"/>
      <c r="B60" s="96"/>
      <c r="C60" s="96"/>
      <c r="D60" s="96"/>
      <c r="E60" s="96"/>
      <c r="F60" s="96"/>
      <c r="G60" s="96"/>
      <c r="H60" s="96"/>
      <c r="I60" s="96"/>
      <c r="J60" s="96"/>
      <c r="K60" s="282"/>
      <c r="L60" s="282"/>
      <c r="M60" s="282"/>
      <c r="N60" s="282"/>
      <c r="O60" s="282"/>
      <c r="P60" s="283"/>
    </row>
    <row r="61" spans="1:18" s="24" customFormat="1" ht="15.75" customHeight="1" x14ac:dyDescent="0.25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78"/>
      <c r="M61" s="56"/>
      <c r="N61" s="56"/>
      <c r="O61" s="56"/>
      <c r="P61" s="56"/>
      <c r="Q61" s="57"/>
      <c r="R61" s="57"/>
    </row>
    <row r="62" spans="1:18" s="24" customFormat="1" ht="15.75" customHeight="1" x14ac:dyDescent="0.25">
      <c r="A62" s="249" t="s">
        <v>37</v>
      </c>
      <c r="B62" s="249"/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249"/>
      <c r="P62" s="249"/>
      <c r="Q62" s="61"/>
      <c r="R62" s="61"/>
    </row>
    <row r="63" spans="1:18" s="24" customFormat="1" ht="5.45" customHeight="1" thickBot="1" x14ac:dyDescent="0.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65"/>
      <c r="P63" s="25"/>
      <c r="Q63" s="25"/>
      <c r="R63" s="26"/>
    </row>
    <row r="64" spans="1:18" s="24" customFormat="1" ht="64.5" customHeight="1" thickBot="1" x14ac:dyDescent="0.3">
      <c r="A64" s="246" t="s">
        <v>38</v>
      </c>
      <c r="B64" s="247"/>
      <c r="C64" s="227" t="s">
        <v>72</v>
      </c>
      <c r="D64" s="230"/>
      <c r="E64" s="227" t="s">
        <v>39</v>
      </c>
      <c r="F64" s="230"/>
      <c r="G64" s="228"/>
      <c r="H64" s="225" t="s">
        <v>40</v>
      </c>
      <c r="I64" s="226"/>
      <c r="J64" s="227" t="s">
        <v>41</v>
      </c>
      <c r="K64" s="228"/>
      <c r="L64" s="227" t="s">
        <v>42</v>
      </c>
      <c r="M64" s="228"/>
      <c r="N64" s="227" t="s">
        <v>43</v>
      </c>
      <c r="O64" s="230"/>
      <c r="P64" s="248"/>
    </row>
    <row r="65" spans="1:18" s="24" customFormat="1" ht="24" customHeight="1" thickBot="1" x14ac:dyDescent="0.3">
      <c r="A65" s="284" t="s">
        <v>136</v>
      </c>
      <c r="B65" s="285"/>
      <c r="C65" s="154" t="s">
        <v>137</v>
      </c>
      <c r="D65" s="156"/>
      <c r="E65" s="154">
        <v>250</v>
      </c>
      <c r="F65" s="156"/>
      <c r="G65" s="155"/>
      <c r="H65" s="166">
        <v>9.2200000000000006</v>
      </c>
      <c r="I65" s="167"/>
      <c r="J65" s="154">
        <v>6.57</v>
      </c>
      <c r="K65" s="155"/>
      <c r="L65" s="154">
        <v>3.5</v>
      </c>
      <c r="M65" s="155"/>
      <c r="N65" s="154" t="s">
        <v>69</v>
      </c>
      <c r="O65" s="156"/>
      <c r="P65" s="157"/>
    </row>
    <row r="66" spans="1:18" s="24" customFormat="1" ht="19.5" hidden="1" customHeight="1" thickBot="1" x14ac:dyDescent="0.3">
      <c r="A66" s="271" t="s">
        <v>93</v>
      </c>
      <c r="B66" s="272"/>
      <c r="C66" s="154" t="s">
        <v>92</v>
      </c>
      <c r="D66" s="155"/>
      <c r="E66" s="154">
        <v>2240</v>
      </c>
      <c r="F66" s="156"/>
      <c r="G66" s="155"/>
      <c r="H66" s="166">
        <v>39.409999999999997</v>
      </c>
      <c r="I66" s="167"/>
      <c r="J66" s="154">
        <v>4.97</v>
      </c>
      <c r="K66" s="155"/>
      <c r="L66" s="154">
        <v>1.1000000000000001</v>
      </c>
      <c r="M66" s="155"/>
      <c r="N66" s="154" t="s">
        <v>69</v>
      </c>
      <c r="O66" s="156"/>
      <c r="P66" s="157"/>
    </row>
    <row r="67" spans="1:18" s="24" customFormat="1" ht="19.5" hidden="1" customHeight="1" x14ac:dyDescent="0.25">
      <c r="A67" s="172"/>
      <c r="B67" s="173"/>
      <c r="C67" s="168"/>
      <c r="D67" s="169"/>
      <c r="E67" s="168"/>
      <c r="F67" s="176"/>
      <c r="G67" s="169"/>
      <c r="H67" s="170"/>
      <c r="I67" s="171"/>
      <c r="J67" s="168"/>
      <c r="K67" s="169"/>
      <c r="L67" s="168"/>
      <c r="M67" s="169"/>
      <c r="N67" s="105"/>
      <c r="O67" s="105"/>
      <c r="P67" s="106"/>
    </row>
    <row r="68" spans="1:18" s="24" customFormat="1" ht="19.5" hidden="1" customHeight="1" thickBot="1" x14ac:dyDescent="0.3">
      <c r="A68" s="174"/>
      <c r="B68" s="175"/>
      <c r="C68" s="164"/>
      <c r="D68" s="165"/>
      <c r="E68" s="164"/>
      <c r="F68" s="269"/>
      <c r="G68" s="165"/>
      <c r="H68" s="162"/>
      <c r="I68" s="163"/>
      <c r="J68" s="164"/>
      <c r="K68" s="165"/>
      <c r="L68" s="164"/>
      <c r="M68" s="165"/>
      <c r="N68" s="107"/>
      <c r="O68" s="107"/>
      <c r="P68" s="108"/>
    </row>
    <row r="69" spans="1:18" s="24" customFormat="1" ht="15.75" customHeight="1" x14ac:dyDescent="0.25">
      <c r="A69" s="47"/>
      <c r="B69" s="47"/>
      <c r="C69" s="48"/>
      <c r="D69" s="48"/>
      <c r="E69" s="48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7"/>
      <c r="R69" s="47"/>
    </row>
    <row r="70" spans="1:18" ht="15.75" customHeight="1" x14ac:dyDescent="0.2">
      <c r="A70" s="161" t="s">
        <v>73</v>
      </c>
      <c r="B70" s="161"/>
      <c r="C70" s="161"/>
      <c r="D70" s="161"/>
      <c r="E70" s="161"/>
      <c r="F70" s="161"/>
      <c r="G70" s="161"/>
      <c r="H70" s="161"/>
      <c r="I70" s="161"/>
      <c r="J70" s="161"/>
      <c r="K70" s="161"/>
      <c r="L70" s="161"/>
      <c r="M70" s="161"/>
      <c r="N70" s="161"/>
      <c r="O70" s="161"/>
      <c r="P70" s="161"/>
      <c r="Q70" s="161"/>
      <c r="R70" s="161"/>
    </row>
    <row r="71" spans="1:18" ht="15.75" customHeight="1" x14ac:dyDescent="0.2">
      <c r="A71" s="161" t="s">
        <v>74</v>
      </c>
      <c r="B71" s="161"/>
      <c r="C71" s="161"/>
      <c r="D71" s="161"/>
      <c r="E71" s="161"/>
      <c r="F71" s="161"/>
      <c r="G71" s="161"/>
      <c r="H71" s="161"/>
      <c r="I71" s="161"/>
      <c r="J71" s="161"/>
      <c r="K71" s="161"/>
      <c r="L71" s="161"/>
      <c r="M71" s="161"/>
      <c r="N71" s="161"/>
      <c r="O71" s="161"/>
      <c r="P71" s="161"/>
      <c r="Q71" s="161"/>
      <c r="R71" s="161"/>
    </row>
    <row r="72" spans="1:18" ht="15.75" customHeight="1" x14ac:dyDescent="0.2">
      <c r="A72" s="161" t="s">
        <v>75</v>
      </c>
      <c r="B72" s="161"/>
      <c r="C72" s="161"/>
      <c r="D72" s="161"/>
      <c r="E72" s="161"/>
      <c r="F72" s="161"/>
      <c r="G72" s="161"/>
      <c r="H72" s="161"/>
      <c r="I72" s="161"/>
      <c r="J72" s="161"/>
      <c r="K72" s="161"/>
      <c r="L72" s="161"/>
      <c r="M72" s="161"/>
      <c r="N72" s="161"/>
      <c r="O72" s="161"/>
      <c r="P72" s="161"/>
      <c r="Q72" s="161"/>
      <c r="R72" s="161"/>
    </row>
    <row r="73" spans="1:18" ht="15.75" customHeight="1" x14ac:dyDescent="0.2">
      <c r="A73" s="161" t="s">
        <v>99</v>
      </c>
      <c r="B73" s="161"/>
      <c r="C73" s="161"/>
      <c r="D73" s="161"/>
      <c r="E73" s="161"/>
      <c r="F73" s="161"/>
      <c r="G73" s="161"/>
      <c r="H73" s="161"/>
      <c r="I73" s="161"/>
      <c r="J73" s="161"/>
      <c r="K73" s="161"/>
      <c r="L73" s="161"/>
      <c r="M73" s="161"/>
      <c r="N73" s="161"/>
      <c r="O73" s="161"/>
      <c r="P73" s="161"/>
      <c r="Q73" s="161"/>
      <c r="R73" s="161"/>
    </row>
    <row r="74" spans="1:18" ht="15.75" customHeight="1" x14ac:dyDescent="0.2">
      <c r="A74" s="270" t="s">
        <v>142</v>
      </c>
      <c r="B74" s="270"/>
      <c r="C74" s="270"/>
      <c r="D74" s="270"/>
      <c r="E74" s="270"/>
      <c r="F74" s="270"/>
      <c r="G74" s="270"/>
      <c r="H74" s="270"/>
      <c r="I74" s="270"/>
      <c r="J74" s="270"/>
      <c r="K74" s="270"/>
      <c r="L74" s="270"/>
      <c r="M74" s="270"/>
      <c r="N74" s="270"/>
      <c r="O74" s="270"/>
      <c r="P74" s="270"/>
      <c r="Q74" s="270"/>
      <c r="R74" s="270"/>
    </row>
    <row r="75" spans="1:18" ht="15.75" customHeight="1" x14ac:dyDescent="0.2">
      <c r="A75" s="161" t="s">
        <v>111</v>
      </c>
      <c r="B75" s="161"/>
      <c r="C75" s="161"/>
      <c r="D75" s="161"/>
      <c r="E75" s="161"/>
      <c r="F75" s="161"/>
      <c r="G75" s="161"/>
      <c r="H75" s="161"/>
      <c r="I75" s="161"/>
      <c r="J75" s="161"/>
      <c r="K75" s="161"/>
      <c r="L75" s="161"/>
      <c r="M75" s="161"/>
      <c r="N75" s="161"/>
      <c r="O75" s="161"/>
      <c r="P75" s="161"/>
      <c r="Q75" s="161"/>
      <c r="R75" s="161"/>
    </row>
    <row r="76" spans="1:18" ht="15.75" customHeight="1" x14ac:dyDescent="0.2">
      <c r="A76" s="161" t="s">
        <v>112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</row>
    <row r="77" spans="1:18" ht="15.75" customHeight="1" x14ac:dyDescent="0.2">
      <c r="A77" s="161" t="s">
        <v>113</v>
      </c>
      <c r="B77" s="161"/>
      <c r="C77" s="161"/>
      <c r="D77" s="161"/>
      <c r="E77" s="161"/>
      <c r="F77" s="161"/>
      <c r="G77" s="161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</row>
    <row r="78" spans="1:18" ht="15.75" customHeight="1" x14ac:dyDescent="0.2">
      <c r="A78" s="161" t="s">
        <v>143</v>
      </c>
      <c r="B78" s="161"/>
      <c r="C78" s="161"/>
      <c r="D78" s="161"/>
      <c r="E78" s="161"/>
      <c r="F78" s="161"/>
      <c r="G78" s="161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</row>
    <row r="79" spans="1:18" ht="14.25" customHeight="1" thickBot="1" x14ac:dyDescent="0.25">
      <c r="A79" s="58"/>
      <c r="B79" s="58"/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</row>
    <row r="80" spans="1:18" ht="46.5" customHeight="1" x14ac:dyDescent="0.2">
      <c r="A80" s="216" t="s">
        <v>44</v>
      </c>
      <c r="B80" s="187"/>
      <c r="C80" s="187"/>
      <c r="D80" s="188"/>
      <c r="E80" s="186" t="s">
        <v>91</v>
      </c>
      <c r="F80" s="187"/>
      <c r="G80" s="187"/>
      <c r="H80" s="187"/>
      <c r="I80" s="188"/>
      <c r="J80" s="158" t="s">
        <v>59</v>
      </c>
      <c r="K80" s="159"/>
      <c r="L80" s="159"/>
      <c r="M80" s="159"/>
      <c r="N80" s="159"/>
      <c r="O80" s="160"/>
      <c r="P80" s="183" t="s">
        <v>1</v>
      </c>
      <c r="R80" s="12"/>
    </row>
    <row r="81" spans="1:19" ht="46.5" customHeight="1" x14ac:dyDescent="0.2">
      <c r="A81" s="217"/>
      <c r="B81" s="218"/>
      <c r="C81" s="218"/>
      <c r="D81" s="219"/>
      <c r="E81" s="189"/>
      <c r="F81" s="190"/>
      <c r="G81" s="190"/>
      <c r="H81" s="190"/>
      <c r="I81" s="191"/>
      <c r="J81" s="202" t="s">
        <v>64</v>
      </c>
      <c r="K81" s="202" t="s">
        <v>47</v>
      </c>
      <c r="L81" s="202" t="s">
        <v>2</v>
      </c>
      <c r="M81" s="202" t="s">
        <v>48</v>
      </c>
      <c r="N81" s="220" t="s">
        <v>70</v>
      </c>
      <c r="O81" s="221"/>
      <c r="P81" s="184"/>
      <c r="R81" s="12"/>
    </row>
    <row r="82" spans="1:19" ht="32.25" thickBot="1" x14ac:dyDescent="0.25">
      <c r="A82" s="208" t="s">
        <v>45</v>
      </c>
      <c r="B82" s="196"/>
      <c r="C82" s="195" t="s">
        <v>46</v>
      </c>
      <c r="D82" s="196"/>
      <c r="E82" s="192"/>
      <c r="F82" s="193"/>
      <c r="G82" s="193"/>
      <c r="H82" s="193"/>
      <c r="I82" s="194"/>
      <c r="J82" s="203"/>
      <c r="K82" s="203"/>
      <c r="L82" s="203"/>
      <c r="M82" s="203"/>
      <c r="N82" s="134" t="s">
        <v>118</v>
      </c>
      <c r="O82" s="134" t="s">
        <v>119</v>
      </c>
      <c r="P82" s="185"/>
      <c r="R82" s="12"/>
    </row>
    <row r="83" spans="1:19" ht="62.25" customHeight="1" x14ac:dyDescent="0.2">
      <c r="A83" s="215">
        <v>0</v>
      </c>
      <c r="B83" s="197"/>
      <c r="C83" s="197">
        <f>A41</f>
        <v>80</v>
      </c>
      <c r="D83" s="197"/>
      <c r="E83" s="205" t="s">
        <v>117</v>
      </c>
      <c r="F83" s="206"/>
      <c r="G83" s="206"/>
      <c r="H83" s="206"/>
      <c r="I83" s="207"/>
      <c r="J83" s="74" t="s">
        <v>94</v>
      </c>
      <c r="K83" s="68">
        <v>45</v>
      </c>
      <c r="L83" s="68">
        <v>12</v>
      </c>
      <c r="M83" s="68" t="s">
        <v>60</v>
      </c>
      <c r="N83" s="135">
        <v>40</v>
      </c>
      <c r="O83" s="132">
        <v>80</v>
      </c>
      <c r="P83" s="97">
        <v>60</v>
      </c>
      <c r="R83" s="12"/>
    </row>
    <row r="84" spans="1:19" ht="62.25" customHeight="1" x14ac:dyDescent="0.2">
      <c r="A84" s="204">
        <f>C83</f>
        <v>80</v>
      </c>
      <c r="B84" s="198"/>
      <c r="C84" s="198">
        <v>1203.5899999999999</v>
      </c>
      <c r="D84" s="198"/>
      <c r="E84" s="212" t="s">
        <v>115</v>
      </c>
      <c r="F84" s="213"/>
      <c r="G84" s="213"/>
      <c r="H84" s="213"/>
      <c r="I84" s="214"/>
      <c r="J84" s="75" t="s">
        <v>95</v>
      </c>
      <c r="K84" s="66" t="s">
        <v>90</v>
      </c>
      <c r="L84" s="76">
        <v>15</v>
      </c>
      <c r="M84" s="75" t="s">
        <v>88</v>
      </c>
      <c r="N84" s="66">
        <v>40</v>
      </c>
      <c r="O84" s="133">
        <v>60</v>
      </c>
      <c r="P84" s="98">
        <v>60</v>
      </c>
      <c r="R84" s="12"/>
    </row>
    <row r="85" spans="1:19" ht="72" customHeight="1" x14ac:dyDescent="0.2">
      <c r="A85" s="201">
        <f>C84</f>
        <v>1203.5899999999999</v>
      </c>
      <c r="B85" s="200"/>
      <c r="C85" s="199">
        <v>2840.93</v>
      </c>
      <c r="D85" s="200"/>
      <c r="E85" s="209" t="s">
        <v>133</v>
      </c>
      <c r="F85" s="210"/>
      <c r="G85" s="210"/>
      <c r="H85" s="210"/>
      <c r="I85" s="211"/>
      <c r="J85" s="100" t="s">
        <v>89</v>
      </c>
      <c r="K85" s="66">
        <v>45</v>
      </c>
      <c r="L85" s="76">
        <v>12</v>
      </c>
      <c r="M85" s="75" t="s">
        <v>57</v>
      </c>
      <c r="N85" s="66">
        <v>50</v>
      </c>
      <c r="O85" s="133">
        <v>80</v>
      </c>
      <c r="P85" s="98">
        <v>50</v>
      </c>
      <c r="R85" s="12"/>
    </row>
    <row r="86" spans="1:19" ht="62.25" hidden="1" customHeight="1" x14ac:dyDescent="0.2">
      <c r="A86" s="201">
        <f>C85</f>
        <v>2840.93</v>
      </c>
      <c r="B86" s="200"/>
      <c r="C86" s="199" t="e">
        <f>#REF!</f>
        <v>#REF!</v>
      </c>
      <c r="D86" s="200"/>
      <c r="E86" s="209" t="s">
        <v>97</v>
      </c>
      <c r="F86" s="210"/>
      <c r="G86" s="210"/>
      <c r="H86" s="210"/>
      <c r="I86" s="211"/>
      <c r="J86" s="99" t="s">
        <v>96</v>
      </c>
      <c r="K86" s="89" t="s">
        <v>87</v>
      </c>
      <c r="L86" s="90">
        <v>8</v>
      </c>
      <c r="M86" s="91" t="s">
        <v>88</v>
      </c>
      <c r="N86" s="89">
        <v>40</v>
      </c>
      <c r="O86" s="109">
        <v>80</v>
      </c>
      <c r="P86" s="93">
        <v>15</v>
      </c>
      <c r="R86" s="12"/>
    </row>
    <row r="87" spans="1:19" ht="15.75" x14ac:dyDescent="0.25">
      <c r="A87" s="180"/>
      <c r="B87" s="181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181"/>
      <c r="O87" s="181"/>
      <c r="P87" s="182"/>
      <c r="Q87" s="27"/>
      <c r="R87" s="27"/>
    </row>
    <row r="88" spans="1:19" ht="15" customHeight="1" x14ac:dyDescent="0.2">
      <c r="A88" s="177" t="s">
        <v>76</v>
      </c>
      <c r="B88" s="178"/>
      <c r="C88" s="178"/>
      <c r="D88" s="178"/>
      <c r="E88" s="178"/>
      <c r="F88" s="178"/>
      <c r="G88" s="178"/>
      <c r="H88" s="178"/>
      <c r="I88" s="178"/>
      <c r="J88" s="178"/>
      <c r="K88" s="178"/>
      <c r="L88" s="178"/>
      <c r="M88" s="178"/>
      <c r="N88" s="178"/>
      <c r="O88" s="178"/>
      <c r="P88" s="179"/>
      <c r="Q88" s="59"/>
      <c r="R88" s="59"/>
    </row>
    <row r="89" spans="1:19" ht="15" customHeight="1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</row>
    <row r="90" spans="1:19" ht="13.9" customHeight="1" x14ac:dyDescent="0.2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42"/>
    </row>
    <row r="91" spans="1:19" ht="32.25" customHeight="1" x14ac:dyDescent="0.25">
      <c r="A91" s="51" t="s">
        <v>78</v>
      </c>
      <c r="B91" s="51" t="s">
        <v>144</v>
      </c>
      <c r="C91" s="51"/>
      <c r="D91" s="51"/>
      <c r="E91" s="51"/>
      <c r="F91" s="51"/>
      <c r="G91" s="51"/>
      <c r="H91" s="51"/>
      <c r="I91" s="52"/>
      <c r="J91" s="42"/>
      <c r="M91" s="77"/>
      <c r="N91" s="53"/>
      <c r="O91" s="53"/>
      <c r="P91" s="53"/>
      <c r="R91" s="53"/>
      <c r="S91" s="42"/>
    </row>
    <row r="92" spans="1:19" ht="36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</row>
    <row r="93" spans="1:19" x14ac:dyDescent="0.2">
      <c r="A93" s="28"/>
      <c r="B93" s="28"/>
      <c r="C93" s="28"/>
      <c r="D93" s="28"/>
      <c r="E93" s="28"/>
      <c r="F93" s="28"/>
      <c r="G93" s="28"/>
      <c r="H93" s="28"/>
      <c r="I93" s="28"/>
      <c r="J93" s="28"/>
      <c r="R93" s="12"/>
    </row>
    <row r="94" spans="1:19" x14ac:dyDescent="0.2">
      <c r="A94" s="28"/>
      <c r="B94" s="28"/>
      <c r="C94" s="28"/>
      <c r="D94" s="28"/>
      <c r="E94" s="28"/>
      <c r="F94" s="28"/>
      <c r="G94" s="28"/>
      <c r="H94" s="28"/>
      <c r="I94" s="28"/>
      <c r="J94" s="28"/>
      <c r="R94" s="12"/>
    </row>
    <row r="95" spans="1:19" x14ac:dyDescent="0.2">
      <c r="A95" s="28"/>
      <c r="B95" s="28"/>
      <c r="C95" s="28"/>
      <c r="D95" s="28"/>
      <c r="E95" s="28"/>
      <c r="F95" s="28"/>
      <c r="G95" s="28"/>
      <c r="H95" s="28"/>
      <c r="I95" s="28"/>
      <c r="J95" s="28"/>
      <c r="R95" s="12"/>
    </row>
    <row r="96" spans="1:19" x14ac:dyDescent="0.2">
      <c r="A96" s="28"/>
      <c r="B96" s="28"/>
      <c r="C96" s="28"/>
      <c r="D96" s="28"/>
      <c r="E96" s="28"/>
      <c r="F96" s="28"/>
      <c r="G96" s="28"/>
      <c r="H96" s="28"/>
      <c r="I96" s="28"/>
      <c r="J96" s="28"/>
      <c r="R96" s="12"/>
    </row>
    <row r="97" spans="1:18" x14ac:dyDescent="0.2">
      <c r="A97" s="28"/>
      <c r="B97" s="28"/>
      <c r="C97" s="28"/>
      <c r="D97" s="28"/>
      <c r="E97" s="28"/>
      <c r="F97" s="28"/>
      <c r="G97" s="28"/>
      <c r="H97" s="28"/>
      <c r="I97" s="28"/>
      <c r="J97" s="28"/>
      <c r="R97" s="12"/>
    </row>
    <row r="98" spans="1:18" x14ac:dyDescent="0.2">
      <c r="A98" s="28"/>
      <c r="B98" s="28"/>
      <c r="C98" s="28"/>
      <c r="D98" s="28"/>
      <c r="E98" s="28"/>
      <c r="F98" s="28"/>
      <c r="G98" s="28"/>
      <c r="H98" s="28"/>
      <c r="I98" s="28"/>
      <c r="J98" s="28"/>
      <c r="R98" s="12"/>
    </row>
    <row r="99" spans="1:18" x14ac:dyDescent="0.2">
      <c r="A99" s="28"/>
      <c r="B99" s="28"/>
      <c r="C99" s="28"/>
      <c r="D99" s="28"/>
      <c r="E99" s="28"/>
      <c r="F99" s="28"/>
      <c r="G99" s="28"/>
      <c r="H99" s="28"/>
      <c r="I99" s="28"/>
      <c r="J99" s="28"/>
      <c r="R99" s="12"/>
    </row>
    <row r="100" spans="1:18" x14ac:dyDescent="0.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R100" s="12"/>
    </row>
    <row r="101" spans="1:18" x14ac:dyDescent="0.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R101" s="12"/>
    </row>
    <row r="102" spans="1:18" x14ac:dyDescent="0.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R102" s="12"/>
    </row>
    <row r="103" spans="1:18" x14ac:dyDescent="0.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R103" s="12"/>
    </row>
    <row r="104" spans="1:18" x14ac:dyDescent="0.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R104" s="12"/>
    </row>
    <row r="105" spans="1:18" x14ac:dyDescent="0.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R105" s="12"/>
    </row>
    <row r="106" spans="1:18" x14ac:dyDescent="0.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R106" s="12"/>
    </row>
    <row r="107" spans="1:18" x14ac:dyDescent="0.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R107" s="12"/>
    </row>
    <row r="108" spans="1:18" x14ac:dyDescent="0.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R108" s="12"/>
    </row>
    <row r="109" spans="1:18" x14ac:dyDescent="0.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R109" s="12"/>
    </row>
    <row r="110" spans="1:18" x14ac:dyDescent="0.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R110" s="12"/>
    </row>
    <row r="111" spans="1:18" x14ac:dyDescent="0.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R111" s="12"/>
    </row>
    <row r="112" spans="1:18" x14ac:dyDescent="0.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R112" s="12"/>
    </row>
    <row r="113" spans="1:18" x14ac:dyDescent="0.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R113" s="12"/>
    </row>
    <row r="114" spans="1:18" x14ac:dyDescent="0.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R114" s="12"/>
    </row>
    <row r="115" spans="1:18" x14ac:dyDescent="0.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R115" s="12"/>
    </row>
    <row r="116" spans="1:18" x14ac:dyDescent="0.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R116" s="12"/>
    </row>
    <row r="117" spans="1:18" x14ac:dyDescent="0.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R117" s="12"/>
    </row>
    <row r="118" spans="1:18" x14ac:dyDescent="0.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R118" s="12"/>
    </row>
    <row r="119" spans="1:18" x14ac:dyDescent="0.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R119" s="12"/>
    </row>
    <row r="120" spans="1:18" x14ac:dyDescent="0.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R120" s="12"/>
    </row>
    <row r="121" spans="1:18" x14ac:dyDescent="0.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R121" s="12"/>
    </row>
    <row r="122" spans="1:18" x14ac:dyDescent="0.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R122" s="12"/>
    </row>
    <row r="123" spans="1:18" x14ac:dyDescent="0.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R123" s="12"/>
    </row>
    <row r="124" spans="1:18" x14ac:dyDescent="0.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R124" s="12"/>
    </row>
    <row r="125" spans="1:18" x14ac:dyDescent="0.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R125" s="12"/>
    </row>
    <row r="126" spans="1:18" x14ac:dyDescent="0.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R126" s="12"/>
    </row>
    <row r="127" spans="1:18" x14ac:dyDescent="0.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R127" s="12"/>
    </row>
    <row r="128" spans="1:18" x14ac:dyDescent="0.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R128" s="12"/>
    </row>
    <row r="129" spans="1:18" x14ac:dyDescent="0.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R129" s="12"/>
    </row>
    <row r="130" spans="1:18" x14ac:dyDescent="0.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R130" s="12"/>
    </row>
    <row r="131" spans="1:18" x14ac:dyDescent="0.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R131" s="12"/>
    </row>
    <row r="132" spans="1:18" x14ac:dyDescent="0.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R132" s="12"/>
    </row>
    <row r="133" spans="1:18" x14ac:dyDescent="0.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R133" s="12"/>
    </row>
    <row r="134" spans="1:18" x14ac:dyDescent="0.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R134" s="12"/>
    </row>
    <row r="135" spans="1:18" x14ac:dyDescent="0.2">
      <c r="A135" s="28"/>
      <c r="G135" s="28"/>
      <c r="H135" s="28"/>
      <c r="I135" s="28"/>
      <c r="J135" s="28"/>
      <c r="R135" s="12"/>
    </row>
    <row r="136" spans="1:18" x14ac:dyDescent="0.2">
      <c r="G136" s="28"/>
      <c r="H136" s="28"/>
      <c r="I136" s="28"/>
      <c r="J136" s="28"/>
      <c r="R136" s="12"/>
    </row>
    <row r="137" spans="1:18" x14ac:dyDescent="0.2">
      <c r="G137" s="28"/>
      <c r="H137" s="28"/>
      <c r="I137" s="28"/>
      <c r="J137" s="28"/>
      <c r="R137" s="12"/>
    </row>
  </sheetData>
  <mergeCells count="121">
    <mergeCell ref="H65:I65"/>
    <mergeCell ref="N31:P31"/>
    <mergeCell ref="E68:G68"/>
    <mergeCell ref="A78:R78"/>
    <mergeCell ref="A74:R74"/>
    <mergeCell ref="A66:B66"/>
    <mergeCell ref="K45:P45"/>
    <mergeCell ref="K46:P46"/>
    <mergeCell ref="K58:P58"/>
    <mergeCell ref="K54:P54"/>
    <mergeCell ref="K55:P55"/>
    <mergeCell ref="K56:P56"/>
    <mergeCell ref="K53:P53"/>
    <mergeCell ref="K51:P51"/>
    <mergeCell ref="K57:P57"/>
    <mergeCell ref="K59:P59"/>
    <mergeCell ref="K60:P60"/>
    <mergeCell ref="C66:D66"/>
    <mergeCell ref="K47:P47"/>
    <mergeCell ref="K48:P48"/>
    <mergeCell ref="K49:P49"/>
    <mergeCell ref="K50:P50"/>
    <mergeCell ref="A65:B65"/>
    <mergeCell ref="C65:D65"/>
    <mergeCell ref="E65:G65"/>
    <mergeCell ref="K42:P42"/>
    <mergeCell ref="K43:P43"/>
    <mergeCell ref="K52:P52"/>
    <mergeCell ref="N19:P19"/>
    <mergeCell ref="N21:P21"/>
    <mergeCell ref="A21:E21"/>
    <mergeCell ref="K41:P41"/>
    <mergeCell ref="N29:P29"/>
    <mergeCell ref="N32:P32"/>
    <mergeCell ref="N30:P30"/>
    <mergeCell ref="N22:P22"/>
    <mergeCell ref="N26:P26"/>
    <mergeCell ref="N23:P23"/>
    <mergeCell ref="N24:P24"/>
    <mergeCell ref="A38:M38"/>
    <mergeCell ref="N34:P34"/>
    <mergeCell ref="N35:P35"/>
    <mergeCell ref="N25:P25"/>
    <mergeCell ref="N28:P28"/>
    <mergeCell ref="N37:P37"/>
    <mergeCell ref="N36:P36"/>
    <mergeCell ref="K39:P39"/>
    <mergeCell ref="K40:P40"/>
    <mergeCell ref="N27:P27"/>
    <mergeCell ref="M81:M82"/>
    <mergeCell ref="E86:I86"/>
    <mergeCell ref="N81:O81"/>
    <mergeCell ref="K44:P44"/>
    <mergeCell ref="H64:I64"/>
    <mergeCell ref="J64:K64"/>
    <mergeCell ref="L64:M64"/>
    <mergeCell ref="C11:G11"/>
    <mergeCell ref="C64:D64"/>
    <mergeCell ref="A14:I14"/>
    <mergeCell ref="N17:P17"/>
    <mergeCell ref="L15:L16"/>
    <mergeCell ref="N15:P16"/>
    <mergeCell ref="M15:M16"/>
    <mergeCell ref="N18:P18"/>
    <mergeCell ref="N20:P20"/>
    <mergeCell ref="N33:P33"/>
    <mergeCell ref="A64:B64"/>
    <mergeCell ref="N64:P64"/>
    <mergeCell ref="A62:P62"/>
    <mergeCell ref="E64:G64"/>
    <mergeCell ref="J15:J16"/>
    <mergeCell ref="K15:K16"/>
    <mergeCell ref="A13:I13"/>
    <mergeCell ref="E67:G67"/>
    <mergeCell ref="A75:R75"/>
    <mergeCell ref="A77:R77"/>
    <mergeCell ref="A88:P88"/>
    <mergeCell ref="A87:P87"/>
    <mergeCell ref="P80:P82"/>
    <mergeCell ref="E80:I82"/>
    <mergeCell ref="C82:D82"/>
    <mergeCell ref="C83:D83"/>
    <mergeCell ref="C84:D84"/>
    <mergeCell ref="C86:D86"/>
    <mergeCell ref="A86:B86"/>
    <mergeCell ref="J81:J82"/>
    <mergeCell ref="K81:K82"/>
    <mergeCell ref="A84:B84"/>
    <mergeCell ref="E83:I83"/>
    <mergeCell ref="A82:B82"/>
    <mergeCell ref="A85:B85"/>
    <mergeCell ref="C85:D85"/>
    <mergeCell ref="E85:I85"/>
    <mergeCell ref="E84:I84"/>
    <mergeCell ref="A83:B83"/>
    <mergeCell ref="A80:D81"/>
    <mergeCell ref="L81:L82"/>
    <mergeCell ref="J65:K65"/>
    <mergeCell ref="L65:M65"/>
    <mergeCell ref="N65:P65"/>
    <mergeCell ref="J80:O80"/>
    <mergeCell ref="A72:R72"/>
    <mergeCell ref="A73:R73"/>
    <mergeCell ref="N66:P66"/>
    <mergeCell ref="A76:R76"/>
    <mergeCell ref="H68:I68"/>
    <mergeCell ref="C68:D68"/>
    <mergeCell ref="E66:G66"/>
    <mergeCell ref="H66:I66"/>
    <mergeCell ref="J66:K66"/>
    <mergeCell ref="L66:M66"/>
    <mergeCell ref="A71:R71"/>
    <mergeCell ref="J68:K68"/>
    <mergeCell ref="L68:M68"/>
    <mergeCell ref="J67:K67"/>
    <mergeCell ref="L67:M67"/>
    <mergeCell ref="A70:R70"/>
    <mergeCell ref="H67:I67"/>
    <mergeCell ref="A67:B67"/>
    <mergeCell ref="C67:D67"/>
    <mergeCell ref="A68:B68"/>
  </mergeCells>
  <phoneticPr fontId="24" type="noConversion"/>
  <printOptions horizontalCentered="1"/>
  <pageMargins left="0.19685039370078741" right="0" top="0.39370078740157483" bottom="0" header="0.31496062992125984" footer="0"/>
  <pageSetup paperSize="9" scale="3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Программа Жагрина </vt:lpstr>
      <vt:lpstr>'Программа Жагрина 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Landmark</dc:creator>
  <cp:lastModifiedBy>Geofpro</cp:lastModifiedBy>
  <cp:lastPrinted>2018-08-15T08:35:56Z</cp:lastPrinted>
  <dcterms:created xsi:type="dcterms:W3CDTF">2014-08-29T12:23:20Z</dcterms:created>
  <dcterms:modified xsi:type="dcterms:W3CDTF">2021-05-22T17:02:50Z</dcterms:modified>
</cp:coreProperties>
</file>