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activeTab="1"/>
  </bookViews>
  <sheets>
    <sheet name="energy" sheetId="1" r:id="rId1"/>
    <sheet name="culture" sheetId="2" r:id="rId2"/>
    <sheet name="Culture (est.)" sheetId="3" r:id="rId3"/>
    <sheet name="Military equipment" sheetId="4" r:id="rId4"/>
    <sheet name="Hoja3" sheetId="5" r:id="rId5"/>
  </sheets>
  <definedNames>
    <definedName name="_xlnm._FilterDatabase" localSheetId="1">culture!$A$1:$I$1</definedName>
    <definedName name="_xlnm._FilterDatabase" localSheetId="2">'Culture (est.)'!$A$1:$J$1</definedName>
    <definedName name="_xlnm._FilterDatabase" localSheetId="0">energy!$A$1:$I$1</definedName>
    <definedName name="_xlnm._FilterDatabase" localSheetId="3">'Military equipment'!$A$13:$K$77</definedName>
  </definedNames>
  <calcPr calcId="125725" iterateDelta="1E-4"/>
</workbook>
</file>

<file path=xl/calcChain.xml><?xml version="1.0" encoding="utf-8"?>
<calcChain xmlns="http://schemas.openxmlformats.org/spreadsheetml/2006/main">
  <c r="F72" i="5"/>
  <c r="E72"/>
  <c r="F71"/>
  <c r="E71"/>
  <c r="F70"/>
  <c r="E70"/>
  <c r="F69"/>
  <c r="E69"/>
  <c r="F68"/>
  <c r="E68"/>
  <c r="F67"/>
  <c r="E67"/>
  <c r="F66"/>
  <c r="E66"/>
  <c r="F65"/>
  <c r="E65"/>
  <c r="F64"/>
  <c r="E64"/>
  <c r="F63"/>
  <c r="E63"/>
  <c r="F62"/>
  <c r="E62"/>
  <c r="F61"/>
  <c r="E61"/>
  <c r="F60"/>
  <c r="E60"/>
  <c r="F59"/>
  <c r="E59"/>
  <c r="F58"/>
  <c r="E58"/>
  <c r="F57"/>
  <c r="E57"/>
  <c r="F56"/>
  <c r="E56"/>
  <c r="F55"/>
  <c r="E55"/>
  <c r="F54"/>
  <c r="E54"/>
  <c r="F53"/>
  <c r="E53"/>
  <c r="F52"/>
  <c r="E52"/>
  <c r="F51"/>
  <c r="E51"/>
  <c r="F50"/>
  <c r="E50"/>
  <c r="F49"/>
  <c r="E49"/>
  <c r="F48"/>
  <c r="E48"/>
  <c r="F47"/>
  <c r="E47"/>
  <c r="F46"/>
  <c r="E46"/>
  <c r="F45"/>
  <c r="E45"/>
  <c r="F44"/>
  <c r="E44"/>
  <c r="F43"/>
  <c r="E43"/>
  <c r="F42"/>
  <c r="E42"/>
  <c r="F41"/>
  <c r="E41"/>
  <c r="F40"/>
  <c r="E40"/>
  <c r="F39"/>
  <c r="E39"/>
  <c r="F38"/>
  <c r="E38"/>
  <c r="F37"/>
  <c r="E37"/>
  <c r="F36"/>
  <c r="E36"/>
  <c r="F35"/>
  <c r="E35"/>
  <c r="F34"/>
  <c r="E34"/>
  <c r="F33"/>
  <c r="E33"/>
  <c r="F32"/>
  <c r="E32"/>
  <c r="F31"/>
  <c r="E31"/>
  <c r="F30"/>
  <c r="E30"/>
  <c r="F29"/>
  <c r="E29"/>
  <c r="F28"/>
  <c r="E28"/>
  <c r="F27"/>
  <c r="E27"/>
  <c r="F26"/>
  <c r="E26"/>
  <c r="F25"/>
  <c r="E25"/>
  <c r="F24"/>
  <c r="E24"/>
  <c r="F23"/>
  <c r="E23"/>
  <c r="F22"/>
  <c r="E22"/>
  <c r="F21"/>
  <c r="E21"/>
  <c r="F20"/>
  <c r="E20"/>
  <c r="F19"/>
  <c r="E19"/>
  <c r="F18"/>
  <c r="E18"/>
  <c r="F17"/>
  <c r="E17"/>
  <c r="F16"/>
  <c r="E16"/>
  <c r="F15"/>
  <c r="E15"/>
  <c r="F14"/>
  <c r="E14"/>
  <c r="F13"/>
  <c r="E13"/>
  <c r="F12"/>
  <c r="E12"/>
  <c r="F11"/>
  <c r="E11"/>
  <c r="F10"/>
  <c r="E10"/>
  <c r="F9"/>
  <c r="E9"/>
  <c r="F8"/>
  <c r="E8"/>
  <c r="F7"/>
  <c r="E7"/>
  <c r="F6"/>
  <c r="E6"/>
  <c r="F5"/>
  <c r="E5"/>
  <c r="F4"/>
  <c r="E4"/>
  <c r="F3"/>
  <c r="E3"/>
  <c r="A77" i="4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67" i="3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  <c r="I69" i="2"/>
  <c r="I62"/>
  <c r="I59"/>
  <c r="I57"/>
  <c r="I53"/>
  <c r="I51"/>
  <c r="I50"/>
  <c r="I46"/>
  <c r="I37"/>
  <c r="I33"/>
  <c r="I32"/>
  <c r="I25"/>
  <c r="I21"/>
  <c r="I20"/>
  <c r="I18"/>
  <c r="I16"/>
  <c r="I11"/>
  <c r="I10"/>
  <c r="I6"/>
  <c r="I2"/>
</calcChain>
</file>

<file path=xl/sharedStrings.xml><?xml version="1.0" encoding="utf-8"?>
<sst xmlns="http://schemas.openxmlformats.org/spreadsheetml/2006/main" count="743" uniqueCount="549">
  <si>
    <t>Country</t>
  </si>
  <si>
    <t>Numerical code</t>
  </si>
  <si>
    <t>PORTAV</t>
  </si>
  <si>
    <t>BB. AA. PP</t>
  </si>
  <si>
    <t>FRAGATAS</t>
  </si>
  <si>
    <t>DESTRUCT</t>
  </si>
  <si>
    <t>CRUCEROS</t>
  </si>
  <si>
    <t>SS.PROP.N</t>
  </si>
  <si>
    <t>AA. TPTE.</t>
  </si>
  <si>
    <t>AA. CISTER</t>
  </si>
  <si>
    <t>Alemania</t>
  </si>
  <si>
    <t>Angola</t>
  </si>
  <si>
    <t>Arabia Saudi</t>
  </si>
  <si>
    <t>Argelia</t>
  </si>
  <si>
    <t>Argentina</t>
  </si>
  <si>
    <t>Australia</t>
  </si>
  <si>
    <t>Austria</t>
  </si>
  <si>
    <t>Bangladesh</t>
  </si>
  <si>
    <t>Algeria</t>
  </si>
  <si>
    <t>Germany</t>
  </si>
  <si>
    <t>Saudi Arabia</t>
  </si>
  <si>
    <t>   Country or area name</t>
  </si>
  <si>
    <t>ISO ALPHA-3 code</t>
  </si>
  <si>
    <t>Numerical</t>
  </si>
  <si>
    <t>code</t>
  </si>
  <si>
    <t>Afghanistan</t>
  </si>
  <si>
    <t>AFG</t>
  </si>
  <si>
    <t>Åland Islands</t>
  </si>
  <si>
    <t>ALA</t>
  </si>
  <si>
    <t>Albania</t>
  </si>
  <si>
    <t>ALB</t>
  </si>
  <si>
    <t>DZA</t>
  </si>
  <si>
    <t>American Samoa</t>
  </si>
  <si>
    <t>ASM</t>
  </si>
  <si>
    <t>Andorra</t>
  </si>
  <si>
    <t>AND</t>
  </si>
  <si>
    <t>AGO</t>
  </si>
  <si>
    <t>Bélgica</t>
  </si>
  <si>
    <t>Belgium</t>
  </si>
  <si>
    <t>Anguilla</t>
  </si>
  <si>
    <t>AIA</t>
  </si>
  <si>
    <t>Brasil</t>
  </si>
  <si>
    <t>Brazil</t>
  </si>
  <si>
    <t>Antigua and Barbuda</t>
  </si>
  <si>
    <t>ATG</t>
  </si>
  <si>
    <t>Bulgaria</t>
  </si>
  <si>
    <t>ARG</t>
  </si>
  <si>
    <t>Canadá</t>
  </si>
  <si>
    <t>Canada</t>
  </si>
  <si>
    <t>Armenia</t>
  </si>
  <si>
    <t>ARM</t>
  </si>
  <si>
    <t>Chile</t>
  </si>
  <si>
    <t>Aruba</t>
  </si>
  <si>
    <t>ABW</t>
  </si>
  <si>
    <t>China</t>
  </si>
  <si>
    <t>AUS</t>
  </si>
  <si>
    <t>Colombia</t>
  </si>
  <si>
    <t>AUT</t>
  </si>
  <si>
    <t>Croacia</t>
  </si>
  <si>
    <t>Croatia</t>
  </si>
  <si>
    <t>Azerbaijan</t>
  </si>
  <si>
    <t>AZE</t>
  </si>
  <si>
    <t>Chipre</t>
  </si>
  <si>
    <t>Cyprus</t>
  </si>
  <si>
    <t>Bahamas</t>
  </si>
  <si>
    <t>BHS</t>
  </si>
  <si>
    <t>República Checa</t>
  </si>
  <si>
    <t>Czech Republic</t>
  </si>
  <si>
    <t>Bahrain</t>
  </si>
  <si>
    <t>BHR</t>
  </si>
  <si>
    <t>Dinamarca</t>
  </si>
  <si>
    <t>Denmark</t>
  </si>
  <si>
    <t>BGD</t>
  </si>
  <si>
    <t>Egipto</t>
  </si>
  <si>
    <t>Egypt</t>
  </si>
  <si>
    <t>Barbados</t>
  </si>
  <si>
    <t>BRB</t>
  </si>
  <si>
    <t>Estonia</t>
  </si>
  <si>
    <t>Belarus</t>
  </si>
  <si>
    <t>BLR</t>
  </si>
  <si>
    <t>Finlandia</t>
  </si>
  <si>
    <t>Finland</t>
  </si>
  <si>
    <t>BEL</t>
  </si>
  <si>
    <t>Francia</t>
  </si>
  <si>
    <t>France</t>
  </si>
  <si>
    <t>Belize</t>
  </si>
  <si>
    <t>BLZ</t>
  </si>
  <si>
    <t>Benin</t>
  </si>
  <si>
    <t>BEN</t>
  </si>
  <si>
    <t>Grecia</t>
  </si>
  <si>
    <t>Greece</t>
  </si>
  <si>
    <t>Bermuda</t>
  </si>
  <si>
    <t>BMU</t>
  </si>
  <si>
    <t>Hungría</t>
  </si>
  <si>
    <t>Hungary</t>
  </si>
  <si>
    <t>Bhutan</t>
  </si>
  <si>
    <t>BTN</t>
  </si>
  <si>
    <t>Islandia</t>
  </si>
  <si>
    <t>Iceland</t>
  </si>
  <si>
    <t>Bolivia (Plurinational State of)</t>
  </si>
  <si>
    <t>BOL</t>
  </si>
  <si>
    <t>India</t>
  </si>
  <si>
    <t>Bonaire, Saint Eustatius and Saba</t>
  </si>
  <si>
    <t>BES</t>
  </si>
  <si>
    <t>Indonesia</t>
  </si>
  <si>
    <t>Indonesia</t>
  </si>
  <si>
    <t>Bosnia and Herzegovina</t>
  </si>
  <si>
    <t>BIH</t>
  </si>
  <si>
    <t>Irán</t>
  </si>
  <si>
    <t>Iran (Islamic Republic of)</t>
  </si>
  <si>
    <t>Botswana</t>
  </si>
  <si>
    <t>BWA</t>
  </si>
  <si>
    <t>Irak</t>
  </si>
  <si>
    <t>Iraq</t>
  </si>
  <si>
    <t>BRA</t>
  </si>
  <si>
    <t>Irlanda</t>
  </si>
  <si>
    <t>Ireland</t>
  </si>
  <si>
    <t>British Virgin Islands</t>
  </si>
  <si>
    <t>VGB</t>
  </si>
  <si>
    <t>Israel</t>
  </si>
  <si>
    <t>Brunei Darussalam</t>
  </si>
  <si>
    <t>BRN</t>
  </si>
  <si>
    <t>Italia</t>
  </si>
  <si>
    <t>Italy</t>
  </si>
  <si>
    <t>BGR</t>
  </si>
  <si>
    <t>Japón</t>
  </si>
  <si>
    <t>Japan</t>
  </si>
  <si>
    <t>Burkina Faso</t>
  </si>
  <si>
    <t>BFA</t>
  </si>
  <si>
    <t>Kazajistán</t>
  </si>
  <si>
    <t>Kazakhstan</t>
  </si>
  <si>
    <t>Burundi</t>
  </si>
  <si>
    <t>BDI</t>
  </si>
  <si>
    <t>Corea del Sur</t>
  </si>
  <si>
    <t>Republic of Korea</t>
  </si>
  <si>
    <t>Cabo Verde</t>
  </si>
  <si>
    <t>CPV</t>
  </si>
  <si>
    <t>Kuwait</t>
  </si>
  <si>
    <t>Cambodia</t>
  </si>
  <si>
    <t>KHM</t>
  </si>
  <si>
    <t>Letonia</t>
  </si>
  <si>
    <t>Latvia</t>
  </si>
  <si>
    <t>Cameroon</t>
  </si>
  <si>
    <t>CMR</t>
  </si>
  <si>
    <t>Lituania</t>
  </si>
  <si>
    <t>Lithuania</t>
  </si>
  <si>
    <t>CAN</t>
  </si>
  <si>
    <t>Luxemburgo</t>
  </si>
  <si>
    <t>Luxembourg</t>
  </si>
  <si>
    <t>Cayman Islands</t>
  </si>
  <si>
    <t>CYM</t>
  </si>
  <si>
    <t>Malasia</t>
  </si>
  <si>
    <t>Malaysia</t>
  </si>
  <si>
    <t>Central African Republic</t>
  </si>
  <si>
    <t>CAF</t>
  </si>
  <si>
    <t>Malta</t>
  </si>
  <si>
    <t>Chad</t>
  </si>
  <si>
    <t>TCD</t>
  </si>
  <si>
    <t>México</t>
  </si>
  <si>
    <t>Mexico</t>
  </si>
  <si>
    <t>Channel Islands</t>
  </si>
  <si>
    <t>Holanda</t>
  </si>
  <si>
    <t>Netherlands</t>
  </si>
  <si>
    <t>CHL</t>
  </si>
  <si>
    <t>Nueva Zelanda</t>
  </si>
  <si>
    <t>New Zealand</t>
  </si>
  <si>
    <t>CHN</t>
  </si>
  <si>
    <t>Nigeria</t>
  </si>
  <si>
    <t>China, Hong Kong Special Administrative Region</t>
  </si>
  <si>
    <t>HKG</t>
  </si>
  <si>
    <t>Noruega</t>
  </si>
  <si>
    <t>Norway</t>
  </si>
  <si>
    <t>China, Macao Special Administrative Region</t>
  </si>
  <si>
    <t>MAC</t>
  </si>
  <si>
    <t>Pakistán</t>
  </si>
  <si>
    <t>Pakistan</t>
  </si>
  <si>
    <t>COL</t>
  </si>
  <si>
    <t>Perú</t>
  </si>
  <si>
    <t>Peru</t>
  </si>
  <si>
    <t>Comoros</t>
  </si>
  <si>
    <t>COM</t>
  </si>
  <si>
    <t>Filipinas</t>
  </si>
  <si>
    <t>Philippines</t>
  </si>
  <si>
    <t>Congo</t>
  </si>
  <si>
    <t>COG</t>
  </si>
  <si>
    <t>Polonia</t>
  </si>
  <si>
    <t>Poland</t>
  </si>
  <si>
    <t>Cook Islands</t>
  </si>
  <si>
    <t>COK</t>
  </si>
  <si>
    <t>Portugal</t>
  </si>
  <si>
    <t>Costa Rica</t>
  </si>
  <si>
    <t>CRI</t>
  </si>
  <si>
    <t>Catar</t>
  </si>
  <si>
    <t>Qatar</t>
  </si>
  <si>
    <t>Côte d'Ivoire</t>
  </si>
  <si>
    <t>CIV</t>
  </si>
  <si>
    <t>Rumanía</t>
  </si>
  <si>
    <t>Romania</t>
  </si>
  <si>
    <t>HRV</t>
  </si>
  <si>
    <t>Rusia</t>
  </si>
  <si>
    <t>Russian Federation</t>
  </si>
  <si>
    <t>Cuba</t>
  </si>
  <si>
    <t>CUB</t>
  </si>
  <si>
    <t>Curaçao</t>
  </si>
  <si>
    <t>CUW</t>
  </si>
  <si>
    <t>Singapur</t>
  </si>
  <si>
    <t>Singapore</t>
  </si>
  <si>
    <t>CYP</t>
  </si>
  <si>
    <t>Eslovaquia</t>
  </si>
  <si>
    <t>Slovakia</t>
  </si>
  <si>
    <t>CZE</t>
  </si>
  <si>
    <t>Eslovenia</t>
  </si>
  <si>
    <t>Slovenia</t>
  </si>
  <si>
    <t>Democratic People's Republic of Korea</t>
  </si>
  <si>
    <t>PRK</t>
  </si>
  <si>
    <t>Sudáfrica</t>
  </si>
  <si>
    <t>South Africa</t>
  </si>
  <si>
    <t>Democratic Republic of the Congo</t>
  </si>
  <si>
    <t>COD</t>
  </si>
  <si>
    <t>España</t>
  </si>
  <si>
    <t>Spain</t>
  </si>
  <si>
    <t>DNK</t>
  </si>
  <si>
    <t>Suecia</t>
  </si>
  <si>
    <t>Sweden</t>
  </si>
  <si>
    <t>Djibouti</t>
  </si>
  <si>
    <t>DJI</t>
  </si>
  <si>
    <t>Suiza</t>
  </si>
  <si>
    <t>Switzerland</t>
  </si>
  <si>
    <t>Dominica</t>
  </si>
  <si>
    <t>DMA</t>
  </si>
  <si>
    <t>Tailandia</t>
  </si>
  <si>
    <t>Thailand</t>
  </si>
  <si>
    <t>Dominican Republic</t>
  </si>
  <si>
    <t>DOM</t>
  </si>
  <si>
    <t>Turquía</t>
  </si>
  <si>
    <t>Turkey</t>
  </si>
  <si>
    <t>Ecuador</t>
  </si>
  <si>
    <t>ECU</t>
  </si>
  <si>
    <t>Ucrania</t>
  </si>
  <si>
    <t>Ukraine</t>
  </si>
  <si>
    <t>EGY</t>
  </si>
  <si>
    <t>Emiratos Árabes Unidos</t>
  </si>
  <si>
    <t>United Arab Emirates</t>
  </si>
  <si>
    <t>El Salvador</t>
  </si>
  <si>
    <t>SLV</t>
  </si>
  <si>
    <t>Reino Unido</t>
  </si>
  <si>
    <t>United Kingdom of Great Britain and Northern Ireland</t>
  </si>
  <si>
    <t>Equatorial Guinea</t>
  </si>
  <si>
    <t>GNQ</t>
  </si>
  <si>
    <t>Estados Unidos</t>
  </si>
  <si>
    <t>United States of America</t>
  </si>
  <si>
    <t>Eritrea</t>
  </si>
  <si>
    <t>ERI</t>
  </si>
  <si>
    <t>Venezuela</t>
  </si>
  <si>
    <t>Venezuela (Bolivarian Republic of)</t>
  </si>
  <si>
    <t>EST</t>
  </si>
  <si>
    <t>Vietnam</t>
  </si>
  <si>
    <t>Viet Nam</t>
  </si>
  <si>
    <t>Ethiopia</t>
  </si>
  <si>
    <t>ETH</t>
  </si>
  <si>
    <t>Faeroe Islands</t>
  </si>
  <si>
    <t>FRO</t>
  </si>
  <si>
    <t>Falkland Islands (Malvinas)</t>
  </si>
  <si>
    <t>FLK</t>
  </si>
  <si>
    <t>Fiji</t>
  </si>
  <si>
    <t>FJI</t>
  </si>
  <si>
    <t>FIN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</si>
  <si>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</si>
  <si>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</si>
  <si>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</si>
  <si>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</si>
  <si>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</si>
  <si>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</si>
  <si>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</si>
  <si>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</si>
  <si>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</si>
  <si>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</si>
  <si>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</si>
  <si>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DEU</t>
  </si>
  <si>
    <t>Ghana</t>
  </si>
  <si>
    <t>GHA</t>
  </si>
  <si>
    <t>Gibraltar</t>
  </si>
  <si>
    <t>GIB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</si>
  <si>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</si>
  <si>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</si>
  <si>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</si>
  <si>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</si>
  <si>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</si>
  <si>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</si>
  <si>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</si>
  <si>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</si>
  <si>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</si>
  <si>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</si>
  <si>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</si>
  <si>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</si>
  <si>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</si>
  <si>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</si>
  <si>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</si>
  <si>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</si>
  <si>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</si>
  <si>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</si>
  <si>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</si>
  <si>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</si>
  <si>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</si>
  <si>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</si>
  <si>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</si>
  <si>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</si>
  <si>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</si>
  <si>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HUN</t>
  </si>
  <si>
    <t>ISL</t>
  </si>
  <si>
    <t>IND</t>
  </si>
  <si>
    <t>IDN</t>
  </si>
  <si>
    <t>IRN</t>
  </si>
  <si>
    <t>IRQ</t>
  </si>
  <si>
    <t>IRL</t>
  </si>
  <si>
    <t>Isle of Man</t>
  </si>
  <si>
    <t>IMN</t>
  </si>
  <si>
    <t>ISR</t>
  </si>
  <si>
    <t>ITA</t>
  </si>
  <si>
    <t>Jamaica</t>
  </si>
  <si>
    <t>JAM</t>
  </si>
  <si>
    <t>JPN</t>
  </si>
  <si>
    <t>Jersey</t>
  </si>
  <si>
    <t>JEY</t>
  </si>
  <si>
    <t>Jordan</t>
  </si>
  <si>
    <t>JOR</t>
  </si>
  <si>
    <t>KAZ</t>
  </si>
  <si>
    <t>Kenya</t>
  </si>
  <si>
    <t>KEN</t>
  </si>
  <si>
    <t>Kiribati</t>
  </si>
  <si>
    <t>KIR</t>
  </si>
  <si>
    <t>KWT</t>
  </si>
  <si>
    <t>Kyrgyzstan</t>
  </si>
  <si>
    <t>KGZ</t>
  </si>
  <si>
    <t>Lao People's Democratic Republic</t>
  </si>
  <si>
    <t>LAO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</si>
  <si>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</si>
  <si>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</si>
  <si>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</si>
  <si>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</si>
  <si>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</si>
  <si>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</si>
  <si>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</si>
  <si>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</si>
  <si>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</si>
  <si>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</si>
  <si>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</si>
  <si>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LTU</t>
  </si>
  <si>
    <t>LUX</t>
  </si>
  <si>
    <t>Madagascar</t>
  </si>
  <si>
    <t>MDG</t>
  </si>
  <si>
    <t>Malawi</t>
  </si>
  <si>
    <t>MWI</t>
  </si>
  <si>
    <t>MYS</t>
  </si>
  <si>
    <t>Maldives</t>
  </si>
  <si>
    <t>MDV</t>
  </si>
  <si>
    <t>Mali</t>
  </si>
  <si>
    <t>MLI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</si>
  <si>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</si>
  <si>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</si>
  <si>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</si>
  <si>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</si>
  <si>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</si>
  <si>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</si>
  <si>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</si>
  <si>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</si>
  <si>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</si>
  <si>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</si>
  <si>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</si>
  <si>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</si>
  <si>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</si>
  <si>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</si>
  <si>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</si>
  <si>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</si>
  <si>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</si>
  <si>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</si>
  <si>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</si>
  <si>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</si>
  <si>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</si>
  <si>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</si>
  <si>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</si>
  <si>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</si>
  <si>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</si>
  <si>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</si>
  <si>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</si>
  <si>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</si>
  <si>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</si>
  <si>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</si>
  <si>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</si>
  <si>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</si>
  <si>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</si>
  <si>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</si>
  <si>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NLD</t>
  </si>
  <si>
    <t>New Caledonia</t>
  </si>
  <si>
    <t>NCL</t>
  </si>
  <si>
    <t>NZL</t>
  </si>
  <si>
    <t>Nicaragua</t>
  </si>
  <si>
    <t>NIC</t>
  </si>
  <si>
    <t>Niger</t>
  </si>
  <si>
    <t>NER</t>
  </si>
  <si>
    <t>NGA</t>
  </si>
  <si>
    <t>Niue</t>
  </si>
  <si>
    <t>NIU</t>
  </si>
  <si>
    <t>Norfolk Island</t>
  </si>
  <si>
    <t>NFK</t>
  </si>
  <si>
    <t>Northern Mariana Islands</t>
  </si>
  <si>
    <t>MNP</t>
  </si>
  <si>
    <t>NOR</t>
  </si>
  <si>
    <t>Oman</t>
  </si>
  <si>
    <t>OMN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</si>
  <si>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</si>
  <si>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</si>
  <si>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</si>
  <si>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</si>
  <si>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</si>
  <si>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</si>
  <si>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</si>
  <si>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</si>
  <si>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</si>
  <si>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</t>
  </si>
  <si>
    <t>PHL</t>
  </si>
  <si>
    <t>Pitcairn</t>
  </si>
  <si>
    <t>PCN</t>
  </si>
  <si>
    <t>POL</t>
  </si>
  <si>
    <t>PRT</t>
  </si>
  <si>
    <t>Puerto Rico</t>
  </si>
  <si>
    <t>PRI</t>
  </si>
  <si>
    <t>QAT</t>
  </si>
  <si>
    <t>KOR</t>
  </si>
  <si>
    <t>Republic of Moldova</t>
  </si>
  <si>
    <t>MDA</t>
  </si>
  <si>
    <t>Réunion</t>
  </si>
  <si>
    <t>REU</t>
  </si>
  <si>
    <t>ROU</t>
  </si>
  <si>
    <t>RUS</t>
  </si>
  <si>
    <t>Rwanda</t>
  </si>
  <si>
    <t>RWA</t>
  </si>
  <si>
    <t>Saint-Barthélemy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</si>
  <si>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</si>
  <si>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</si>
  <si>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</si>
  <si>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</si>
  <si>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</si>
  <si>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</si>
  <si>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</si>
  <si>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Saint-Martin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</si>
  <si>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</si>
  <si>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</si>
  <si>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</si>
  <si>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</si>
  <si>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</si>
  <si>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</si>
  <si>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</si>
  <si>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</si>
  <si>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</si>
  <si>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</si>
  <si>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</si>
  <si>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</si>
  <si>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</si>
  <si>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</si>
  <si>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</si>
  <si>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</si>
  <si>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</si>
  <si>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</si>
  <si>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</si>
  <si>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</si>
  <si>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</si>
  <si>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SGP</t>
  </si>
  <si>
    <t>Sint Maarten (Dutch part)</t>
  </si>
  <si>
    <t>SXM</t>
  </si>
  <si>
    <t>SVK</t>
  </si>
  <si>
    <t>SVN</t>
  </si>
  <si>
    <t>Solomon Islands</t>
  </si>
  <si>
    <t>SLB</t>
  </si>
  <si>
    <t>Somalia</t>
  </si>
  <si>
    <t>SOM</t>
  </si>
  <si>
    <t>ZAF</t>
  </si>
  <si>
    <t>South Sudan</t>
  </si>
  <si>
    <t>SSD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</si>
  <si>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</si>
  <si>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</si>
  <si>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</si>
  <si>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</si>
  <si>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</si>
  <si>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</si>
  <si>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</si>
  <si>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</si>
  <si>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</si>
  <si>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</si>
  <si>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</si>
  <si>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Swaziland</t>
  </si>
  <si>
    <t>SWZ</t>
  </si>
  <si>
    <t>SWE</t>
  </si>
  <si>
    <t>CHE</t>
  </si>
  <si>
    <t>Syrian Arab Republic</t>
  </si>
  <si>
    <t>SYR</t>
  </si>
  <si>
    <t>Tajikistan</t>
  </si>
  <si>
    <t>TJK</t>
  </si>
  <si>
    <t>THA</t>
  </si>
  <si>
    <t>The former Yugoslav Republic of Macedonia</t>
  </si>
  <si>
    <t>MKD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</si>
  <si>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</si>
  <si>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</si>
  <si>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</si>
  <si>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</si>
  <si>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</si>
  <si>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</si>
  <si>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</si>
  <si>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</si>
  <si>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</si>
  <si>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</si>
  <si>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</si>
  <si>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</si>
  <si>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</si>
  <si>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</si>
  <si>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</si>
  <si>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</si>
  <si>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</si>
  <si>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</si>
  <si>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</si>
  <si>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</si>
  <si>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</si>
  <si>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</t>
  </si>
  <si>
    <t>ARE</t>
  </si>
  <si>
    <t>GBR</t>
  </si>
  <si>
    <t>United Republic of Tanzania</t>
  </si>
  <si>
    <t>TZA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</si>
  <si>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</si>
  <si>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</si>
  <si>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</si>
  <si>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</si>
  <si>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</si>
  <si>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</si>
  <si>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</si>
  <si>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</si>
  <si>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</si>
  <si>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</si>
  <si>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</si>
  <si>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</si>
  <si>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</si>
  <si>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</si>
  <si>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</si>
  <si>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</si>
  <si>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</si>
  <si>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</si>
  <si>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</si>
  <si>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</si>
  <si>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</si>
  <si>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cod_unstats</t>
  </si>
</sst>
</file>

<file path=xl/styles.xml><?xml version="1.0" encoding="utf-8"?>
<styleSheet xmlns="http://schemas.openxmlformats.org/spreadsheetml/2006/main">
  <fonts count="7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ADA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right"/>
    </xf>
    <xf numFmtId="0" fontId="2" fillId="0" borderId="1" xfId="0" applyFont="1" applyBorder="1"/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1" fontId="3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right" wrapText="1"/>
    </xf>
    <xf numFmtId="1" fontId="3" fillId="0" borderId="1" xfId="1" applyNumberFormat="1" applyFont="1" applyBorder="1" applyAlignment="1" applyProtection="1"/>
    <xf numFmtId="1" fontId="3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2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" fontId="3" fillId="0" borderId="1" xfId="0" applyNumberFormat="1" applyFont="1" applyBorder="1" applyAlignment="1"/>
    <xf numFmtId="3" fontId="2" fillId="0" borderId="1" xfId="0" applyNumberFormat="1" applyFont="1" applyBorder="1" applyAlignment="1">
      <alignment wrapText="1"/>
    </xf>
    <xf numFmtId="0" fontId="5" fillId="0" borderId="0" xfId="0" applyFont="1"/>
    <xf numFmtId="0" fontId="5" fillId="3" borderId="0" xfId="0" applyFont="1" applyFill="1"/>
    <xf numFmtId="0" fontId="5" fillId="3" borderId="3" xfId="0" applyFont="1" applyFill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5" fillId="0" borderId="7" xfId="0" applyFont="1" applyBorder="1"/>
    <xf numFmtId="0" fontId="5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5" fillId="0" borderId="1" xfId="0" applyFont="1" applyBorder="1"/>
    <xf numFmtId="0" fontId="1" fillId="0" borderId="1" xfId="0" applyFont="1" applyBorder="1"/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1" xfId="0" applyFont="1" applyBorder="1" applyAlignment="1">
      <alignment vertical="center"/>
    </xf>
    <xf numFmtId="0" fontId="2" fillId="0" borderId="11" xfId="1" applyFont="1" applyBorder="1" applyAlignment="1">
      <alignment vertical="center" wrapText="1"/>
    </xf>
    <xf numFmtId="0" fontId="0" fillId="0" borderId="0" xfId="0" applyFont="1" applyAlignment="1">
      <alignment vertical="top" wrapText="1"/>
    </xf>
    <xf numFmtId="0" fontId="2" fillId="0" borderId="0" xfId="1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2" fontId="2" fillId="0" borderId="1" xfId="0" applyNumberFormat="1" applyFont="1" applyBorder="1"/>
    <xf numFmtId="2" fontId="3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 wrapText="1"/>
    </xf>
    <xf numFmtId="2" fontId="3" fillId="0" borderId="1" xfId="1" applyNumberFormat="1" applyFont="1" applyBorder="1" applyAlignment="1" applyProtection="1"/>
    <xf numFmtId="2" fontId="0" fillId="0" borderId="0" xfId="0" applyNumberFormat="1"/>
    <xf numFmtId="2" fontId="3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right" wrapText="1"/>
    </xf>
    <xf numFmtId="2" fontId="3" fillId="0" borderId="1" xfId="0" applyNumberFormat="1" applyFont="1" applyBorder="1" applyAlignment="1">
      <alignment horizontal="center"/>
    </xf>
    <xf numFmtId="2" fontId="2" fillId="2" borderId="1" xfId="0" applyNumberFormat="1" applyFont="1" applyFill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49" fontId="0" fillId="0" borderId="0" xfId="0" applyNumberFormat="1"/>
    <xf numFmtId="0" fontId="6" fillId="0" borderId="0" xfId="0" applyFont="1" applyBorder="1" applyAlignment="1">
      <alignment vertical="top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536"/>
  <sheetViews>
    <sheetView zoomScaleNormal="100" workbookViewId="0">
      <selection activeCell="B6" sqref="B6"/>
    </sheetView>
  </sheetViews>
  <sheetFormatPr baseColWidth="10" defaultRowHeight="15.75"/>
  <cols>
    <col min="1" max="1" width="15.75" style="1" bestFit="1" customWidth="1"/>
    <col min="2" max="2" width="10.125" style="2" bestFit="1" customWidth="1"/>
    <col min="3" max="3" width="11.625" style="2" bestFit="1" customWidth="1"/>
    <col min="4" max="4" width="11.5" style="2" bestFit="1" customWidth="1"/>
    <col min="5" max="5" width="12.25" style="2" bestFit="1" customWidth="1"/>
    <col min="6" max="8" width="13" style="2" bestFit="1" customWidth="1"/>
    <col min="9" max="9" width="13.125" style="2" bestFit="1" customWidth="1"/>
    <col min="10" max="1025" width="8.875"/>
  </cols>
  <sheetData>
    <row r="1" spans="1:9" s="59" customFormat="1" ht="15" customHeight="1">
      <c r="A1" s="57" t="s">
        <v>548</v>
      </c>
      <c r="B1" s="58">
        <v>1990</v>
      </c>
      <c r="C1" s="58">
        <v>1995</v>
      </c>
      <c r="D1" s="58">
        <v>2000</v>
      </c>
      <c r="E1" s="58">
        <v>2005</v>
      </c>
      <c r="F1" s="58">
        <v>2010</v>
      </c>
      <c r="G1" s="58">
        <v>2011</v>
      </c>
      <c r="H1" s="58">
        <v>2012</v>
      </c>
      <c r="I1" s="58">
        <v>2013</v>
      </c>
    </row>
    <row r="2" spans="1:9" s="51" customFormat="1" ht="15" customHeight="1">
      <c r="A2" s="45">
        <v>12</v>
      </c>
      <c r="B2" s="46">
        <v>10625615</v>
      </c>
      <c r="C2" s="47">
        <v>8909010.1280000005</v>
      </c>
      <c r="D2" s="47">
        <v>21609834.556000002</v>
      </c>
      <c r="E2" s="48">
        <v>45264246.597999997</v>
      </c>
      <c r="F2" s="48">
        <v>44443034.601999998</v>
      </c>
      <c r="G2" s="49">
        <v>56087312.993000001</v>
      </c>
      <c r="H2" s="47">
        <v>72212361.511999995</v>
      </c>
      <c r="I2" s="50">
        <v>70716188.574000001</v>
      </c>
    </row>
    <row r="3" spans="1:9" s="51" customFormat="1" ht="15" customHeight="1">
      <c r="A3" s="45">
        <v>24</v>
      </c>
      <c r="B3" s="52">
        <v>3655850</v>
      </c>
      <c r="C3" s="47">
        <v>3418743.8139999998</v>
      </c>
      <c r="D3" s="47">
        <v>7235734.324</v>
      </c>
      <c r="E3" s="48">
        <v>23222541.085999999</v>
      </c>
      <c r="F3" s="48">
        <v>39827466.550999999</v>
      </c>
      <c r="G3" s="48">
        <v>49652293.678999998</v>
      </c>
      <c r="H3" s="48">
        <v>66523305.295000002</v>
      </c>
      <c r="I3" s="47">
        <v>72764407.052000001</v>
      </c>
    </row>
    <row r="4" spans="1:9" s="51" customFormat="1" ht="15" customHeight="1">
      <c r="A4" s="45">
        <v>32</v>
      </c>
      <c r="B4" s="46">
        <v>988160</v>
      </c>
      <c r="C4" s="47">
        <v>2167498.6609999998</v>
      </c>
      <c r="D4" s="47">
        <v>4642391.2050000001</v>
      </c>
      <c r="E4" s="48">
        <v>6575901.4440000001</v>
      </c>
      <c r="F4" s="48">
        <v>5659207.2230000002</v>
      </c>
      <c r="G4" s="49">
        <v>5387773.1909999996</v>
      </c>
      <c r="H4" s="47">
        <v>4955775.1619999995</v>
      </c>
      <c r="I4" s="48">
        <v>4961810.9440000001</v>
      </c>
    </row>
    <row r="5" spans="1:9" s="51" customFormat="1" ht="15" customHeight="1">
      <c r="A5" s="45">
        <v>36</v>
      </c>
      <c r="B5" s="46">
        <v>6657948</v>
      </c>
      <c r="C5" s="47">
        <v>8877242.9900000002</v>
      </c>
      <c r="D5" s="47">
        <v>13323761.799000001</v>
      </c>
      <c r="E5" s="48">
        <v>27119141.089000002</v>
      </c>
      <c r="F5" s="48">
        <v>45371861.526000001</v>
      </c>
      <c r="G5" s="49">
        <v>59752098.164999999</v>
      </c>
      <c r="H5" s="47">
        <v>68670320.465000004</v>
      </c>
      <c r="I5" s="48">
        <v>72889593.885000005</v>
      </c>
    </row>
    <row r="6" spans="1:9" s="51" customFormat="1" ht="15" customHeight="1">
      <c r="A6" s="45">
        <v>40</v>
      </c>
      <c r="B6" s="46">
        <v>418810</v>
      </c>
      <c r="C6" s="47">
        <v>577020.27099999995</v>
      </c>
      <c r="D6" s="47">
        <v>802768.14500000002</v>
      </c>
      <c r="E6" s="48">
        <v>5419121.4680000003</v>
      </c>
      <c r="F6" s="48">
        <v>4520699.3090000004</v>
      </c>
      <c r="G6" s="49">
        <v>4650918.949</v>
      </c>
      <c r="H6" s="47">
        <v>4817024.0930000003</v>
      </c>
      <c r="I6" s="50">
        <v>5816193.483</v>
      </c>
    </row>
    <row r="7" spans="1:9" s="51" customFormat="1" ht="15" customHeight="1">
      <c r="A7" s="45">
        <v>50</v>
      </c>
      <c r="B7" s="52">
        <v>20228</v>
      </c>
      <c r="C7" s="47">
        <v>10068.904</v>
      </c>
      <c r="D7" s="47">
        <v>10476.641</v>
      </c>
      <c r="E7" s="48">
        <v>40502.982000000004</v>
      </c>
      <c r="F7" s="48">
        <v>127586.728</v>
      </c>
      <c r="G7" s="49">
        <v>151977.46900000001</v>
      </c>
      <c r="H7" s="47">
        <v>141230.62700000001</v>
      </c>
      <c r="I7" s="47">
        <v>199622.63500000001</v>
      </c>
    </row>
    <row r="8" spans="1:9" s="51" customFormat="1" ht="15" customHeight="1">
      <c r="A8" s="45">
        <v>56</v>
      </c>
      <c r="B8" s="46">
        <v>4140360</v>
      </c>
      <c r="C8" s="53">
        <v>3143042.1120000002</v>
      </c>
      <c r="D8" s="47">
        <v>8072570.4309999999</v>
      </c>
      <c r="E8" s="48">
        <v>22950825.368000001</v>
      </c>
      <c r="F8" s="48">
        <v>25999008.736000001</v>
      </c>
      <c r="G8" s="49">
        <v>36231132.891999997</v>
      </c>
      <c r="H8" s="47">
        <v>51670290.745999999</v>
      </c>
      <c r="I8" s="48">
        <v>51599209.020999998</v>
      </c>
    </row>
    <row r="9" spans="1:9" s="51" customFormat="1" ht="15" customHeight="1">
      <c r="A9" s="45">
        <v>76</v>
      </c>
      <c r="B9" s="46">
        <v>691064</v>
      </c>
      <c r="C9" s="47">
        <v>410643.37900000002</v>
      </c>
      <c r="D9" s="47">
        <v>908356.84600000002</v>
      </c>
      <c r="E9" s="48">
        <v>7100399.2549999999</v>
      </c>
      <c r="F9" s="48">
        <v>13657483.189999999</v>
      </c>
      <c r="G9" s="49">
        <v>19842836.532000002</v>
      </c>
      <c r="H9" s="47">
        <v>26790979.897</v>
      </c>
      <c r="I9" s="48">
        <v>26469211.116</v>
      </c>
    </row>
    <row r="10" spans="1:9" s="51" customFormat="1" ht="15" customHeight="1">
      <c r="A10" s="45">
        <v>100</v>
      </c>
      <c r="B10" s="46">
        <v>142240</v>
      </c>
      <c r="C10" s="47">
        <v>348224</v>
      </c>
      <c r="D10" s="47">
        <v>624801.87100000004</v>
      </c>
      <c r="E10" s="48">
        <v>1258274.432</v>
      </c>
      <c r="F10" s="48">
        <v>1834592.773</v>
      </c>
      <c r="G10" s="49">
        <v>2592193.9929999998</v>
      </c>
      <c r="H10" s="47">
        <v>3796412.6120000002</v>
      </c>
      <c r="I10" s="50">
        <v>4317336.6689999998</v>
      </c>
    </row>
    <row r="11" spans="1:9" s="51" customFormat="1" ht="15" customHeight="1">
      <c r="A11" s="45">
        <v>124</v>
      </c>
      <c r="B11" s="46">
        <v>12689900</v>
      </c>
      <c r="C11" s="47">
        <v>17410891.399999999</v>
      </c>
      <c r="D11" s="47">
        <v>36343884.600000001</v>
      </c>
      <c r="E11" s="48">
        <v>72779057.253999993</v>
      </c>
      <c r="F11" s="48">
        <v>71999871.333000004</v>
      </c>
      <c r="G11" s="49">
        <v>92052305.851999998</v>
      </c>
      <c r="H11" s="47">
        <v>115852000.682</v>
      </c>
      <c r="I11" s="50">
        <v>115897360.985</v>
      </c>
    </row>
    <row r="12" spans="1:9" s="51" customFormat="1" ht="15" customHeight="1">
      <c r="A12" s="45">
        <v>152</v>
      </c>
      <c r="B12" s="46">
        <v>42610</v>
      </c>
      <c r="C12" s="47">
        <v>38573.461000000003</v>
      </c>
      <c r="D12" s="47">
        <v>202912.98300000001</v>
      </c>
      <c r="E12" s="48">
        <v>1121030.4669999999</v>
      </c>
      <c r="F12" s="48">
        <v>744443</v>
      </c>
      <c r="G12" s="49">
        <v>598144.054</v>
      </c>
      <c r="H12" s="47">
        <v>820336.46299999999</v>
      </c>
      <c r="I12" s="50">
        <v>702042.03</v>
      </c>
    </row>
    <row r="13" spans="1:9" s="51" customFormat="1" ht="15" customHeight="1">
      <c r="A13" s="45">
        <v>156</v>
      </c>
      <c r="B13" s="46">
        <v>5215644</v>
      </c>
      <c r="C13" s="47">
        <v>5332029.8689999999</v>
      </c>
      <c r="D13" s="47">
        <v>7855415.3059999999</v>
      </c>
      <c r="E13" s="48">
        <v>17621877.592999998</v>
      </c>
      <c r="F13" s="48">
        <v>20382775.186000001</v>
      </c>
      <c r="G13" s="49">
        <v>26673091.728999998</v>
      </c>
      <c r="H13" s="47">
        <v>32274070.473000001</v>
      </c>
      <c r="I13" s="48">
        <v>31013437.408</v>
      </c>
    </row>
    <row r="14" spans="1:9" s="51" customFormat="1" ht="15" customHeight="1">
      <c r="A14" s="45">
        <v>170</v>
      </c>
      <c r="B14" s="46">
        <v>2496285</v>
      </c>
      <c r="C14" s="47">
        <v>2777924.2829999998</v>
      </c>
      <c r="D14" s="47">
        <v>5668573.9000000004</v>
      </c>
      <c r="E14" s="48">
        <v>8316319.8449999997</v>
      </c>
      <c r="F14" s="48">
        <v>15780856.358999999</v>
      </c>
      <c r="G14" s="49">
        <v>22564428.982000001</v>
      </c>
      <c r="H14" s="47">
        <v>36481785.703000002</v>
      </c>
      <c r="I14" s="48">
        <v>39611602.737000003</v>
      </c>
    </row>
    <row r="15" spans="1:9" s="51" customFormat="1" ht="15" customHeight="1">
      <c r="A15" s="45">
        <v>191</v>
      </c>
      <c r="B15" s="52"/>
      <c r="C15" s="47">
        <v>390655.04300000001</v>
      </c>
      <c r="D15" s="47">
        <v>485822.64899999998</v>
      </c>
      <c r="E15" s="48">
        <v>1218762.3230000001</v>
      </c>
      <c r="F15" s="48">
        <v>1365457.9909999999</v>
      </c>
      <c r="G15" s="49">
        <v>1472475.0149999999</v>
      </c>
      <c r="H15" s="47">
        <v>1613919.186</v>
      </c>
      <c r="I15" s="47">
        <v>1691069.568</v>
      </c>
    </row>
    <row r="16" spans="1:9" s="51" customFormat="1" ht="15" customHeight="1">
      <c r="A16" s="45">
        <v>196</v>
      </c>
      <c r="B16" s="46">
        <v>10868</v>
      </c>
      <c r="C16" s="47">
        <v>23962.906999999999</v>
      </c>
      <c r="D16" s="47">
        <v>21001.473000000002</v>
      </c>
      <c r="E16" s="48">
        <v>192723.28200000001</v>
      </c>
      <c r="F16" s="48">
        <v>193072.16899999999</v>
      </c>
      <c r="G16" s="49">
        <v>337374.55800000002</v>
      </c>
      <c r="H16" s="47">
        <v>552276.77</v>
      </c>
      <c r="I16" s="50">
        <v>702119.09100000001</v>
      </c>
    </row>
    <row r="17" spans="1:9" s="51" customFormat="1" ht="15" customHeight="1">
      <c r="A17" s="45">
        <v>203</v>
      </c>
      <c r="B17" s="46">
        <v>501122</v>
      </c>
      <c r="C17" s="47">
        <v>1015836.231</v>
      </c>
      <c r="D17" s="47">
        <v>806162.7</v>
      </c>
      <c r="E17" s="48">
        <v>2527891.912</v>
      </c>
      <c r="F17" s="48">
        <v>4224893.2649999997</v>
      </c>
      <c r="G17" s="49">
        <v>5434586.6689999998</v>
      </c>
      <c r="H17" s="47">
        <v>6797886.2999999998</v>
      </c>
      <c r="I17" s="48">
        <v>6136111.9450000003</v>
      </c>
    </row>
    <row r="18" spans="1:9" s="51" customFormat="1" ht="15" customHeight="1">
      <c r="A18" s="45">
        <v>208</v>
      </c>
      <c r="B18" s="46">
        <v>1184662</v>
      </c>
      <c r="C18" s="47">
        <v>1260456.57</v>
      </c>
      <c r="D18" s="47">
        <v>3442787.898</v>
      </c>
      <c r="E18" s="48">
        <v>7751650.4759999998</v>
      </c>
      <c r="F18" s="48">
        <v>6992544.2479999997</v>
      </c>
      <c r="G18" s="49">
        <v>7933874.9759999998</v>
      </c>
      <c r="H18" s="47">
        <v>10273528.698000001</v>
      </c>
      <c r="I18" s="50">
        <v>10931928.789999999</v>
      </c>
    </row>
    <row r="19" spans="1:9" s="51" customFormat="1" ht="15" customHeight="1">
      <c r="A19" s="45">
        <v>233</v>
      </c>
      <c r="B19" s="52"/>
      <c r="C19" s="47">
        <v>198099.125</v>
      </c>
      <c r="D19" s="47">
        <v>553507.56799999997</v>
      </c>
      <c r="E19" s="48">
        <v>1154204.6950000001</v>
      </c>
      <c r="F19" s="48">
        <v>1362754.0220000001</v>
      </c>
      <c r="G19" s="49">
        <v>1555434.142</v>
      </c>
      <c r="H19" s="47">
        <v>2412046.693</v>
      </c>
      <c r="I19" s="48">
        <v>2103556.91</v>
      </c>
    </row>
    <row r="20" spans="1:9" s="51" customFormat="1" ht="15" customHeight="1">
      <c r="A20" s="45">
        <v>246</v>
      </c>
      <c r="B20" s="46">
        <v>401130</v>
      </c>
      <c r="C20" s="53">
        <v>763915.64500000002</v>
      </c>
      <c r="D20" s="47">
        <v>1563573.8870000001</v>
      </c>
      <c r="E20" s="48">
        <v>2844732.68</v>
      </c>
      <c r="F20" s="48">
        <v>4017963.1150000002</v>
      </c>
      <c r="G20" s="49">
        <v>5614780.8710000003</v>
      </c>
      <c r="H20" s="47">
        <v>7477515.8799999999</v>
      </c>
      <c r="I20" s="50">
        <v>7968259.6150000002</v>
      </c>
    </row>
    <row r="21" spans="1:9" s="51" customFormat="1" ht="15" customHeight="1">
      <c r="A21" s="45">
        <v>250</v>
      </c>
      <c r="B21" s="46">
        <v>5039904</v>
      </c>
      <c r="C21" s="47">
        <v>6652044.9330000002</v>
      </c>
      <c r="D21" s="47">
        <v>8182940.9270000001</v>
      </c>
      <c r="E21" s="48">
        <v>17918791.912999999</v>
      </c>
      <c r="F21" s="48">
        <v>16389413.084000001</v>
      </c>
      <c r="G21" s="49">
        <v>18716771.712000001</v>
      </c>
      <c r="H21" s="47">
        <v>26538863.034000002</v>
      </c>
      <c r="I21" s="50">
        <v>24945966.977000002</v>
      </c>
    </row>
    <row r="22" spans="1:9" s="51" customFormat="1" ht="15" customHeight="1">
      <c r="A22" s="45">
        <v>276</v>
      </c>
      <c r="B22" s="46">
        <v>5577334</v>
      </c>
      <c r="C22" s="47">
        <v>5005339.0880000005</v>
      </c>
      <c r="D22" s="47">
        <v>7756859</v>
      </c>
      <c r="E22" s="48">
        <v>21080423</v>
      </c>
      <c r="F22" s="48">
        <v>23146527</v>
      </c>
      <c r="G22" s="49">
        <v>23907097.322999999</v>
      </c>
      <c r="H22" s="47">
        <v>33312475.473999999</v>
      </c>
      <c r="I22" s="47">
        <v>38361769.247000001</v>
      </c>
    </row>
    <row r="23" spans="1:9" s="51" customFormat="1" ht="15" customHeight="1">
      <c r="A23" s="45">
        <v>300</v>
      </c>
      <c r="B23" s="46">
        <v>588380</v>
      </c>
      <c r="C23" s="53">
        <v>713063.04599999997</v>
      </c>
      <c r="D23" s="47">
        <v>1593394.128</v>
      </c>
      <c r="E23" s="48">
        <v>1641728.14</v>
      </c>
      <c r="F23" s="48">
        <v>1897636.736</v>
      </c>
      <c r="G23" s="49">
        <v>2428938.6710000001</v>
      </c>
      <c r="H23" s="49">
        <v>9577288.3699999992</v>
      </c>
      <c r="I23" s="49">
        <v>13678965.812000001</v>
      </c>
    </row>
    <row r="24" spans="1:9" s="51" customFormat="1" ht="15" customHeight="1">
      <c r="A24" s="45">
        <v>348</v>
      </c>
      <c r="B24" s="46">
        <v>297228</v>
      </c>
      <c r="C24" s="47">
        <v>372353.87099999998</v>
      </c>
      <c r="D24" s="47">
        <v>495394.57699999999</v>
      </c>
      <c r="E24" s="48">
        <v>1717888.172</v>
      </c>
      <c r="F24" s="48">
        <v>1956698.6569999999</v>
      </c>
      <c r="G24" s="49">
        <v>2628459.554</v>
      </c>
      <c r="H24" s="47">
        <v>3844909.1490000002</v>
      </c>
      <c r="I24" s="48">
        <v>3816916.6269999999</v>
      </c>
    </row>
    <row r="25" spans="1:9" s="51" customFormat="1" ht="15" customHeight="1">
      <c r="A25" s="45">
        <v>352</v>
      </c>
      <c r="B25" s="46">
        <v>0</v>
      </c>
      <c r="C25" s="47">
        <v>859.62400000000002</v>
      </c>
      <c r="D25" s="47">
        <v>6841.0649999999996</v>
      </c>
      <c r="E25" s="48">
        <v>43157.82</v>
      </c>
      <c r="F25" s="48">
        <v>40230.739000000001</v>
      </c>
      <c r="G25" s="49">
        <v>47330.21</v>
      </c>
      <c r="H25" s="47">
        <v>103387.63499999999</v>
      </c>
      <c r="I25" s="50">
        <v>101950.936</v>
      </c>
    </row>
    <row r="26" spans="1:9" s="51" customFormat="1" ht="15" customHeight="1">
      <c r="A26" s="45">
        <v>356</v>
      </c>
      <c r="B26" s="46">
        <v>517911</v>
      </c>
      <c r="C26" s="47">
        <v>524672.978</v>
      </c>
      <c r="D26" s="47">
        <v>1442555.7009999999</v>
      </c>
      <c r="E26" s="48">
        <v>10497044.693</v>
      </c>
      <c r="F26" s="48">
        <v>24016014.390999999</v>
      </c>
      <c r="G26" s="49">
        <v>37975623.978</v>
      </c>
      <c r="H26" s="47">
        <v>56553874.522</v>
      </c>
      <c r="I26" s="48">
        <v>54377059.851000004</v>
      </c>
    </row>
    <row r="27" spans="1:9" s="51" customFormat="1" ht="15" customHeight="1">
      <c r="A27" s="45">
        <v>360</v>
      </c>
      <c r="B27" s="46">
        <v>11245650</v>
      </c>
      <c r="C27" s="47">
        <v>11490754</v>
      </c>
      <c r="D27" s="47">
        <v>15709821.243000001</v>
      </c>
      <c r="E27" s="48">
        <v>23716759.515000001</v>
      </c>
      <c r="F27" s="48">
        <v>32945937.708000001</v>
      </c>
      <c r="G27" s="49">
        <v>46764796.873000003</v>
      </c>
      <c r="H27" s="47">
        <v>68912252.002000004</v>
      </c>
      <c r="I27" s="50">
        <v>63371407.332000002</v>
      </c>
    </row>
    <row r="28" spans="1:9" s="51" customFormat="1" ht="15" customHeight="1">
      <c r="A28" s="45">
        <v>364</v>
      </c>
      <c r="B28" s="46">
        <v>15307000</v>
      </c>
      <c r="C28" s="47">
        <v>14189105.482999999</v>
      </c>
      <c r="D28" s="47">
        <v>24882677.219000001</v>
      </c>
      <c r="E28" s="48">
        <v>51181835.015000001</v>
      </c>
      <c r="F28" s="48">
        <v>65514983.517999999</v>
      </c>
      <c r="G28" s="49">
        <v>81872228.527999997</v>
      </c>
      <c r="H28" s="47">
        <v>102162506.286</v>
      </c>
      <c r="I28" s="50">
        <v>76767128.678000003</v>
      </c>
    </row>
    <row r="29" spans="1:9" s="51" customFormat="1" ht="15" customHeight="1">
      <c r="A29" s="45">
        <v>368</v>
      </c>
      <c r="B29" s="52">
        <v>9587000</v>
      </c>
      <c r="C29" s="47">
        <v>1870191.6310000001</v>
      </c>
      <c r="D29" s="47">
        <v>20253388.318999998</v>
      </c>
      <c r="E29" s="48">
        <v>23015493.754000001</v>
      </c>
      <c r="F29" s="48">
        <v>41100711.331</v>
      </c>
      <c r="G29" s="49">
        <v>51504652.340000004</v>
      </c>
      <c r="H29" s="47">
        <v>82356421.343999997</v>
      </c>
      <c r="I29" s="47">
        <v>93356995.355000004</v>
      </c>
    </row>
    <row r="30" spans="1:9" s="51" customFormat="1" ht="15" customHeight="1">
      <c r="A30" s="45">
        <v>372</v>
      </c>
      <c r="B30" s="46">
        <v>166593</v>
      </c>
      <c r="C30" s="47">
        <v>190341.158</v>
      </c>
      <c r="D30" s="47">
        <v>262351.37099999998</v>
      </c>
      <c r="E30" s="48">
        <v>768175.36600000004</v>
      </c>
      <c r="F30" s="48">
        <v>826354.66799999995</v>
      </c>
      <c r="G30" s="49">
        <v>1362691.57</v>
      </c>
      <c r="H30" s="47">
        <v>1883052.0009999999</v>
      </c>
      <c r="I30" s="48">
        <v>2311601.4249999998</v>
      </c>
    </row>
    <row r="31" spans="1:9" s="51" customFormat="1" ht="15" customHeight="1">
      <c r="A31" s="45">
        <v>376</v>
      </c>
      <c r="B31" s="46">
        <v>84364</v>
      </c>
      <c r="C31" s="47">
        <v>84629.974000000002</v>
      </c>
      <c r="D31" s="47">
        <v>285636.38699999999</v>
      </c>
      <c r="E31" s="48">
        <v>679814.33600000001</v>
      </c>
      <c r="F31" s="48">
        <v>1094297.743</v>
      </c>
      <c r="G31" s="49">
        <v>1706663.702</v>
      </c>
      <c r="H31" s="47">
        <v>1912989.28</v>
      </c>
      <c r="I31" s="50">
        <v>1073598</v>
      </c>
    </row>
    <row r="32" spans="1:9" s="51" customFormat="1" ht="15" customHeight="1">
      <c r="A32" s="45">
        <v>380</v>
      </c>
      <c r="B32" s="46">
        <v>3876742</v>
      </c>
      <c r="C32" s="47">
        <v>2875216.9890000001</v>
      </c>
      <c r="D32" s="47">
        <v>4850250.2829999998</v>
      </c>
      <c r="E32" s="48">
        <v>12824953.040999999</v>
      </c>
      <c r="F32" s="48">
        <v>14460314.73</v>
      </c>
      <c r="G32" s="49">
        <v>20728426.269000001</v>
      </c>
      <c r="H32" s="47">
        <v>24811624.326000001</v>
      </c>
      <c r="I32" s="50">
        <v>30026694.366</v>
      </c>
    </row>
    <row r="33" spans="1:9" s="51" customFormat="1" ht="15" customHeight="1">
      <c r="A33" s="45">
        <v>392</v>
      </c>
      <c r="B33" s="52">
        <v>1434740</v>
      </c>
      <c r="C33" s="47">
        <v>2493478.807</v>
      </c>
      <c r="D33" s="47">
        <v>1519929.558</v>
      </c>
      <c r="E33" s="48">
        <v>4454299.7680000002</v>
      </c>
      <c r="F33" s="48">
        <v>10530269.461999999</v>
      </c>
      <c r="G33" s="49">
        <v>13037589.983999999</v>
      </c>
      <c r="H33" s="47">
        <v>16303040.327</v>
      </c>
      <c r="I33" s="50">
        <v>13456709.819</v>
      </c>
    </row>
    <row r="34" spans="1:9" s="51" customFormat="1" ht="15" customHeight="1">
      <c r="A34" s="45">
        <v>398</v>
      </c>
      <c r="B34" s="52"/>
      <c r="C34" s="47">
        <v>1306115.7690000001</v>
      </c>
      <c r="D34" s="47">
        <v>4567329.2</v>
      </c>
      <c r="E34" s="48">
        <v>19525352.931000002</v>
      </c>
      <c r="F34" s="48">
        <v>30027169.993000001</v>
      </c>
      <c r="G34" s="49">
        <v>41032905.077</v>
      </c>
      <c r="H34" s="47">
        <v>63456285.824000001</v>
      </c>
      <c r="I34" s="47">
        <v>64485648.119999997</v>
      </c>
    </row>
    <row r="35" spans="1:9" s="51" customFormat="1" ht="15" customHeight="1">
      <c r="A35" s="45">
        <v>410</v>
      </c>
      <c r="B35" s="52">
        <v>715176</v>
      </c>
      <c r="C35" s="47">
        <v>2471890.35</v>
      </c>
      <c r="D35" s="47">
        <v>9375500.3650000002</v>
      </c>
      <c r="E35" s="48">
        <v>15709419.039999999</v>
      </c>
      <c r="F35" s="48">
        <v>23785960.545000002</v>
      </c>
      <c r="G35" s="49">
        <v>32579681.824999999</v>
      </c>
      <c r="H35" s="47">
        <v>53086916.608000003</v>
      </c>
      <c r="I35" s="48">
        <v>57492195.034000002</v>
      </c>
    </row>
    <row r="36" spans="1:9" s="51" customFormat="1" ht="15" customHeight="1">
      <c r="A36" s="45">
        <v>414</v>
      </c>
      <c r="B36" s="52">
        <v>6401005</v>
      </c>
      <c r="C36" s="47">
        <v>11620065.131999999</v>
      </c>
      <c r="D36" s="47">
        <v>17663948.541000001</v>
      </c>
      <c r="E36" s="48">
        <v>40644352.207000002</v>
      </c>
      <c r="F36" s="48">
        <v>45927319.627999999</v>
      </c>
      <c r="G36" s="48">
        <v>61077071.817000002</v>
      </c>
      <c r="H36" s="48">
        <v>90043868.156000003</v>
      </c>
      <c r="I36" s="47">
        <v>104535002.139</v>
      </c>
    </row>
    <row r="37" spans="1:9" s="51" customFormat="1" ht="15" customHeight="1">
      <c r="A37" s="45">
        <v>428</v>
      </c>
      <c r="B37" s="52"/>
      <c r="C37" s="47">
        <v>22808.620999999999</v>
      </c>
      <c r="D37" s="47">
        <v>46150.423999999999</v>
      </c>
      <c r="E37" s="48">
        <v>471622.85700000002</v>
      </c>
      <c r="F37" s="48">
        <v>362796.23499999999</v>
      </c>
      <c r="G37" s="49">
        <v>469590.41</v>
      </c>
      <c r="H37" s="47">
        <v>948115.01399999997</v>
      </c>
      <c r="I37" s="50">
        <v>993896.52500000002</v>
      </c>
    </row>
    <row r="38" spans="1:9" s="51" customFormat="1" ht="15" customHeight="1">
      <c r="A38" s="45">
        <v>440</v>
      </c>
      <c r="B38" s="52"/>
      <c r="C38" s="53">
        <v>308132.15899999999</v>
      </c>
      <c r="D38" s="47">
        <v>794449.68900000001</v>
      </c>
      <c r="E38" s="48">
        <v>3214444.8689999999</v>
      </c>
      <c r="F38" s="48">
        <v>3516310.5929999999</v>
      </c>
      <c r="G38" s="49">
        <v>4860108.9529999997</v>
      </c>
      <c r="H38" s="47">
        <v>7175848.3509999998</v>
      </c>
      <c r="I38" s="48">
        <v>7265491.716</v>
      </c>
    </row>
    <row r="39" spans="1:9" s="51" customFormat="1" ht="15" customHeight="1">
      <c r="A39" s="45">
        <v>442</v>
      </c>
      <c r="B39" s="52">
        <v>0</v>
      </c>
      <c r="C39" s="47">
        <v>59622.898000000001</v>
      </c>
      <c r="D39" s="47">
        <v>28367.234</v>
      </c>
      <c r="E39" s="48">
        <v>165895.065</v>
      </c>
      <c r="F39" s="48">
        <v>237057.48699999999</v>
      </c>
      <c r="G39" s="49">
        <v>249761.609</v>
      </c>
      <c r="H39" s="47">
        <v>258883.258</v>
      </c>
      <c r="I39" s="48">
        <v>263307.47499999998</v>
      </c>
    </row>
    <row r="40" spans="1:9" s="51" customFormat="1" ht="15" customHeight="1">
      <c r="A40" s="45">
        <v>458</v>
      </c>
      <c r="B40" s="52">
        <v>5389899</v>
      </c>
      <c r="C40" s="47">
        <v>5157820.33</v>
      </c>
      <c r="D40" s="47">
        <v>9448113.8699999992</v>
      </c>
      <c r="E40" s="48">
        <v>18986125.855</v>
      </c>
      <c r="F40" s="52">
        <v>23207742.723999999</v>
      </c>
      <c r="G40" s="54">
        <v>31501202.355</v>
      </c>
      <c r="H40" s="47">
        <v>40265571.588</v>
      </c>
      <c r="I40" s="50">
        <v>46225067.420999996</v>
      </c>
    </row>
    <row r="41" spans="1:9" s="51" customFormat="1" ht="15" customHeight="1">
      <c r="A41" s="45">
        <v>470</v>
      </c>
      <c r="B41" s="52">
        <v>0</v>
      </c>
      <c r="C41" s="47">
        <v>29627.38</v>
      </c>
      <c r="D41" s="47">
        <v>106873.284</v>
      </c>
      <c r="E41" s="48">
        <v>26240.38</v>
      </c>
      <c r="F41" s="52">
        <v>35058.758000000002</v>
      </c>
      <c r="G41" s="54">
        <v>186500.266</v>
      </c>
      <c r="H41" s="47">
        <v>207640.87100000001</v>
      </c>
      <c r="I41" s="50">
        <v>1708554.0260000001</v>
      </c>
    </row>
    <row r="42" spans="1:9" s="51" customFormat="1" ht="15" customHeight="1">
      <c r="A42" s="45">
        <v>484</v>
      </c>
      <c r="B42" s="52">
        <v>9879375</v>
      </c>
      <c r="C42" s="47">
        <v>8155430.2000000002</v>
      </c>
      <c r="D42" s="47">
        <v>16072832.139</v>
      </c>
      <c r="E42" s="48">
        <v>31886080.322000001</v>
      </c>
      <c r="F42" s="52">
        <v>30501497.618000001</v>
      </c>
      <c r="G42" s="54">
        <v>41071372.914999999</v>
      </c>
      <c r="H42" s="47">
        <v>55683631.965999998</v>
      </c>
      <c r="I42" s="48">
        <v>52271134.611000001</v>
      </c>
    </row>
    <row r="43" spans="1:9" s="51" customFormat="1" ht="15" customHeight="1">
      <c r="A43" s="45">
        <v>528</v>
      </c>
      <c r="B43" s="52">
        <v>12887686</v>
      </c>
      <c r="C43" s="47">
        <v>16497302.466</v>
      </c>
      <c r="D43" s="47">
        <v>20564545.102000002</v>
      </c>
      <c r="E43" s="48">
        <v>48910441.022</v>
      </c>
      <c r="F43" s="52">
        <v>64010708.973999999</v>
      </c>
      <c r="G43" s="54">
        <v>81903621.201000005</v>
      </c>
      <c r="H43" s="47">
        <v>116691087.42</v>
      </c>
      <c r="I43" s="47">
        <v>125002767.125</v>
      </c>
    </row>
    <row r="44" spans="1:9" s="51" customFormat="1" ht="15" customHeight="1">
      <c r="A44" s="45">
        <v>554</v>
      </c>
      <c r="B44" s="52">
        <v>353925</v>
      </c>
      <c r="C44" s="47">
        <v>217180.269</v>
      </c>
      <c r="D44" s="47">
        <v>380298.788</v>
      </c>
      <c r="E44" s="48">
        <v>541144.90399999998</v>
      </c>
      <c r="F44" s="52">
        <v>1189876.7169999999</v>
      </c>
      <c r="G44" s="54">
        <v>1465468.6680000001</v>
      </c>
      <c r="H44" s="47">
        <v>1948189.9339999999</v>
      </c>
      <c r="I44" s="50">
        <v>1727700.7050000001</v>
      </c>
    </row>
    <row r="45" spans="1:9" s="51" customFormat="1" ht="15" customHeight="1">
      <c r="A45" s="45">
        <v>566</v>
      </c>
      <c r="B45" s="52">
        <v>10159997</v>
      </c>
      <c r="C45" s="47">
        <v>11400298.739</v>
      </c>
      <c r="D45" s="47">
        <v>20484264.864</v>
      </c>
      <c r="E45" s="48">
        <v>54523547.476000004</v>
      </c>
      <c r="F45" s="52">
        <v>46206893.083999999</v>
      </c>
      <c r="G45" s="54">
        <v>71041291.820999995</v>
      </c>
      <c r="H45" s="47">
        <v>101763695.403</v>
      </c>
      <c r="I45" s="50">
        <v>120643463.862</v>
      </c>
    </row>
    <row r="46" spans="1:9" s="51" customFormat="1" ht="15" customHeight="1">
      <c r="A46" s="45">
        <v>578</v>
      </c>
      <c r="B46" s="46">
        <v>16286416</v>
      </c>
      <c r="C46" s="47">
        <v>19734914.554000001</v>
      </c>
      <c r="D46" s="47">
        <v>38273674.145999998</v>
      </c>
      <c r="E46" s="48">
        <v>70228700.348000005</v>
      </c>
      <c r="F46" s="52">
        <v>72231315.623999998</v>
      </c>
      <c r="G46" s="54">
        <v>83931172.371000007</v>
      </c>
      <c r="H46" s="47">
        <v>108043864.287</v>
      </c>
      <c r="I46" s="50">
        <v>112350499.97499999</v>
      </c>
    </row>
    <row r="47" spans="1:9" s="51" customFormat="1" ht="15" customHeight="1">
      <c r="A47" s="45">
        <v>586</v>
      </c>
      <c r="B47" s="46">
        <v>71786</v>
      </c>
      <c r="C47" s="47">
        <v>79767.444000000003</v>
      </c>
      <c r="D47" s="47">
        <v>131479.22099999999</v>
      </c>
      <c r="E47" s="48">
        <v>674541.77399999998</v>
      </c>
      <c r="F47" s="46">
        <v>712846.70799999998</v>
      </c>
      <c r="G47" s="46">
        <v>1199187.294</v>
      </c>
      <c r="H47" s="47">
        <v>1311489.338</v>
      </c>
      <c r="I47" s="48">
        <v>330493.74400000001</v>
      </c>
    </row>
    <row r="48" spans="1:9" s="51" customFormat="1" ht="15" customHeight="1">
      <c r="A48" s="45">
        <v>604</v>
      </c>
      <c r="B48" s="52">
        <v>331300</v>
      </c>
      <c r="C48" s="47">
        <v>268186.59899999999</v>
      </c>
      <c r="D48" s="47">
        <v>403644.20600000001</v>
      </c>
      <c r="E48" s="48">
        <v>1595875.193</v>
      </c>
      <c r="F48" s="52">
        <v>2068263.574</v>
      </c>
      <c r="G48" s="52">
        <v>3345333.5759999999</v>
      </c>
      <c r="H48" s="48">
        <v>5019129.1710000001</v>
      </c>
      <c r="I48" s="48">
        <v>5802360.0010000002</v>
      </c>
    </row>
    <row r="49" spans="1:9" s="51" customFormat="1" ht="15" customHeight="1">
      <c r="A49" s="45">
        <v>608</v>
      </c>
      <c r="B49" s="46">
        <v>178002</v>
      </c>
      <c r="C49" s="47">
        <v>262719.81800000003</v>
      </c>
      <c r="D49" s="47">
        <v>505291.42200000002</v>
      </c>
      <c r="E49" s="48">
        <v>774592.23600000003</v>
      </c>
      <c r="F49" s="52">
        <v>733637.28899999999</v>
      </c>
      <c r="G49" s="54">
        <v>1079718.101</v>
      </c>
      <c r="H49" s="47">
        <v>1402877.8359999999</v>
      </c>
      <c r="I49" s="48">
        <v>1262955.121</v>
      </c>
    </row>
    <row r="50" spans="1:9" s="51" customFormat="1" ht="15" customHeight="1">
      <c r="A50" s="45">
        <v>616</v>
      </c>
      <c r="B50" s="52">
        <v>1458089</v>
      </c>
      <c r="C50" s="47">
        <v>1869458.9839999999</v>
      </c>
      <c r="D50" s="47">
        <v>1605658</v>
      </c>
      <c r="E50" s="48">
        <v>4575130.7750000004</v>
      </c>
      <c r="F50" s="48">
        <v>4207025.5109999999</v>
      </c>
      <c r="G50" s="49">
        <v>6525615.6730000004</v>
      </c>
      <c r="H50" s="47">
        <v>9190815.9220000003</v>
      </c>
      <c r="I50" s="50">
        <v>8978510.6730000004</v>
      </c>
    </row>
    <row r="51" spans="1:9" s="51" customFormat="1" ht="15" customHeight="1">
      <c r="A51" s="45">
        <v>620</v>
      </c>
      <c r="B51" s="46">
        <v>607762</v>
      </c>
      <c r="C51" s="47">
        <v>755336.07400000002</v>
      </c>
      <c r="D51" s="47">
        <v>429809.98800000001</v>
      </c>
      <c r="E51" s="48">
        <v>1468280.281</v>
      </c>
      <c r="F51" s="48">
        <v>2146903.0290000001</v>
      </c>
      <c r="G51" s="49">
        <v>3080954.0440000002</v>
      </c>
      <c r="H51" s="47">
        <v>4087058.5929999999</v>
      </c>
      <c r="I51" s="50">
        <v>4768120.4369999999</v>
      </c>
    </row>
    <row r="52" spans="1:9" s="51" customFormat="1" ht="15" customHeight="1">
      <c r="A52" s="45">
        <v>634</v>
      </c>
      <c r="B52" s="52">
        <v>2967889</v>
      </c>
      <c r="C52" s="48">
        <v>2894727.6710000001</v>
      </c>
      <c r="D52" s="47">
        <v>10420901.537</v>
      </c>
      <c r="E52" s="48">
        <v>21821784.052999999</v>
      </c>
      <c r="F52" s="48">
        <v>41054905.281999998</v>
      </c>
      <c r="G52" s="48">
        <v>64209979.697999999</v>
      </c>
      <c r="H52" s="48">
        <v>97764627.574000001</v>
      </c>
      <c r="I52" s="48">
        <v>121602201.34100001</v>
      </c>
    </row>
    <row r="53" spans="1:9" s="51" customFormat="1" ht="15" customHeight="1">
      <c r="A53" s="45">
        <v>642</v>
      </c>
      <c r="B53" s="55">
        <v>1050730</v>
      </c>
      <c r="C53" s="47">
        <v>628216</v>
      </c>
      <c r="D53" s="47">
        <v>742826</v>
      </c>
      <c r="E53" s="48">
        <v>2961003.4</v>
      </c>
      <c r="F53" s="48">
        <v>2394324.2370000002</v>
      </c>
      <c r="G53" s="49">
        <v>2619043.0699999998</v>
      </c>
      <c r="H53" s="47">
        <v>3445830.1359999999</v>
      </c>
      <c r="I53" s="50">
        <v>3201959.0449999999</v>
      </c>
    </row>
    <row r="54" spans="1:9" s="51" customFormat="1" ht="15" customHeight="1">
      <c r="A54" s="45">
        <v>643</v>
      </c>
      <c r="B54" s="46">
        <v>23520501.2530251</v>
      </c>
      <c r="C54" s="47">
        <v>33729018</v>
      </c>
      <c r="D54" s="47">
        <v>52166042.431999996</v>
      </c>
      <c r="E54" s="48">
        <v>149170233.285</v>
      </c>
      <c r="F54" s="48">
        <v>190170839.454</v>
      </c>
      <c r="G54" s="49">
        <v>257616205.12200001</v>
      </c>
      <c r="H54" s="47">
        <v>282391912.96499997</v>
      </c>
      <c r="I54" s="48">
        <v>368842667.824</v>
      </c>
    </row>
    <row r="55" spans="1:9" s="51" customFormat="1" ht="15" customHeight="1">
      <c r="A55" s="45">
        <v>682</v>
      </c>
      <c r="B55" s="46">
        <v>40138924</v>
      </c>
      <c r="C55" s="47">
        <v>41078435.164999999</v>
      </c>
      <c r="D55" s="47">
        <v>67556282.814999998</v>
      </c>
      <c r="E55" s="48">
        <v>159663486.51800001</v>
      </c>
      <c r="F55" s="48">
        <v>160647799.639</v>
      </c>
      <c r="G55" s="49">
        <v>206115445.12799999</v>
      </c>
      <c r="H55" s="47">
        <v>302821676.76099998</v>
      </c>
      <c r="I55" s="50">
        <v>329606269.704</v>
      </c>
    </row>
    <row r="56" spans="1:9" s="51" customFormat="1" ht="15" customHeight="1">
      <c r="A56" s="45">
        <v>702</v>
      </c>
      <c r="B56" s="46">
        <v>9596860</v>
      </c>
      <c r="C56" s="47">
        <v>8094485.8530000001</v>
      </c>
      <c r="D56" s="47">
        <v>10141767.120999999</v>
      </c>
      <c r="E56" s="48">
        <v>28005599.145</v>
      </c>
      <c r="F56" s="48">
        <v>41127630.428999998</v>
      </c>
      <c r="G56" s="49">
        <v>56724782.865999997</v>
      </c>
      <c r="H56" s="47">
        <v>80978639.253999993</v>
      </c>
      <c r="I56" s="50">
        <v>75567972.936000004</v>
      </c>
    </row>
    <row r="57" spans="1:9" s="51" customFormat="1" ht="15" customHeight="1">
      <c r="A57" s="45">
        <v>703</v>
      </c>
      <c r="B57" s="52"/>
      <c r="C57" s="53">
        <v>344053.03600000002</v>
      </c>
      <c r="D57" s="47">
        <v>848504.07200000004</v>
      </c>
      <c r="E57" s="48">
        <v>2243873.7769999998</v>
      </c>
      <c r="F57" s="48">
        <v>2960635.2960000001</v>
      </c>
      <c r="G57" s="49">
        <v>3485819.5380000002</v>
      </c>
      <c r="H57" s="47">
        <v>5811941.8250000002</v>
      </c>
      <c r="I57" s="50">
        <v>4771179.4670000002</v>
      </c>
    </row>
    <row r="58" spans="1:9" s="51" customFormat="1" ht="15" customHeight="1">
      <c r="A58" s="45">
        <v>704</v>
      </c>
      <c r="B58" s="52">
        <v>398853.25295126002</v>
      </c>
      <c r="C58" s="48">
        <v>978690</v>
      </c>
      <c r="D58" s="47">
        <v>3824757</v>
      </c>
      <c r="E58" s="48">
        <v>8358019.3260000004</v>
      </c>
      <c r="F58" s="48">
        <v>8507050.4649999999</v>
      </c>
      <c r="G58" s="48">
        <v>7979684.8660000004</v>
      </c>
      <c r="H58" s="48">
        <v>11007857.27</v>
      </c>
      <c r="I58" s="47">
        <v>16530363.711999999</v>
      </c>
    </row>
    <row r="59" spans="1:9" s="51" customFormat="1" ht="15" customHeight="1">
      <c r="A59" s="45">
        <v>705</v>
      </c>
      <c r="B59" s="46">
        <v>357675</v>
      </c>
      <c r="C59" s="47">
        <v>98869.176999999996</v>
      </c>
      <c r="D59" s="47">
        <v>57018.493000000002</v>
      </c>
      <c r="E59" s="48">
        <v>372698.75199999998</v>
      </c>
      <c r="F59" s="48">
        <v>722386.81099999999</v>
      </c>
      <c r="G59" s="49">
        <v>1030817.313</v>
      </c>
      <c r="H59" s="47">
        <v>1782076.2279999999</v>
      </c>
      <c r="I59" s="50">
        <v>1744474.166</v>
      </c>
    </row>
    <row r="60" spans="1:9" s="51" customFormat="1" ht="15" customHeight="1">
      <c r="A60" s="45">
        <v>710</v>
      </c>
      <c r="B60" s="46">
        <v>1152000</v>
      </c>
      <c r="C60" s="47">
        <v>2644744.5219999999</v>
      </c>
      <c r="D60" s="47">
        <v>3366245.5019999999</v>
      </c>
      <c r="E60" s="48">
        <v>5597177.6710000001</v>
      </c>
      <c r="F60" s="48">
        <v>6734902.8159999996</v>
      </c>
      <c r="G60" s="49">
        <v>7165336.2869999995</v>
      </c>
      <c r="H60" s="47">
        <v>8019409.5350000001</v>
      </c>
      <c r="I60" s="50">
        <v>7824346.3779999996</v>
      </c>
    </row>
    <row r="61" spans="1:9" s="51" customFormat="1" ht="15" customHeight="1">
      <c r="A61" s="45">
        <v>724</v>
      </c>
      <c r="B61" s="46">
        <v>2892864</v>
      </c>
      <c r="C61" s="47">
        <v>1564061.7150000001</v>
      </c>
      <c r="D61" s="47">
        <v>4171700.1949999998</v>
      </c>
      <c r="E61" s="48">
        <v>8379421.2740000002</v>
      </c>
      <c r="F61" s="48">
        <v>10134902.676000001</v>
      </c>
      <c r="G61" s="49">
        <v>12507712.242000001</v>
      </c>
      <c r="H61" s="47">
        <v>12837627.559</v>
      </c>
      <c r="I61" s="48">
        <v>21140672.342999998</v>
      </c>
    </row>
    <row r="62" spans="1:9" s="51" customFormat="1" ht="15" customHeight="1">
      <c r="A62" s="45">
        <v>752</v>
      </c>
      <c r="B62" s="46">
        <v>1780454</v>
      </c>
      <c r="C62" s="47">
        <v>1452032.6780000001</v>
      </c>
      <c r="D62" s="47">
        <v>2885092.0970000001</v>
      </c>
      <c r="E62" s="48">
        <v>6485187.307</v>
      </c>
      <c r="F62" s="48">
        <v>8059601.0070000002</v>
      </c>
      <c r="G62" s="49">
        <v>11059758.811000001</v>
      </c>
      <c r="H62" s="47">
        <v>13665091.392000001</v>
      </c>
      <c r="I62" s="50">
        <v>16128623.533</v>
      </c>
    </row>
    <row r="63" spans="1:9" s="51" customFormat="1" ht="15" customHeight="1">
      <c r="A63" s="45">
        <v>756</v>
      </c>
      <c r="B63" s="46">
        <v>63794</v>
      </c>
      <c r="C63" s="53">
        <v>81827.103000000003</v>
      </c>
      <c r="D63" s="48">
        <v>289046.69199999998</v>
      </c>
      <c r="E63" s="48">
        <v>2789154.648</v>
      </c>
      <c r="F63" s="48">
        <v>4739044.0180000002</v>
      </c>
      <c r="G63" s="49">
        <v>5514420.9189999998</v>
      </c>
      <c r="H63" s="47">
        <v>7161539.9800000004</v>
      </c>
      <c r="I63" s="50">
        <v>7321607.6500000004</v>
      </c>
    </row>
    <row r="64" spans="1:9" s="51" customFormat="1" ht="15" customHeight="1">
      <c r="A64" s="45">
        <v>764</v>
      </c>
      <c r="B64" s="46">
        <v>184032</v>
      </c>
      <c r="C64" s="47">
        <v>406222.386</v>
      </c>
      <c r="D64" s="47">
        <v>2206247.895</v>
      </c>
      <c r="E64" s="48">
        <v>4767755.1330000004</v>
      </c>
      <c r="F64" s="48">
        <v>7788252.6210000003</v>
      </c>
      <c r="G64" s="49">
        <v>9643674.5500000007</v>
      </c>
      <c r="H64" s="47">
        <v>12871214.499</v>
      </c>
      <c r="I64" s="50">
        <v>14938496.274</v>
      </c>
    </row>
    <row r="65" spans="1:9" s="51" customFormat="1" ht="15" customHeight="1">
      <c r="A65" s="45">
        <v>784</v>
      </c>
      <c r="B65" s="46">
        <v>46869</v>
      </c>
      <c r="C65" s="47">
        <v>20089808.532000002</v>
      </c>
      <c r="D65" s="47">
        <v>36306971.141999997</v>
      </c>
      <c r="E65" s="48">
        <v>71315471.113999993</v>
      </c>
      <c r="F65" s="48">
        <v>87039236.674999997</v>
      </c>
      <c r="G65" s="49">
        <v>110362309.538</v>
      </c>
      <c r="H65" s="47">
        <v>134900814.817</v>
      </c>
      <c r="I65" s="47">
        <v>188590195.96200001</v>
      </c>
    </row>
    <row r="66" spans="1:9" s="51" customFormat="1" ht="15" customHeight="1">
      <c r="A66" s="45">
        <v>792</v>
      </c>
      <c r="B66" s="46">
        <v>298057</v>
      </c>
      <c r="C66" s="47">
        <v>288367.60499999998</v>
      </c>
      <c r="D66" s="47">
        <v>293763.53499999997</v>
      </c>
      <c r="E66" s="48">
        <v>2641024.0819999999</v>
      </c>
      <c r="F66" s="48">
        <v>3901121.7379999999</v>
      </c>
      <c r="G66" s="49">
        <v>4405342.0420000004</v>
      </c>
      <c r="H66" s="47">
        <v>6412552.4450000003</v>
      </c>
      <c r="I66" s="48">
        <v>7478031.1430000002</v>
      </c>
    </row>
    <row r="67" spans="1:9" s="51" customFormat="1" ht="15" customHeight="1">
      <c r="A67" s="45">
        <v>804</v>
      </c>
      <c r="B67" s="52"/>
      <c r="C67" s="48">
        <v>578837</v>
      </c>
      <c r="D67" s="47">
        <v>807726.19099999999</v>
      </c>
      <c r="E67" s="48">
        <v>3342973.0180000002</v>
      </c>
      <c r="F67" s="48">
        <v>2130780.9339999999</v>
      </c>
      <c r="G67" s="49">
        <v>3661425.0669999998</v>
      </c>
      <c r="H67" s="47">
        <v>5691064.1909999996</v>
      </c>
      <c r="I67" s="47">
        <v>3639727.77</v>
      </c>
    </row>
    <row r="68" spans="1:9" s="51" customFormat="1" ht="15" customHeight="1">
      <c r="A68" s="45">
        <v>818</v>
      </c>
      <c r="B68" s="46">
        <v>761690</v>
      </c>
      <c r="C68" s="47">
        <v>1282954.5449999999</v>
      </c>
      <c r="D68" s="47">
        <v>1967178.851</v>
      </c>
      <c r="E68" s="48">
        <v>5458248.3099999996</v>
      </c>
      <c r="F68" s="48">
        <v>6884581.4740000004</v>
      </c>
      <c r="G68" s="49">
        <v>7550657.8619999997</v>
      </c>
      <c r="H68" s="47">
        <v>9220096.9069999997</v>
      </c>
      <c r="I68" s="50">
        <v>10888837.607000001</v>
      </c>
    </row>
    <row r="69" spans="1:9" s="51" customFormat="1" ht="15" customHeight="1">
      <c r="A69" s="45">
        <v>826</v>
      </c>
      <c r="B69" s="46">
        <v>14098000</v>
      </c>
      <c r="C69" s="47">
        <v>14521520.718</v>
      </c>
      <c r="D69" s="47">
        <v>23970583.068</v>
      </c>
      <c r="E69" s="48">
        <v>36349199.774999999</v>
      </c>
      <c r="F69" s="48">
        <v>39310468.648999996</v>
      </c>
      <c r="G69" s="49">
        <v>51131579.892999999</v>
      </c>
      <c r="H69" s="47">
        <v>64379114.876999997</v>
      </c>
      <c r="I69" s="50">
        <v>65792293.917999998</v>
      </c>
    </row>
    <row r="70" spans="1:9" s="51" customFormat="1" ht="15" customHeight="1">
      <c r="A70" s="45">
        <v>840</v>
      </c>
      <c r="B70" s="46">
        <v>12356850</v>
      </c>
      <c r="C70" s="47">
        <v>10453560.193</v>
      </c>
      <c r="D70" s="47">
        <v>13339724.484999999</v>
      </c>
      <c r="E70" s="48">
        <v>26382650.114</v>
      </c>
      <c r="F70" s="48">
        <v>54720306.630999997</v>
      </c>
      <c r="G70" s="49">
        <v>80728173.453999996</v>
      </c>
      <c r="H70" s="49">
        <v>129233176.126</v>
      </c>
      <c r="I70" s="49">
        <v>137339549.47299999</v>
      </c>
    </row>
    <row r="71" spans="1:9" s="51" customFormat="1" ht="15" customHeight="1">
      <c r="A71" s="45">
        <v>862</v>
      </c>
      <c r="B71" s="46">
        <v>14453244</v>
      </c>
      <c r="C71" s="47">
        <v>13831379.528999999</v>
      </c>
      <c r="D71" s="47">
        <v>26067997.311999999</v>
      </c>
      <c r="E71" s="48">
        <v>46243841.239</v>
      </c>
      <c r="F71" s="48">
        <v>49674549.512999997</v>
      </c>
      <c r="G71" s="49">
        <v>58209723.339000002</v>
      </c>
      <c r="H71" s="47">
        <v>78029780.703999996</v>
      </c>
      <c r="I71" s="48">
        <v>78636474.237000003</v>
      </c>
    </row>
    <row r="72" spans="1:9" s="51" customFormat="1" ht="15" customHeight="1">
      <c r="A72" s="56"/>
      <c r="B72" s="48"/>
      <c r="C72" s="48"/>
      <c r="D72" s="48"/>
      <c r="E72" s="48">
        <v>52043650.627799697</v>
      </c>
      <c r="F72" s="48">
        <v>84795728.196946204</v>
      </c>
      <c r="G72" s="48">
        <v>105837248.709637</v>
      </c>
      <c r="H72" s="48">
        <v>130826638.866115</v>
      </c>
      <c r="I72" s="48">
        <v>165603122.798033</v>
      </c>
    </row>
    <row r="73" spans="1:9" ht="15" customHeight="1"/>
    <row r="74" spans="1:9" ht="15" customHeight="1"/>
    <row r="75" spans="1:9" ht="15" customHeight="1"/>
    <row r="76" spans="1:9" ht="15" customHeight="1"/>
    <row r="77" spans="1:9" ht="15" customHeight="1"/>
    <row r="78" spans="1:9" ht="15" customHeight="1"/>
    <row r="79" spans="1:9" ht="15" customHeight="1"/>
    <row r="80" spans="1:9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536"/>
  <sheetViews>
    <sheetView tabSelected="1" zoomScaleNormal="100" workbookViewId="0">
      <selection activeCell="B7" sqref="B7"/>
    </sheetView>
  </sheetViews>
  <sheetFormatPr baseColWidth="10" defaultRowHeight="15.75"/>
  <cols>
    <col min="1" max="1" width="15.625" style="1"/>
    <col min="2" max="2" width="13.75" style="2" customWidth="1"/>
    <col min="3" max="3" width="11.5" style="2"/>
    <col min="4" max="4" width="11.375" style="2"/>
    <col min="5" max="5" width="12.125" style="2"/>
    <col min="6" max="8" width="12.875" style="2"/>
    <col min="9" max="9" width="13" style="2"/>
    <col min="10" max="1024" width="8.875"/>
  </cols>
  <sheetData>
    <row r="1" spans="1:9" ht="15" customHeight="1" thickBot="1">
      <c r="A1" s="5" t="s">
        <v>548</v>
      </c>
      <c r="B1" s="4">
        <v>1990</v>
      </c>
      <c r="C1" s="4">
        <v>1995</v>
      </c>
      <c r="D1" s="4">
        <v>2000</v>
      </c>
      <c r="E1" s="4">
        <v>2005</v>
      </c>
      <c r="F1" s="4">
        <v>2010</v>
      </c>
      <c r="G1" s="4">
        <v>2011</v>
      </c>
      <c r="H1" s="4">
        <v>2012</v>
      </c>
      <c r="I1" s="4">
        <v>2013</v>
      </c>
    </row>
    <row r="2" spans="1:9" ht="15" customHeight="1" thickBot="1">
      <c r="A2" s="5">
        <v>12</v>
      </c>
      <c r="B2" s="6"/>
      <c r="C2" s="7"/>
      <c r="D2" s="7"/>
      <c r="E2" s="8">
        <v>2000000</v>
      </c>
      <c r="F2" s="8">
        <v>2000000</v>
      </c>
      <c r="G2" s="9">
        <v>1000000</v>
      </c>
      <c r="H2" s="7">
        <v>1477000</v>
      </c>
      <c r="I2" s="10">
        <f>H2</f>
        <v>1477000</v>
      </c>
    </row>
    <row r="3" spans="1:9" ht="15" customHeight="1" thickBot="1">
      <c r="A3" s="5">
        <v>24</v>
      </c>
      <c r="B3" s="11"/>
      <c r="C3" s="7"/>
      <c r="D3" s="7"/>
      <c r="E3" s="8"/>
      <c r="F3" s="8"/>
      <c r="G3" s="8"/>
      <c r="H3" s="8"/>
      <c r="I3" s="7"/>
    </row>
    <row r="4" spans="1:9" ht="15" customHeight="1" thickBot="1">
      <c r="A4" s="5">
        <v>32</v>
      </c>
      <c r="B4" s="6">
        <v>4400000</v>
      </c>
      <c r="C4" s="7">
        <v>2900000</v>
      </c>
      <c r="D4" s="7">
        <v>17500000</v>
      </c>
      <c r="E4" s="8">
        <v>192200000</v>
      </c>
      <c r="F4" s="8">
        <v>299157000</v>
      </c>
      <c r="G4" s="9">
        <v>299157000</v>
      </c>
      <c r="H4" s="7">
        <v>319899000</v>
      </c>
      <c r="I4" s="8">
        <v>322063000</v>
      </c>
    </row>
    <row r="5" spans="1:9" ht="15" customHeight="1" thickBot="1">
      <c r="A5" s="5">
        <v>36</v>
      </c>
      <c r="B5" s="6">
        <v>26626400</v>
      </c>
      <c r="C5" s="7">
        <v>90469000</v>
      </c>
      <c r="D5" s="7">
        <v>863393000</v>
      </c>
      <c r="E5" s="8">
        <v>125999000</v>
      </c>
      <c r="F5" s="8">
        <v>107628355</v>
      </c>
      <c r="G5" s="9">
        <v>128079000</v>
      </c>
      <c r="H5" s="7">
        <v>199593000</v>
      </c>
      <c r="I5" s="8">
        <v>191440571</v>
      </c>
    </row>
    <row r="6" spans="1:9" ht="15" customHeight="1" thickBot="1">
      <c r="A6" s="5">
        <v>40</v>
      </c>
      <c r="B6" s="6"/>
      <c r="C6" s="7"/>
      <c r="D6" s="7"/>
      <c r="E6" s="8">
        <v>85808088</v>
      </c>
      <c r="F6" s="8">
        <v>77794741</v>
      </c>
      <c r="G6" s="9">
        <v>63572370</v>
      </c>
      <c r="H6" s="7">
        <v>86188321</v>
      </c>
      <c r="I6" s="10">
        <f>H6</f>
        <v>86188321</v>
      </c>
    </row>
    <row r="7" spans="1:9" ht="15" customHeight="1" thickBot="1">
      <c r="A7" s="5">
        <v>50</v>
      </c>
      <c r="B7" s="11"/>
      <c r="C7" s="7"/>
      <c r="D7" s="7"/>
      <c r="E7" s="8">
        <v>1128000</v>
      </c>
      <c r="F7" s="8">
        <v>1014300</v>
      </c>
      <c r="G7" s="9">
        <v>1007320</v>
      </c>
      <c r="H7" s="7">
        <v>941315</v>
      </c>
      <c r="I7" s="7">
        <v>941315</v>
      </c>
    </row>
    <row r="8" spans="1:9" ht="15" customHeight="1" thickBot="1">
      <c r="A8" s="5">
        <v>56</v>
      </c>
      <c r="B8" s="6"/>
      <c r="C8" s="12">
        <v>157409000</v>
      </c>
      <c r="D8" s="7">
        <v>240287000</v>
      </c>
      <c r="E8" s="8">
        <v>445207183</v>
      </c>
      <c r="F8" s="8">
        <v>511222586</v>
      </c>
      <c r="G8" s="9">
        <v>543013993</v>
      </c>
      <c r="H8" s="7">
        <v>600537982</v>
      </c>
      <c r="I8" s="8">
        <v>567392268</v>
      </c>
    </row>
    <row r="9" spans="1:9" ht="15" customHeight="1" thickBot="1">
      <c r="A9" s="5">
        <v>76</v>
      </c>
      <c r="B9" s="6">
        <v>1000000</v>
      </c>
      <c r="C9" s="7">
        <v>21000000</v>
      </c>
      <c r="D9" s="7">
        <v>17382000</v>
      </c>
      <c r="E9" s="8">
        <v>16028000</v>
      </c>
      <c r="F9" s="8">
        <v>25613000</v>
      </c>
      <c r="G9" s="9">
        <v>31577000</v>
      </c>
      <c r="H9" s="7">
        <v>13402000</v>
      </c>
      <c r="I9" s="8">
        <v>12586000</v>
      </c>
    </row>
    <row r="10" spans="1:9" ht="15" customHeight="1" thickBot="1">
      <c r="A10" s="5">
        <v>100</v>
      </c>
      <c r="B10" s="6"/>
      <c r="C10" s="7"/>
      <c r="D10" s="7">
        <v>10430053</v>
      </c>
      <c r="E10" s="8">
        <v>8580809</v>
      </c>
      <c r="F10" s="8">
        <v>24866533</v>
      </c>
      <c r="G10" s="9">
        <v>34350509</v>
      </c>
      <c r="H10" s="7">
        <v>41323968</v>
      </c>
      <c r="I10" s="10">
        <f>H10</f>
        <v>41323968</v>
      </c>
    </row>
    <row r="11" spans="1:9" ht="15" customHeight="1" thickBot="1">
      <c r="A11" s="5">
        <v>124</v>
      </c>
      <c r="B11" s="6"/>
      <c r="C11" s="7">
        <v>638860000</v>
      </c>
      <c r="D11" s="7">
        <v>1324220000</v>
      </c>
      <c r="E11" s="8">
        <v>1880310000</v>
      </c>
      <c r="F11" s="8">
        <v>1857440000</v>
      </c>
      <c r="G11" s="9">
        <v>1861000233</v>
      </c>
      <c r="H11" s="7">
        <v>2129246077</v>
      </c>
      <c r="I11" s="10">
        <f>H11</f>
        <v>2129246077</v>
      </c>
    </row>
    <row r="12" spans="1:9" ht="15" customHeight="1" thickBot="1">
      <c r="A12" s="5">
        <v>152</v>
      </c>
      <c r="B12" s="6"/>
      <c r="C12" s="7"/>
      <c r="D12" s="7"/>
      <c r="E12" s="8"/>
      <c r="F12" s="8"/>
      <c r="G12" s="9"/>
      <c r="H12" s="7"/>
      <c r="I12" s="10"/>
    </row>
    <row r="13" spans="1:9" ht="15" customHeight="1" thickBot="1">
      <c r="A13" s="5">
        <v>156</v>
      </c>
      <c r="B13" s="6"/>
      <c r="C13" s="7">
        <v>10000000</v>
      </c>
      <c r="D13" s="7">
        <v>11302000</v>
      </c>
      <c r="E13" s="8">
        <v>133859000</v>
      </c>
      <c r="F13" s="8">
        <v>97263000</v>
      </c>
      <c r="G13" s="9">
        <v>122915000</v>
      </c>
      <c r="H13" s="7">
        <v>122776000</v>
      </c>
      <c r="I13" s="8">
        <v>125579000</v>
      </c>
    </row>
    <row r="14" spans="1:9" ht="15" customHeight="1" thickBot="1">
      <c r="A14" s="5">
        <v>170</v>
      </c>
      <c r="B14" s="6">
        <v>882000</v>
      </c>
      <c r="C14" s="7">
        <v>3351000</v>
      </c>
      <c r="D14" s="7">
        <v>11709000</v>
      </c>
      <c r="E14" s="8">
        <v>24042000</v>
      </c>
      <c r="F14" s="8">
        <v>21162000</v>
      </c>
      <c r="G14" s="9">
        <v>28134000</v>
      </c>
      <c r="H14" s="7">
        <v>34556000</v>
      </c>
      <c r="I14" s="8">
        <v>26899000</v>
      </c>
    </row>
    <row r="15" spans="1:9" ht="15" customHeight="1" thickBot="1">
      <c r="A15" s="5">
        <v>191</v>
      </c>
      <c r="B15" s="11"/>
      <c r="C15" s="7"/>
      <c r="D15" s="7">
        <v>5975000</v>
      </c>
      <c r="E15" s="8">
        <v>7395525</v>
      </c>
      <c r="F15" s="8">
        <v>22167454</v>
      </c>
      <c r="G15" s="9">
        <v>16369290</v>
      </c>
      <c r="H15" s="7">
        <v>19835496</v>
      </c>
      <c r="I15" s="7">
        <v>19835496</v>
      </c>
    </row>
    <row r="16" spans="1:9" ht="15" customHeight="1" thickBot="1">
      <c r="A16" s="5">
        <v>196</v>
      </c>
      <c r="B16" s="6"/>
      <c r="C16" s="7">
        <v>1105000</v>
      </c>
      <c r="D16" s="7">
        <v>1089000</v>
      </c>
      <c r="E16" s="8">
        <v>6466697</v>
      </c>
      <c r="F16" s="8">
        <v>14864352</v>
      </c>
      <c r="G16" s="9">
        <v>7257846</v>
      </c>
      <c r="H16" s="7">
        <v>6950671</v>
      </c>
      <c r="I16" s="10">
        <f>H16</f>
        <v>6950671</v>
      </c>
    </row>
    <row r="17" spans="1:9" ht="15" customHeight="1" thickBot="1">
      <c r="A17" s="5">
        <v>203</v>
      </c>
      <c r="B17" s="6"/>
      <c r="C17" s="7">
        <v>39484200</v>
      </c>
      <c r="D17" s="7">
        <v>25487000</v>
      </c>
      <c r="E17" s="8">
        <v>46386112</v>
      </c>
      <c r="F17" s="8">
        <v>84601781</v>
      </c>
      <c r="G17" s="9">
        <v>174182550</v>
      </c>
      <c r="H17" s="7">
        <v>216651964</v>
      </c>
      <c r="I17" s="8">
        <v>216044222</v>
      </c>
    </row>
    <row r="18" spans="1:9" ht="15" customHeight="1" thickBot="1">
      <c r="A18" s="5">
        <v>208</v>
      </c>
      <c r="B18" s="6"/>
      <c r="C18" s="7"/>
      <c r="D18" s="7"/>
      <c r="E18" s="8">
        <v>198975277</v>
      </c>
      <c r="F18" s="8">
        <v>221992851</v>
      </c>
      <c r="G18" s="9">
        <v>292670489</v>
      </c>
      <c r="H18" s="7">
        <v>221281867</v>
      </c>
      <c r="I18" s="10">
        <f>H18</f>
        <v>221281867</v>
      </c>
    </row>
    <row r="19" spans="1:9" ht="15" customHeight="1" thickBot="1">
      <c r="A19" s="5">
        <v>233</v>
      </c>
      <c r="B19" s="11"/>
      <c r="C19" s="7"/>
      <c r="D19" s="7"/>
      <c r="E19" s="8">
        <v>1119236</v>
      </c>
      <c r="F19" s="8">
        <v>8335151</v>
      </c>
      <c r="G19" s="9">
        <v>12557779</v>
      </c>
      <c r="H19" s="7">
        <v>15069055</v>
      </c>
      <c r="I19" s="8">
        <v>17040825</v>
      </c>
    </row>
    <row r="20" spans="1:9" ht="15" customHeight="1" thickBot="1">
      <c r="A20" s="5">
        <v>246</v>
      </c>
      <c r="B20" s="6"/>
      <c r="C20" s="12">
        <v>4266000</v>
      </c>
      <c r="D20" s="7">
        <v>4266000</v>
      </c>
      <c r="E20" s="8">
        <v>7337213</v>
      </c>
      <c r="F20" s="8">
        <v>3472980</v>
      </c>
      <c r="G20" s="9">
        <v>4039494</v>
      </c>
      <c r="H20" s="7">
        <v>60470838</v>
      </c>
      <c r="I20" s="10">
        <f>H20</f>
        <v>60470838</v>
      </c>
    </row>
    <row r="21" spans="1:9" ht="15" customHeight="1" thickBot="1">
      <c r="A21" s="5">
        <v>250</v>
      </c>
      <c r="B21" s="6">
        <v>399451000</v>
      </c>
      <c r="C21" s="7">
        <v>666046000</v>
      </c>
      <c r="D21" s="7">
        <v>1120630000</v>
      </c>
      <c r="E21" s="8">
        <v>1415211660</v>
      </c>
      <c r="F21" s="8">
        <v>996050528</v>
      </c>
      <c r="G21" s="9">
        <v>1621095431</v>
      </c>
      <c r="H21" s="7">
        <v>1866950254</v>
      </c>
      <c r="I21" s="10">
        <f>H21</f>
        <v>1866950254</v>
      </c>
    </row>
    <row r="22" spans="1:9" ht="15" customHeight="1" thickBot="1">
      <c r="A22" s="5">
        <v>276</v>
      </c>
      <c r="B22" s="6">
        <v>124534000</v>
      </c>
      <c r="C22" s="7">
        <v>185626000</v>
      </c>
      <c r="D22" s="7">
        <v>394548000</v>
      </c>
      <c r="E22" s="8">
        <v>1195095259</v>
      </c>
      <c r="F22" s="8">
        <v>1200261724</v>
      </c>
      <c r="G22" s="9">
        <v>1105894351</v>
      </c>
      <c r="H22" s="7">
        <v>906367510</v>
      </c>
      <c r="I22" s="7">
        <v>880362900</v>
      </c>
    </row>
    <row r="23" spans="1:9" ht="15" customHeight="1" thickBot="1">
      <c r="A23" s="5">
        <v>300</v>
      </c>
      <c r="B23" s="6"/>
      <c r="C23" s="12">
        <v>9800000</v>
      </c>
      <c r="D23" s="7">
        <v>48400000</v>
      </c>
      <c r="E23" s="8">
        <v>93145302</v>
      </c>
      <c r="F23" s="8">
        <v>132945656</v>
      </c>
      <c r="G23" s="9">
        <v>132945656</v>
      </c>
      <c r="H23" s="9">
        <v>132945656</v>
      </c>
      <c r="I23" s="9">
        <v>132945656</v>
      </c>
    </row>
    <row r="24" spans="1:9" ht="15" customHeight="1" thickBot="1">
      <c r="A24" s="5">
        <v>348</v>
      </c>
      <c r="B24" s="6"/>
      <c r="C24" s="7">
        <v>44652000</v>
      </c>
      <c r="D24" s="7">
        <v>154993000</v>
      </c>
      <c r="E24" s="8">
        <v>1241357011</v>
      </c>
      <c r="F24" s="8">
        <v>961181813</v>
      </c>
      <c r="G24" s="9">
        <v>1185958728</v>
      </c>
      <c r="H24" s="7">
        <v>1221442518</v>
      </c>
      <c r="I24" s="8">
        <v>1124245098</v>
      </c>
    </row>
    <row r="25" spans="1:9" ht="15" customHeight="1" thickBot="1">
      <c r="A25" s="5">
        <v>352</v>
      </c>
      <c r="B25" s="6"/>
      <c r="C25" s="7"/>
      <c r="D25" s="7"/>
      <c r="E25" s="8"/>
      <c r="F25" s="8">
        <v>3611899</v>
      </c>
      <c r="G25" s="9">
        <v>16695957</v>
      </c>
      <c r="H25" s="7">
        <v>11288569</v>
      </c>
      <c r="I25" s="10">
        <f>H25</f>
        <v>11288569</v>
      </c>
    </row>
    <row r="26" spans="1:9" ht="15" customHeight="1" thickBot="1">
      <c r="A26" s="5">
        <v>356</v>
      </c>
      <c r="B26" s="6"/>
      <c r="C26" s="7"/>
      <c r="D26" s="7"/>
      <c r="E26" s="8"/>
      <c r="F26" s="8"/>
      <c r="G26" s="9">
        <v>232000000</v>
      </c>
      <c r="H26" s="7">
        <v>139000000</v>
      </c>
      <c r="I26" s="8">
        <v>288642199</v>
      </c>
    </row>
    <row r="27" spans="1:9" ht="15" customHeight="1" thickBot="1">
      <c r="A27" s="5">
        <v>360</v>
      </c>
      <c r="B27" s="6"/>
      <c r="C27" s="7"/>
      <c r="D27" s="7"/>
      <c r="E27" s="8"/>
      <c r="F27" s="8"/>
      <c r="G27" s="9"/>
      <c r="H27" s="7"/>
      <c r="I27" s="10"/>
    </row>
    <row r="28" spans="1:9" ht="15" customHeight="1" thickBot="1">
      <c r="A28" s="5">
        <v>364</v>
      </c>
      <c r="B28" s="6"/>
      <c r="C28" s="7"/>
      <c r="D28" s="7"/>
      <c r="E28" s="8"/>
      <c r="F28" s="8"/>
      <c r="G28" s="9"/>
      <c r="H28" s="7"/>
      <c r="I28" s="10"/>
    </row>
    <row r="29" spans="1:9" ht="15" customHeight="1" thickBot="1">
      <c r="A29" s="5">
        <v>368</v>
      </c>
      <c r="B29" s="11"/>
      <c r="C29" s="7"/>
      <c r="D29" s="7"/>
      <c r="E29" s="8"/>
      <c r="F29" s="8">
        <v>3200000</v>
      </c>
      <c r="G29" s="9">
        <v>2900000</v>
      </c>
      <c r="H29" s="7">
        <v>3100000</v>
      </c>
      <c r="I29" s="7">
        <v>3100000</v>
      </c>
    </row>
    <row r="30" spans="1:9" ht="15" customHeight="1" thickBot="1">
      <c r="A30" s="5">
        <v>372</v>
      </c>
      <c r="B30" s="6"/>
      <c r="C30" s="7"/>
      <c r="D30" s="7">
        <v>162502000</v>
      </c>
      <c r="E30" s="8">
        <v>203949659</v>
      </c>
      <c r="F30" s="8">
        <v>261168060</v>
      </c>
      <c r="G30" s="9">
        <v>333754942</v>
      </c>
      <c r="H30" s="7">
        <v>353094091</v>
      </c>
      <c r="I30" s="8">
        <v>267510109</v>
      </c>
    </row>
    <row r="31" spans="1:9" ht="15" customHeight="1" thickBot="1">
      <c r="A31" s="5">
        <v>376</v>
      </c>
      <c r="B31" s="6"/>
      <c r="C31" s="7"/>
      <c r="D31" s="7"/>
      <c r="E31" s="8"/>
      <c r="F31" s="8"/>
      <c r="G31" s="9"/>
      <c r="H31" s="7"/>
      <c r="I31" s="10"/>
    </row>
    <row r="32" spans="1:9" ht="15" customHeight="1" thickBot="1">
      <c r="A32" s="5">
        <v>380</v>
      </c>
      <c r="B32" s="6">
        <v>268263000</v>
      </c>
      <c r="C32" s="7">
        <v>222292000</v>
      </c>
      <c r="D32" s="7">
        <v>267671000</v>
      </c>
      <c r="E32" s="8">
        <v>313386062</v>
      </c>
      <c r="F32" s="8">
        <v>186568460</v>
      </c>
      <c r="G32" s="9">
        <v>131515340</v>
      </c>
      <c r="H32" s="7">
        <v>67866352</v>
      </c>
      <c r="I32" s="10">
        <f>H32</f>
        <v>67866352</v>
      </c>
    </row>
    <row r="33" spans="1:9" ht="15" customHeight="1" thickBot="1">
      <c r="A33" s="5">
        <v>392</v>
      </c>
      <c r="B33" s="11"/>
      <c r="C33" s="7">
        <v>85619000</v>
      </c>
      <c r="D33" s="7">
        <v>57002000</v>
      </c>
      <c r="E33" s="8">
        <v>81912000</v>
      </c>
      <c r="F33" s="8">
        <v>111541000</v>
      </c>
      <c r="G33" s="9">
        <v>87968527</v>
      </c>
      <c r="H33" s="7">
        <v>90747000</v>
      </c>
      <c r="I33" s="10">
        <f>H33</f>
        <v>90747000</v>
      </c>
    </row>
    <row r="34" spans="1:9" ht="15" customHeight="1" thickBot="1">
      <c r="A34" s="5">
        <v>398</v>
      </c>
      <c r="B34" s="11"/>
      <c r="C34" s="7"/>
      <c r="D34" s="7">
        <v>165000</v>
      </c>
      <c r="E34" s="8">
        <v>154000</v>
      </c>
      <c r="F34" s="8">
        <v>821000</v>
      </c>
      <c r="G34" s="9">
        <v>691000</v>
      </c>
      <c r="H34" s="7">
        <v>880000</v>
      </c>
      <c r="I34" s="7">
        <v>1081210</v>
      </c>
    </row>
    <row r="35" spans="1:9" ht="15" customHeight="1" thickBot="1">
      <c r="A35" s="5">
        <v>410</v>
      </c>
      <c r="B35" s="11"/>
      <c r="C35" s="7">
        <v>600000</v>
      </c>
      <c r="D35" s="7">
        <v>13400000</v>
      </c>
      <c r="E35" s="8">
        <v>127200000</v>
      </c>
      <c r="F35" s="8">
        <v>197800000</v>
      </c>
      <c r="G35" s="9">
        <v>188600000</v>
      </c>
      <c r="H35" s="7">
        <v>270800000</v>
      </c>
      <c r="I35" s="8">
        <v>358800000</v>
      </c>
    </row>
    <row r="36" spans="1:9" ht="15" customHeight="1" thickBot="1">
      <c r="A36" s="5">
        <v>414</v>
      </c>
      <c r="B36" s="11"/>
      <c r="C36" s="7"/>
      <c r="D36" s="7"/>
      <c r="E36" s="8"/>
      <c r="F36" s="8"/>
      <c r="G36" s="8"/>
      <c r="H36" s="8"/>
      <c r="I36" s="7"/>
    </row>
    <row r="37" spans="1:9" ht="15" customHeight="1" thickBot="1">
      <c r="A37" s="5">
        <v>428</v>
      </c>
      <c r="B37" s="11"/>
      <c r="C37" s="7">
        <v>193000</v>
      </c>
      <c r="D37" s="7">
        <v>300000</v>
      </c>
      <c r="E37" s="8">
        <v>1741034</v>
      </c>
      <c r="F37" s="8">
        <v>3889737</v>
      </c>
      <c r="G37" s="9">
        <v>5655171</v>
      </c>
      <c r="H37" s="7">
        <v>11970518</v>
      </c>
      <c r="I37" s="10">
        <f>H37</f>
        <v>11970518</v>
      </c>
    </row>
    <row r="38" spans="1:9" ht="15" customHeight="1" thickBot="1">
      <c r="A38" s="5">
        <v>440</v>
      </c>
      <c r="B38" s="11"/>
      <c r="C38" s="12">
        <v>32500</v>
      </c>
      <c r="D38" s="7">
        <v>8980000</v>
      </c>
      <c r="E38" s="8">
        <v>2860270</v>
      </c>
      <c r="F38" s="8">
        <v>1805949</v>
      </c>
      <c r="G38" s="9">
        <v>540508</v>
      </c>
      <c r="H38" s="7">
        <v>1100788</v>
      </c>
      <c r="I38" s="8">
        <v>1728795</v>
      </c>
    </row>
    <row r="39" spans="1:9" ht="15" customHeight="1" thickBot="1">
      <c r="A39" s="5">
        <v>442</v>
      </c>
      <c r="B39" s="11"/>
      <c r="C39" s="7"/>
      <c r="D39" s="7"/>
      <c r="E39" s="8">
        <v>230562603</v>
      </c>
      <c r="F39" s="8">
        <v>1058703078</v>
      </c>
      <c r="G39" s="9">
        <v>1986106788</v>
      </c>
      <c r="H39" s="7">
        <v>2780685475</v>
      </c>
      <c r="I39" s="8">
        <v>2954176663</v>
      </c>
    </row>
    <row r="40" spans="1:9" ht="15" customHeight="1" thickBot="1">
      <c r="A40" s="5">
        <v>458</v>
      </c>
      <c r="B40" s="11"/>
      <c r="C40" s="7"/>
      <c r="D40" s="7"/>
      <c r="E40" s="8"/>
      <c r="F40" s="14"/>
      <c r="G40" s="9"/>
      <c r="H40" s="7"/>
      <c r="I40" s="10"/>
    </row>
    <row r="41" spans="1:9" ht="15" customHeight="1" thickBot="1">
      <c r="A41" s="5">
        <v>470</v>
      </c>
      <c r="B41" s="11"/>
      <c r="C41" s="7"/>
      <c r="D41" s="7"/>
      <c r="E41" s="8"/>
      <c r="F41" s="14"/>
      <c r="G41" s="9"/>
      <c r="H41" s="7"/>
      <c r="I41" s="10"/>
    </row>
    <row r="42" spans="1:9" ht="15" customHeight="1" thickBot="1">
      <c r="A42" s="5">
        <v>484</v>
      </c>
      <c r="B42" s="11"/>
      <c r="C42" s="7">
        <v>4800000</v>
      </c>
      <c r="D42" s="7">
        <v>327543000</v>
      </c>
      <c r="E42" s="8">
        <v>372915000</v>
      </c>
      <c r="F42" s="8">
        <v>80000000</v>
      </c>
      <c r="G42" s="9">
        <v>80000000</v>
      </c>
      <c r="H42" s="7">
        <v>80000000</v>
      </c>
      <c r="I42" s="8">
        <v>80000000</v>
      </c>
    </row>
    <row r="43" spans="1:9" ht="15" customHeight="1" thickBot="1">
      <c r="A43" s="5">
        <v>528</v>
      </c>
      <c r="B43" s="11"/>
      <c r="C43" s="7">
        <v>225698000</v>
      </c>
      <c r="D43" s="7">
        <v>194468000</v>
      </c>
      <c r="E43" s="8">
        <v>593568124</v>
      </c>
      <c r="F43" s="8">
        <v>556510239</v>
      </c>
      <c r="G43" s="9">
        <v>459629559</v>
      </c>
      <c r="H43" s="7">
        <v>522625129</v>
      </c>
      <c r="I43" s="7">
        <v>530386259</v>
      </c>
    </row>
    <row r="44" spans="1:9" ht="15" customHeight="1" thickBot="1">
      <c r="A44" s="5">
        <v>554</v>
      </c>
      <c r="B44" s="11"/>
      <c r="C44" s="7"/>
      <c r="D44" s="7"/>
      <c r="E44" s="8"/>
      <c r="F44" s="14"/>
      <c r="G44" s="9"/>
      <c r="H44" s="7"/>
      <c r="I44" s="10"/>
    </row>
    <row r="45" spans="1:9" ht="15" customHeight="1" thickBot="1">
      <c r="A45" s="5">
        <v>566</v>
      </c>
      <c r="B45" s="11"/>
      <c r="C45" s="7"/>
      <c r="D45" s="7"/>
      <c r="E45" s="8"/>
      <c r="F45" s="14"/>
      <c r="G45" s="9"/>
      <c r="H45" s="7"/>
      <c r="I45" s="10"/>
    </row>
    <row r="46" spans="1:9" ht="15" customHeight="1" thickBot="1">
      <c r="A46" s="5">
        <v>578</v>
      </c>
      <c r="B46" s="6">
        <v>10942100</v>
      </c>
      <c r="C46" s="7">
        <v>30196000</v>
      </c>
      <c r="D46" s="7">
        <v>43438000</v>
      </c>
      <c r="E46" s="8">
        <v>192259862</v>
      </c>
      <c r="F46" s="8">
        <v>255750212</v>
      </c>
      <c r="G46" s="9">
        <v>255750212</v>
      </c>
      <c r="H46" s="7">
        <v>301616391</v>
      </c>
      <c r="I46" s="10">
        <f>H46</f>
        <v>301616391</v>
      </c>
    </row>
    <row r="47" spans="1:9" ht="15" customHeight="1" thickBot="1">
      <c r="A47" s="5">
        <v>586</v>
      </c>
      <c r="B47" s="6"/>
      <c r="C47" s="7"/>
      <c r="D47" s="7">
        <v>1000000</v>
      </c>
      <c r="E47" s="8">
        <v>1000000</v>
      </c>
      <c r="F47" s="7">
        <v>2000000</v>
      </c>
      <c r="G47" s="7">
        <v>2000000</v>
      </c>
      <c r="H47" s="7">
        <v>2210000</v>
      </c>
      <c r="I47" s="8">
        <v>1520000</v>
      </c>
    </row>
    <row r="48" spans="1:9" ht="15" customHeight="1" thickBot="1">
      <c r="A48" s="5">
        <v>604</v>
      </c>
      <c r="B48" s="11"/>
      <c r="C48" s="7"/>
      <c r="D48" s="7"/>
      <c r="E48" s="8"/>
      <c r="F48" s="8"/>
      <c r="G48" s="14"/>
      <c r="H48" s="8"/>
      <c r="I48" s="8"/>
    </row>
    <row r="49" spans="1:9" ht="15" customHeight="1" thickBot="1">
      <c r="A49" s="5">
        <v>608</v>
      </c>
      <c r="B49" s="6"/>
      <c r="C49" s="7"/>
      <c r="D49" s="7">
        <v>15000000</v>
      </c>
      <c r="E49" s="8">
        <v>19000000</v>
      </c>
      <c r="F49" s="8">
        <v>25000000</v>
      </c>
      <c r="G49" s="9">
        <v>27000000</v>
      </c>
      <c r="H49" s="7">
        <v>24000000</v>
      </c>
      <c r="I49" s="8">
        <v>47000000</v>
      </c>
    </row>
    <row r="50" spans="1:9" ht="15" customHeight="1" thickBot="1">
      <c r="A50" s="5">
        <v>616</v>
      </c>
      <c r="B50" s="11"/>
      <c r="C50" s="7">
        <v>15000000</v>
      </c>
      <c r="D50" s="7">
        <v>21000000</v>
      </c>
      <c r="E50" s="8">
        <v>35566831</v>
      </c>
      <c r="F50" s="8">
        <v>38897371</v>
      </c>
      <c r="G50" s="9">
        <v>60358350</v>
      </c>
      <c r="H50" s="7">
        <v>105641789</v>
      </c>
      <c r="I50" s="10">
        <f>H50</f>
        <v>105641789</v>
      </c>
    </row>
    <row r="51" spans="1:9" ht="15" customHeight="1" thickBot="1">
      <c r="A51" s="5">
        <v>620</v>
      </c>
      <c r="B51" s="6">
        <v>11428700</v>
      </c>
      <c r="C51" s="7">
        <v>17166300</v>
      </c>
      <c r="D51" s="7">
        <v>19534000</v>
      </c>
      <c r="E51" s="8">
        <v>27732179</v>
      </c>
      <c r="F51" s="8">
        <v>88908276</v>
      </c>
      <c r="G51" s="9">
        <v>116377170</v>
      </c>
      <c r="H51" s="7">
        <v>114880692</v>
      </c>
      <c r="I51" s="10">
        <f>H51</f>
        <v>114880692</v>
      </c>
    </row>
    <row r="52" spans="1:9" ht="15" customHeight="1" thickBot="1">
      <c r="A52" s="5">
        <v>634</v>
      </c>
      <c r="B52" s="11"/>
      <c r="C52" s="8"/>
      <c r="D52" s="7"/>
      <c r="E52" s="8"/>
      <c r="F52" s="8"/>
      <c r="G52" s="8"/>
      <c r="H52" s="8"/>
      <c r="I52" s="8"/>
    </row>
    <row r="53" spans="1:9" ht="15" customHeight="1" thickBot="1">
      <c r="A53" s="5">
        <v>642</v>
      </c>
      <c r="B53" s="13">
        <v>2000000</v>
      </c>
      <c r="C53" s="7">
        <v>2000000</v>
      </c>
      <c r="D53" s="7">
        <v>9000000</v>
      </c>
      <c r="E53" s="8">
        <v>63920808</v>
      </c>
      <c r="F53" s="8">
        <v>39591967</v>
      </c>
      <c r="G53" s="9">
        <v>69227790</v>
      </c>
      <c r="H53" s="7">
        <v>55763324</v>
      </c>
      <c r="I53" s="10">
        <f>H53</f>
        <v>55763324</v>
      </c>
    </row>
    <row r="54" spans="1:9" ht="15" customHeight="1" thickBot="1">
      <c r="A54" s="5">
        <v>643</v>
      </c>
      <c r="B54" s="6"/>
      <c r="C54" s="7"/>
      <c r="D54" s="7">
        <v>36450000</v>
      </c>
      <c r="E54" s="8">
        <v>126750000</v>
      </c>
      <c r="F54" s="8">
        <v>259370000</v>
      </c>
      <c r="G54" s="9">
        <v>360350000</v>
      </c>
      <c r="H54" s="7">
        <v>310440000</v>
      </c>
      <c r="I54" s="8">
        <v>313730000</v>
      </c>
    </row>
    <row r="55" spans="1:9" ht="15" customHeight="1" thickBot="1">
      <c r="A55" s="5">
        <v>682</v>
      </c>
      <c r="B55" s="6"/>
      <c r="C55" s="7"/>
      <c r="D55" s="7"/>
      <c r="E55" s="8"/>
      <c r="F55" s="8"/>
      <c r="G55" s="9"/>
      <c r="H55" s="7"/>
      <c r="I55" s="10"/>
    </row>
    <row r="56" spans="1:9" ht="15" customHeight="1" thickBot="1">
      <c r="A56" s="5">
        <v>702</v>
      </c>
      <c r="B56" s="6"/>
      <c r="C56" s="7"/>
      <c r="D56" s="7"/>
      <c r="E56" s="8"/>
      <c r="F56" s="8"/>
      <c r="G56" s="9"/>
      <c r="H56" s="7"/>
      <c r="I56" s="10"/>
    </row>
    <row r="57" spans="1:9" ht="15" customHeight="1" thickBot="1">
      <c r="A57" s="5">
        <v>703</v>
      </c>
      <c r="B57" s="11"/>
      <c r="C57" s="12">
        <v>18084000</v>
      </c>
      <c r="D57" s="7">
        <v>6776000</v>
      </c>
      <c r="E57" s="8">
        <v>4974382</v>
      </c>
      <c r="F57" s="8">
        <v>6251363</v>
      </c>
      <c r="G57" s="9">
        <v>7416776</v>
      </c>
      <c r="H57" s="7">
        <v>19190803</v>
      </c>
      <c r="I57" s="10">
        <f>H57</f>
        <v>19190803</v>
      </c>
    </row>
    <row r="58" spans="1:9" ht="15" customHeight="1" thickBot="1">
      <c r="A58" s="5">
        <v>704</v>
      </c>
      <c r="B58" s="11"/>
      <c r="C58" s="8"/>
      <c r="D58" s="7"/>
      <c r="E58" s="8"/>
      <c r="F58" s="8"/>
      <c r="G58" s="8"/>
      <c r="H58" s="8"/>
      <c r="I58" s="7"/>
    </row>
    <row r="59" spans="1:9" ht="15" customHeight="1" thickBot="1">
      <c r="A59" s="5">
        <v>705</v>
      </c>
      <c r="B59" s="6">
        <v>1300000</v>
      </c>
      <c r="C59" s="7">
        <v>1000000</v>
      </c>
      <c r="D59" s="7">
        <v>5200000</v>
      </c>
      <c r="E59" s="8">
        <v>10819281</v>
      </c>
      <c r="F59" s="8">
        <v>9724343</v>
      </c>
      <c r="G59" s="9">
        <v>10175552</v>
      </c>
      <c r="H59" s="7">
        <v>15112149</v>
      </c>
      <c r="I59" s="10">
        <f>H59</f>
        <v>15112149</v>
      </c>
    </row>
    <row r="60" spans="1:9" ht="15" customHeight="1" thickBot="1">
      <c r="A60" s="5">
        <v>710</v>
      </c>
      <c r="B60" s="6"/>
      <c r="C60" s="7"/>
      <c r="D60" s="7"/>
      <c r="E60" s="8"/>
      <c r="F60" s="8"/>
      <c r="G60" s="9"/>
      <c r="H60" s="7"/>
      <c r="I60" s="10"/>
    </row>
    <row r="61" spans="1:9" ht="15" customHeight="1" thickBot="1">
      <c r="A61" s="5">
        <v>724</v>
      </c>
      <c r="B61" s="6">
        <v>231318000</v>
      </c>
      <c r="C61" s="7">
        <v>96581000</v>
      </c>
      <c r="D61" s="7">
        <v>205250000</v>
      </c>
      <c r="E61" s="8">
        <v>461373924</v>
      </c>
      <c r="F61" s="8">
        <v>780725797</v>
      </c>
      <c r="G61" s="9">
        <v>721811283</v>
      </c>
      <c r="H61" s="7">
        <v>949461671</v>
      </c>
      <c r="I61" s="8">
        <v>1054232329</v>
      </c>
    </row>
    <row r="62" spans="1:9" ht="15" customHeight="1" thickBot="1">
      <c r="A62" s="5">
        <v>752</v>
      </c>
      <c r="B62" s="6"/>
      <c r="C62" s="7"/>
      <c r="D62" s="7"/>
      <c r="E62" s="8">
        <v>154205840</v>
      </c>
      <c r="F62" s="8">
        <v>153922453</v>
      </c>
      <c r="G62" s="9">
        <v>181477477</v>
      </c>
      <c r="H62" s="7">
        <v>228380848</v>
      </c>
      <c r="I62" s="10">
        <f>H62</f>
        <v>228380848</v>
      </c>
    </row>
    <row r="63" spans="1:9" ht="15" customHeight="1" thickBot="1">
      <c r="A63" s="5">
        <v>756</v>
      </c>
      <c r="B63" s="6"/>
      <c r="C63" s="12">
        <v>17023000</v>
      </c>
      <c r="D63" s="8"/>
      <c r="E63" s="8"/>
      <c r="F63" s="8"/>
      <c r="G63" s="9"/>
      <c r="H63" s="7"/>
      <c r="I63" s="10"/>
    </row>
    <row r="64" spans="1:9" ht="15" customHeight="1" thickBot="1">
      <c r="A64" s="5">
        <v>764</v>
      </c>
      <c r="B64" s="6"/>
      <c r="C64" s="7"/>
      <c r="D64" s="7"/>
      <c r="E64" s="8"/>
      <c r="F64" s="8"/>
      <c r="G64" s="9"/>
      <c r="H64" s="7"/>
      <c r="I64" s="10"/>
    </row>
    <row r="65" spans="1:9" ht="15" customHeight="1" thickBot="1">
      <c r="A65" s="5">
        <v>784</v>
      </c>
      <c r="B65" s="6"/>
      <c r="C65" s="7"/>
      <c r="D65" s="7"/>
      <c r="E65" s="8"/>
      <c r="F65" s="8"/>
      <c r="G65" s="9"/>
      <c r="H65" s="7"/>
      <c r="I65" s="7"/>
    </row>
    <row r="66" spans="1:9" ht="15" customHeight="1" thickBot="1">
      <c r="A66" s="5">
        <v>792</v>
      </c>
      <c r="B66" s="6"/>
      <c r="C66" s="7"/>
      <c r="D66" s="7"/>
      <c r="E66" s="8"/>
      <c r="F66" s="8"/>
      <c r="G66" s="9"/>
      <c r="H66" s="7"/>
      <c r="I66" s="8"/>
    </row>
    <row r="67" spans="1:9" ht="15" customHeight="1" thickBot="1">
      <c r="A67" s="5">
        <v>804</v>
      </c>
      <c r="B67" s="11"/>
      <c r="C67" s="8"/>
      <c r="D67" s="7"/>
      <c r="E67" s="8"/>
      <c r="F67" s="8">
        <v>17000000</v>
      </c>
      <c r="G67" s="9">
        <v>32000000</v>
      </c>
      <c r="H67" s="7">
        <v>37000000</v>
      </c>
      <c r="I67" s="7">
        <v>36000000</v>
      </c>
    </row>
    <row r="68" spans="1:9" ht="15" customHeight="1" thickBot="1">
      <c r="A68" s="5">
        <v>818</v>
      </c>
      <c r="B68" s="6"/>
      <c r="C68" s="7"/>
      <c r="D68" s="7"/>
      <c r="E68" s="8"/>
      <c r="F68" s="8"/>
      <c r="G68" s="9"/>
      <c r="H68" s="7"/>
      <c r="I68" s="10"/>
    </row>
    <row r="69" spans="1:9" ht="15" customHeight="1" thickBot="1">
      <c r="A69" s="5">
        <v>826</v>
      </c>
      <c r="B69" s="6">
        <v>438020000</v>
      </c>
      <c r="C69" s="7">
        <v>787540000</v>
      </c>
      <c r="D69" s="7">
        <v>1478500000</v>
      </c>
      <c r="E69" s="8">
        <v>2858901656</v>
      </c>
      <c r="F69" s="8">
        <v>1345571187</v>
      </c>
      <c r="G69" s="9">
        <v>1789303936</v>
      </c>
      <c r="H69" s="7">
        <v>2047614506</v>
      </c>
      <c r="I69" s="10">
        <f>H69</f>
        <v>2047614506</v>
      </c>
    </row>
    <row r="70" spans="1:9" ht="15" customHeight="1" thickBot="1">
      <c r="A70" s="5">
        <v>840</v>
      </c>
      <c r="B70" s="6">
        <v>1963000000</v>
      </c>
      <c r="C70" s="7">
        <v>4739000000</v>
      </c>
      <c r="D70" s="7">
        <v>8578000000</v>
      </c>
      <c r="E70" s="8">
        <v>10052000000</v>
      </c>
      <c r="F70" s="8">
        <v>13809000000</v>
      </c>
      <c r="G70" s="9">
        <v>14563900000</v>
      </c>
      <c r="H70" s="9">
        <v>14563900000</v>
      </c>
      <c r="I70" s="9">
        <v>14563900000</v>
      </c>
    </row>
    <row r="71" spans="1:9" ht="15" customHeight="1" thickBot="1">
      <c r="A71" s="5">
        <v>862</v>
      </c>
      <c r="B71" s="6"/>
      <c r="C71" s="7">
        <v>4000000</v>
      </c>
      <c r="D71" s="7">
        <v>4000000</v>
      </c>
      <c r="E71" s="8">
        <v>4000000</v>
      </c>
      <c r="F71" s="8">
        <v>5000000</v>
      </c>
      <c r="G71" s="9">
        <v>5000000</v>
      </c>
      <c r="H71" s="7">
        <v>6000000</v>
      </c>
      <c r="I71" s="8">
        <v>7000000</v>
      </c>
    </row>
    <row r="72" spans="1:9" ht="15" customHeight="1" thickBot="1">
      <c r="A72" s="5"/>
      <c r="B72" s="8"/>
      <c r="C72" s="8"/>
      <c r="D72" s="8"/>
      <c r="E72" s="8"/>
      <c r="F72" s="8">
        <v>6956657400</v>
      </c>
      <c r="G72" s="8">
        <v>11186666400</v>
      </c>
      <c r="H72" s="8">
        <v>8899444200</v>
      </c>
      <c r="I72" s="8">
        <v>11121222600</v>
      </c>
    </row>
    <row r="73" spans="1:9" ht="15" customHeight="1"/>
    <row r="74" spans="1:9" ht="15" customHeight="1"/>
    <row r="75" spans="1:9" ht="15" customHeight="1"/>
    <row r="76" spans="1:9" ht="15" customHeight="1"/>
    <row r="77" spans="1:9" ht="15" customHeight="1"/>
    <row r="78" spans="1:9" ht="15" customHeight="1"/>
    <row r="79" spans="1:9" ht="15" customHeight="1"/>
    <row r="80" spans="1:9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5536"/>
  <sheetViews>
    <sheetView zoomScaleNormal="100" workbookViewId="0">
      <selection activeCell="A15" sqref="A15"/>
    </sheetView>
  </sheetViews>
  <sheetFormatPr baseColWidth="10" defaultRowHeight="15.75"/>
  <cols>
    <col min="1" max="1" width="8.875" style="1"/>
    <col min="2" max="2" width="13" style="1"/>
    <col min="3" max="3" width="9.875" style="15"/>
    <col min="4" max="4" width="11.5" style="15"/>
    <col min="5" max="5" width="10.625" style="15"/>
    <col min="6" max="9" width="10.125" style="15"/>
    <col min="10" max="10" width="10" style="15"/>
    <col min="11" max="1025" width="8.875"/>
  </cols>
  <sheetData>
    <row r="1" spans="1:10" ht="15" customHeight="1">
      <c r="A1" s="3" t="s">
        <v>0</v>
      </c>
      <c r="B1" s="16" t="s">
        <v>1</v>
      </c>
      <c r="C1" s="17">
        <v>1990</v>
      </c>
      <c r="D1" s="18">
        <v>1995</v>
      </c>
      <c r="E1" s="18">
        <v>2000</v>
      </c>
      <c r="F1" s="18">
        <v>2005</v>
      </c>
      <c r="G1" s="18">
        <v>2010</v>
      </c>
      <c r="H1" s="18">
        <v>2011</v>
      </c>
      <c r="I1" s="18">
        <v>2012</v>
      </c>
      <c r="J1" s="17">
        <v>2013</v>
      </c>
    </row>
    <row r="2" spans="1:10" ht="15" customHeight="1">
      <c r="A2" s="3" t="str">
        <f>VLOOKUP(B2,Hoja3!$F$3:$H$72,3,0)</f>
        <v>Algeria</v>
      </c>
      <c r="B2" s="3">
        <v>12</v>
      </c>
      <c r="C2" s="6">
        <v>0</v>
      </c>
      <c r="D2" s="6">
        <v>0</v>
      </c>
      <c r="E2" s="6">
        <v>0</v>
      </c>
      <c r="F2" s="19"/>
      <c r="G2" s="19"/>
      <c r="H2" s="19"/>
      <c r="I2" s="19"/>
      <c r="J2" s="19"/>
    </row>
    <row r="3" spans="1:10" ht="15" customHeight="1">
      <c r="A3" s="3" t="str">
        <f>VLOOKUP(B3,Hoja3!$F$3:$H$72,3,0)</f>
        <v>Angola</v>
      </c>
      <c r="B3" s="3">
        <v>24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</row>
    <row r="4" spans="1:10" ht="15" customHeight="1">
      <c r="A4" s="3" t="str">
        <f>VLOOKUP(B4,Hoja3!$F$3:$H$72,3,0)</f>
        <v>Argentina</v>
      </c>
      <c r="B4" s="3">
        <v>32</v>
      </c>
      <c r="C4" s="6">
        <v>0</v>
      </c>
      <c r="D4" s="19"/>
      <c r="E4" s="19"/>
      <c r="F4" s="19"/>
      <c r="G4" s="19"/>
      <c r="H4" s="19"/>
      <c r="I4" s="19"/>
      <c r="J4" s="19"/>
    </row>
    <row r="5" spans="1:10" ht="15" customHeight="1">
      <c r="A5" s="3" t="str">
        <f>VLOOKUP(B5,Hoja3!$F$3:$H$72,3,0)</f>
        <v>Australia</v>
      </c>
      <c r="B5" s="3">
        <v>36</v>
      </c>
      <c r="C5" s="6">
        <v>1.92819175899776</v>
      </c>
      <c r="D5" s="19"/>
      <c r="E5" s="19"/>
      <c r="F5" s="19"/>
      <c r="G5" s="19"/>
      <c r="H5" s="19"/>
      <c r="I5" s="19"/>
      <c r="J5" s="19"/>
    </row>
    <row r="6" spans="1:10" ht="15" customHeight="1">
      <c r="A6" s="3" t="str">
        <f>VLOOKUP(B6,Hoja3!$F$3:$H$72,3,0)</f>
        <v>Austria</v>
      </c>
      <c r="B6" s="3">
        <v>40</v>
      </c>
      <c r="C6" s="6">
        <v>6</v>
      </c>
      <c r="D6" s="6">
        <v>6</v>
      </c>
      <c r="E6" s="6">
        <v>9</v>
      </c>
      <c r="F6" s="19"/>
      <c r="G6" s="19"/>
      <c r="H6" s="19"/>
      <c r="I6" s="19"/>
      <c r="J6" s="19"/>
    </row>
    <row r="7" spans="1:10" ht="15" customHeight="1">
      <c r="A7" s="3" t="str">
        <f>VLOOKUP(B7,Hoja3!$F$3:$H$72,3,0)</f>
        <v>Bangladesh</v>
      </c>
      <c r="B7" s="3">
        <v>50</v>
      </c>
      <c r="C7" s="6">
        <v>0</v>
      </c>
      <c r="D7" s="6">
        <v>0</v>
      </c>
      <c r="E7" s="6">
        <v>0</v>
      </c>
      <c r="F7" s="19"/>
      <c r="G7" s="19"/>
      <c r="H7" s="19"/>
      <c r="I7" s="19"/>
      <c r="J7" s="19"/>
    </row>
    <row r="8" spans="1:10" ht="15" customHeight="1">
      <c r="A8" s="3" t="str">
        <f>VLOOKUP(B8,Hoja3!$F$3:$H$72,3,0)</f>
        <v>Belgium</v>
      </c>
      <c r="B8" s="3">
        <v>56</v>
      </c>
      <c r="C8" s="6">
        <v>5</v>
      </c>
      <c r="D8" s="8">
        <v>11.3990151350568</v>
      </c>
      <c r="E8" s="7">
        <v>17.400753132015399</v>
      </c>
      <c r="F8" s="19"/>
      <c r="G8" s="19"/>
      <c r="H8" s="19"/>
      <c r="I8" s="19"/>
      <c r="J8" s="19"/>
    </row>
    <row r="9" spans="1:10" ht="15" customHeight="1">
      <c r="A9" s="3" t="str">
        <f>VLOOKUP(B9,Hoja3!$F$3:$H$72,3,0)</f>
        <v>Brazil</v>
      </c>
      <c r="B9" s="3">
        <v>76</v>
      </c>
      <c r="C9" s="6">
        <v>0</v>
      </c>
      <c r="D9" s="19"/>
      <c r="E9" s="19"/>
      <c r="F9" s="19"/>
      <c r="G9" s="19"/>
      <c r="H9" s="19"/>
      <c r="I9" s="19"/>
      <c r="J9" s="19"/>
    </row>
    <row r="10" spans="1:10" ht="15" customHeight="1">
      <c r="A10" s="3" t="str">
        <f>VLOOKUP(B10,Hoja3!$F$3:$H$72,3,0)</f>
        <v>Bulgaria</v>
      </c>
      <c r="B10" s="3">
        <v>100</v>
      </c>
      <c r="C10" s="6">
        <v>0</v>
      </c>
      <c r="D10" s="7">
        <v>0.75530834962705495</v>
      </c>
      <c r="E10" s="7">
        <v>0.75530834962705495</v>
      </c>
      <c r="F10" s="19"/>
      <c r="G10" s="19"/>
      <c r="H10" s="19"/>
      <c r="I10" s="19"/>
      <c r="J10" s="19"/>
    </row>
    <row r="11" spans="1:10" ht="15" customHeight="1">
      <c r="A11" s="3" t="str">
        <f>VLOOKUP(B11,Hoja3!$F$3:$H$72,3,0)</f>
        <v>Canada</v>
      </c>
      <c r="B11" s="3">
        <v>124</v>
      </c>
      <c r="C11" s="6">
        <v>5</v>
      </c>
      <c r="D11" s="19"/>
      <c r="E11" s="19"/>
      <c r="F11" s="19"/>
      <c r="G11" s="19"/>
      <c r="H11" s="19"/>
      <c r="I11" s="19"/>
      <c r="J11" s="19"/>
    </row>
    <row r="12" spans="1:10" ht="15" customHeight="1">
      <c r="A12" s="3" t="str">
        <f>VLOOKUP(B12,Hoja3!$F$3:$H$72,3,0)</f>
        <v>Chile</v>
      </c>
      <c r="B12" s="3">
        <v>152</v>
      </c>
      <c r="C12" s="6">
        <v>1</v>
      </c>
      <c r="D12" s="6">
        <v>1</v>
      </c>
      <c r="E12" s="6">
        <v>2</v>
      </c>
      <c r="F12" s="6">
        <v>5</v>
      </c>
      <c r="G12" s="6">
        <v>6</v>
      </c>
      <c r="H12" s="6">
        <v>6</v>
      </c>
      <c r="I12" s="6">
        <v>6</v>
      </c>
      <c r="J12" s="8">
        <v>6</v>
      </c>
    </row>
    <row r="13" spans="1:10" ht="15" customHeight="1">
      <c r="A13" s="3" t="str">
        <f>VLOOKUP(B13,Hoja3!$F$3:$H$72,3,0)</f>
        <v>China</v>
      </c>
      <c r="B13" s="3">
        <v>156</v>
      </c>
      <c r="C13" s="6">
        <v>1</v>
      </c>
      <c r="D13" s="9">
        <v>0.72416539937721802</v>
      </c>
      <c r="E13" s="19"/>
      <c r="F13" s="19"/>
      <c r="G13" s="19"/>
      <c r="H13" s="19"/>
      <c r="I13" s="19"/>
      <c r="J13" s="19"/>
    </row>
    <row r="14" spans="1:10" ht="15" customHeight="1">
      <c r="A14" s="3" t="str">
        <f>VLOOKUP(B14,Hoja3!$F$3:$H$72,3,0)</f>
        <v>Colombia</v>
      </c>
      <c r="B14" s="3">
        <v>170</v>
      </c>
      <c r="C14" s="6">
        <v>0</v>
      </c>
      <c r="D14" s="19"/>
      <c r="E14" s="19"/>
      <c r="F14" s="19"/>
      <c r="G14" s="19"/>
      <c r="H14" s="19"/>
      <c r="I14" s="19"/>
      <c r="J14" s="19"/>
    </row>
    <row r="15" spans="1:10" ht="15" customHeight="1">
      <c r="A15" s="3" t="str">
        <f>VLOOKUP(B15,Hoja3!$F$3:$H$72,3,0)</f>
        <v>Croatia</v>
      </c>
      <c r="B15" s="3">
        <v>191</v>
      </c>
      <c r="C15" s="11"/>
      <c r="D15" s="6">
        <v>0</v>
      </c>
      <c r="E15" s="19"/>
      <c r="F15" s="19"/>
      <c r="G15" s="19"/>
      <c r="H15" s="19"/>
      <c r="I15" s="19"/>
      <c r="J15" s="19"/>
    </row>
    <row r="16" spans="1:10" ht="15" customHeight="1">
      <c r="A16" s="3" t="str">
        <f>VLOOKUP(B16,Hoja3!$F$3:$H$72,3,0)</f>
        <v>Cyprus</v>
      </c>
      <c r="B16" s="3">
        <v>196</v>
      </c>
      <c r="C16" s="6">
        <v>0</v>
      </c>
      <c r="D16" s="19"/>
      <c r="E16" s="19"/>
      <c r="F16" s="19"/>
      <c r="G16" s="19"/>
      <c r="H16" s="19"/>
      <c r="I16" s="19"/>
      <c r="J16" s="19"/>
    </row>
    <row r="17" spans="1:10" ht="15" customHeight="1">
      <c r="A17" s="3" t="str">
        <f>VLOOKUP(B17,Hoja3!$F$3:$H$72,3,0)</f>
        <v>Czech Republic</v>
      </c>
      <c r="B17" s="3">
        <v>203</v>
      </c>
      <c r="C17" s="6">
        <v>0</v>
      </c>
      <c r="D17" s="6">
        <v>3</v>
      </c>
      <c r="E17" s="19"/>
      <c r="F17" s="19"/>
      <c r="G17" s="19"/>
      <c r="H17" s="19"/>
      <c r="I17" s="19"/>
      <c r="J17" s="19"/>
    </row>
    <row r="18" spans="1:10" ht="15" customHeight="1">
      <c r="A18" s="3" t="str">
        <f>VLOOKUP(B18,Hoja3!$F$3:$H$72,3,0)</f>
        <v>Denmark</v>
      </c>
      <c r="B18" s="3">
        <v>208</v>
      </c>
      <c r="C18" s="6">
        <v>2</v>
      </c>
      <c r="D18" s="6">
        <v>3</v>
      </c>
      <c r="E18" s="6">
        <v>8</v>
      </c>
      <c r="F18" s="19"/>
      <c r="G18" s="19"/>
      <c r="H18" s="19"/>
      <c r="I18" s="19"/>
      <c r="J18" s="19"/>
    </row>
    <row r="19" spans="1:10" ht="15" customHeight="1">
      <c r="A19" s="3" t="str">
        <f>VLOOKUP(B19,Hoja3!$F$3:$H$72,3,0)</f>
        <v>Estonia</v>
      </c>
      <c r="B19" s="3">
        <v>233</v>
      </c>
      <c r="C19" s="11"/>
      <c r="D19" s="6">
        <v>0</v>
      </c>
      <c r="E19" s="6">
        <v>0</v>
      </c>
      <c r="F19" s="19"/>
      <c r="G19" s="19"/>
      <c r="H19" s="19"/>
      <c r="I19" s="19"/>
      <c r="J19" s="19"/>
    </row>
    <row r="20" spans="1:10" ht="15" customHeight="1">
      <c r="A20" s="3" t="str">
        <f>VLOOKUP(B20,Hoja3!$F$3:$H$72,3,0)</f>
        <v>Finland</v>
      </c>
      <c r="B20" s="3">
        <v>246</v>
      </c>
      <c r="C20" s="6">
        <v>0</v>
      </c>
      <c r="D20" s="8">
        <v>0.30892895937432102</v>
      </c>
      <c r="E20" s="7">
        <v>0.30892895937432102</v>
      </c>
      <c r="F20" s="19"/>
      <c r="G20" s="19"/>
      <c r="H20" s="19"/>
      <c r="I20" s="19"/>
      <c r="J20" s="19"/>
    </row>
    <row r="21" spans="1:10" ht="15" customHeight="1">
      <c r="A21" s="3" t="str">
        <f>VLOOKUP(B21,Hoja3!$F$3:$H$72,3,0)</f>
        <v>Greece</v>
      </c>
      <c r="B21" s="3">
        <v>300</v>
      </c>
      <c r="C21" s="6">
        <v>1</v>
      </c>
      <c r="D21" s="8">
        <v>0.70968209138967397</v>
      </c>
      <c r="E21" s="19"/>
      <c r="F21" s="19"/>
      <c r="G21" s="19"/>
      <c r="H21" s="19"/>
      <c r="I21" s="19"/>
      <c r="J21" s="19"/>
    </row>
    <row r="22" spans="1:10" ht="15" customHeight="1">
      <c r="A22" s="3" t="str">
        <f>VLOOKUP(B22,Hoja3!$F$3:$H$72,3,0)</f>
        <v>Hungary</v>
      </c>
      <c r="B22" s="3">
        <v>348</v>
      </c>
      <c r="C22" s="6">
        <v>3</v>
      </c>
      <c r="D22" s="19"/>
      <c r="E22" s="19"/>
      <c r="F22" s="19"/>
      <c r="G22" s="19"/>
      <c r="H22" s="19"/>
      <c r="I22" s="19"/>
      <c r="J22" s="19"/>
    </row>
    <row r="23" spans="1:10" ht="15" customHeight="1">
      <c r="A23" s="3" t="str">
        <f>VLOOKUP(B23,Hoja3!$F$3:$H$72,3,0)</f>
        <v>Iceland</v>
      </c>
      <c r="B23" s="3">
        <v>352</v>
      </c>
      <c r="C23" s="6">
        <v>1</v>
      </c>
      <c r="D23" s="6">
        <v>1</v>
      </c>
      <c r="E23" s="6">
        <v>1</v>
      </c>
      <c r="F23" s="6">
        <v>1</v>
      </c>
      <c r="G23" s="19"/>
      <c r="H23" s="19"/>
      <c r="I23" s="19"/>
      <c r="J23" s="19"/>
    </row>
    <row r="24" spans="1:10" ht="15" customHeight="1">
      <c r="A24" s="3" t="str">
        <f>VLOOKUP(B24,Hoja3!$F$3:$H$72,3,0)</f>
        <v>India</v>
      </c>
      <c r="B24" s="3">
        <v>356</v>
      </c>
      <c r="C24" s="6">
        <v>2</v>
      </c>
      <c r="D24" s="6">
        <v>2</v>
      </c>
      <c r="E24" s="6">
        <v>2</v>
      </c>
      <c r="F24" s="6">
        <v>8</v>
      </c>
      <c r="G24" s="6">
        <v>34</v>
      </c>
      <c r="H24" s="19"/>
      <c r="I24" s="19"/>
      <c r="J24" s="19"/>
    </row>
    <row r="25" spans="1:10" ht="15" customHeight="1">
      <c r="A25" s="3" t="str">
        <f>VLOOKUP(B25,Hoja3!$F$3:$H$72,3,0)</f>
        <v>Indonesia</v>
      </c>
      <c r="B25" s="3">
        <v>360</v>
      </c>
      <c r="C25" s="6">
        <v>2</v>
      </c>
      <c r="D25" s="6">
        <v>2</v>
      </c>
      <c r="E25" s="6">
        <v>3</v>
      </c>
      <c r="F25" s="6">
        <v>4</v>
      </c>
      <c r="G25" s="6">
        <v>5</v>
      </c>
      <c r="H25" s="6">
        <v>7</v>
      </c>
      <c r="I25" s="6">
        <v>7</v>
      </c>
      <c r="J25" s="6">
        <v>7</v>
      </c>
    </row>
    <row r="26" spans="1:10" ht="15" customHeight="1">
      <c r="A26" s="3" t="str">
        <f>VLOOKUP(B26,Hoja3!$F$3:$H$72,3,0)</f>
        <v>Iran (Islamic Republic of)</v>
      </c>
      <c r="B26" s="3">
        <v>364</v>
      </c>
      <c r="C26" s="6">
        <v>2</v>
      </c>
      <c r="D26" s="6">
        <v>2</v>
      </c>
      <c r="E26" s="6">
        <v>2</v>
      </c>
      <c r="F26" s="6">
        <v>4</v>
      </c>
      <c r="G26" s="6">
        <v>7</v>
      </c>
      <c r="H26" s="6">
        <v>8</v>
      </c>
      <c r="I26" s="6">
        <v>8</v>
      </c>
      <c r="J26" s="6">
        <v>8</v>
      </c>
    </row>
    <row r="27" spans="1:10" ht="15" customHeight="1">
      <c r="A27" s="3" t="str">
        <f>VLOOKUP(B27,Hoja3!$F$3:$H$72,3,0)</f>
        <v>Iraq</v>
      </c>
      <c r="B27" s="3">
        <v>368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19"/>
      <c r="I27" s="19"/>
      <c r="J27" s="19"/>
    </row>
    <row r="28" spans="1:10" ht="15" customHeight="1">
      <c r="A28" s="3" t="str">
        <f>VLOOKUP(B28,Hoja3!$F$3:$H$72,3,0)</f>
        <v>Ireland</v>
      </c>
      <c r="B28" s="3">
        <v>372</v>
      </c>
      <c r="C28" s="6">
        <v>6</v>
      </c>
      <c r="D28" s="6">
        <v>9</v>
      </c>
      <c r="E28" s="19"/>
      <c r="F28" s="19"/>
      <c r="G28" s="19"/>
      <c r="H28" s="19"/>
      <c r="I28" s="19"/>
      <c r="J28" s="19"/>
    </row>
    <row r="29" spans="1:10" ht="15" customHeight="1">
      <c r="A29" s="3" t="str">
        <f>VLOOKUP(B29,Hoja3!$F$3:$H$72,3,0)</f>
        <v>Israel</v>
      </c>
      <c r="B29" s="3">
        <v>376</v>
      </c>
      <c r="C29" s="6">
        <v>3</v>
      </c>
      <c r="D29" s="6">
        <v>4</v>
      </c>
      <c r="E29" s="6">
        <v>7</v>
      </c>
      <c r="F29" s="6">
        <v>11</v>
      </c>
      <c r="G29" s="6">
        <v>14</v>
      </c>
      <c r="H29" s="6">
        <v>14</v>
      </c>
      <c r="I29" s="6">
        <v>14</v>
      </c>
      <c r="J29" s="6">
        <v>14</v>
      </c>
    </row>
    <row r="30" spans="1:10" ht="15" customHeight="1">
      <c r="A30" s="3" t="str">
        <f>VLOOKUP(B30,Hoja3!$F$3:$H$72,3,0)</f>
        <v>Japan</v>
      </c>
      <c r="B30" s="3">
        <v>392</v>
      </c>
      <c r="C30" s="6">
        <v>4</v>
      </c>
      <c r="D30" s="9">
        <v>6.2002317329277998</v>
      </c>
      <c r="E30" s="19"/>
      <c r="F30" s="19"/>
      <c r="G30" s="19"/>
      <c r="H30" s="19"/>
      <c r="I30" s="19"/>
      <c r="J30" s="19"/>
    </row>
    <row r="31" spans="1:10" ht="15" customHeight="1">
      <c r="A31" s="3" t="str">
        <f>VLOOKUP(B31,Hoja3!$F$3:$H$72,3,0)</f>
        <v>Kazakhstan</v>
      </c>
      <c r="B31" s="3">
        <v>398</v>
      </c>
      <c r="C31" s="11">
        <v>0</v>
      </c>
      <c r="D31" s="11">
        <v>0</v>
      </c>
      <c r="E31" s="19"/>
      <c r="F31" s="19"/>
      <c r="G31" s="19"/>
      <c r="H31" s="19"/>
      <c r="I31" s="19"/>
      <c r="J31" s="19"/>
    </row>
    <row r="32" spans="1:10" ht="15" customHeight="1">
      <c r="A32" s="3" t="str">
        <f>VLOOKUP(B32,Hoja3!$F$3:$H$72,3,0)</f>
        <v>Republic of Korea</v>
      </c>
      <c r="B32" s="3">
        <v>410</v>
      </c>
      <c r="C32" s="11">
        <v>0</v>
      </c>
      <c r="D32" s="11">
        <v>0</v>
      </c>
      <c r="E32" s="19"/>
      <c r="F32" s="19"/>
      <c r="G32" s="19"/>
      <c r="H32" s="19"/>
      <c r="I32" s="19"/>
      <c r="J32" s="19"/>
    </row>
    <row r="33" spans="1:10" ht="15" customHeight="1">
      <c r="A33" s="3" t="str">
        <f>VLOOKUP(B33,Hoja3!$F$3:$H$72,3,0)</f>
        <v>Kuwait</v>
      </c>
      <c r="B33" s="3">
        <v>414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ht="15" customHeight="1">
      <c r="A34" s="3" t="str">
        <f>VLOOKUP(B34,Hoja3!$F$3:$H$72,3,0)</f>
        <v>Latvia</v>
      </c>
      <c r="B34" s="3">
        <v>428</v>
      </c>
      <c r="C34" s="11"/>
      <c r="D34" s="6">
        <v>0</v>
      </c>
      <c r="E34" s="19"/>
      <c r="F34" s="19"/>
      <c r="G34" s="19"/>
      <c r="H34" s="19"/>
      <c r="I34" s="19"/>
      <c r="J34" s="19"/>
    </row>
    <row r="35" spans="1:10" ht="15" customHeight="1">
      <c r="A35" s="3" t="str">
        <f>VLOOKUP(B35,Hoja3!$F$3:$H$72,3,0)</f>
        <v>Lithuania</v>
      </c>
      <c r="B35" s="3">
        <v>440</v>
      </c>
      <c r="C35" s="11"/>
      <c r="D35" s="6">
        <v>0</v>
      </c>
      <c r="E35" s="19"/>
      <c r="F35" s="19"/>
      <c r="G35" s="19"/>
      <c r="H35" s="19"/>
      <c r="I35" s="19"/>
      <c r="J35" s="19"/>
    </row>
    <row r="36" spans="1:10" ht="15" customHeight="1">
      <c r="A36" s="3" t="str">
        <f>VLOOKUP(B36,Hoja3!$F$3:$H$72,3,0)</f>
        <v>Luxembourg</v>
      </c>
      <c r="B36" s="3">
        <v>442</v>
      </c>
      <c r="C36" s="6">
        <v>0</v>
      </c>
      <c r="D36" s="6">
        <v>0</v>
      </c>
      <c r="E36" s="6">
        <v>13</v>
      </c>
      <c r="F36" s="19"/>
      <c r="G36" s="19"/>
      <c r="H36" s="19"/>
      <c r="I36" s="19"/>
      <c r="J36" s="19"/>
    </row>
    <row r="37" spans="1:10" ht="15" customHeight="1">
      <c r="A37" s="3" t="str">
        <f>VLOOKUP(B37,Hoja3!$F$3:$H$72,3,0)</f>
        <v>Malaysia</v>
      </c>
      <c r="B37" s="3">
        <v>458</v>
      </c>
      <c r="C37" s="11">
        <v>0</v>
      </c>
      <c r="D37" s="11">
        <v>0</v>
      </c>
      <c r="E37" s="11">
        <v>2</v>
      </c>
      <c r="F37" s="11">
        <v>7</v>
      </c>
      <c r="G37" s="11">
        <v>12</v>
      </c>
      <c r="H37" s="11">
        <v>14</v>
      </c>
      <c r="I37" s="11">
        <v>14</v>
      </c>
      <c r="J37" s="11">
        <v>14</v>
      </c>
    </row>
    <row r="38" spans="1:10" ht="15" customHeight="1">
      <c r="A38" s="3" t="str">
        <f>VLOOKUP(B38,Hoja3!$F$3:$H$72,3,0)</f>
        <v>Malta</v>
      </c>
      <c r="B38" s="3">
        <v>470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1:10" ht="15" customHeight="1">
      <c r="A39" s="3" t="str">
        <f>VLOOKUP(B39,Hoja3!$F$3:$H$72,3,0)</f>
        <v>Mexico</v>
      </c>
      <c r="B39" s="3">
        <v>484</v>
      </c>
      <c r="C39" s="6">
        <v>0</v>
      </c>
      <c r="D39" s="19"/>
      <c r="E39" s="19"/>
      <c r="F39" s="19"/>
      <c r="G39" s="19"/>
      <c r="H39" s="19"/>
      <c r="I39" s="19"/>
      <c r="J39" s="19"/>
    </row>
    <row r="40" spans="1:10" ht="15" customHeight="1">
      <c r="A40" s="3" t="str">
        <f>VLOOKUP(B40,Hoja3!$F$3:$H$72,3,0)</f>
        <v>Netherlands</v>
      </c>
      <c r="B40" s="3">
        <v>528</v>
      </c>
      <c r="C40" s="6">
        <v>16</v>
      </c>
      <c r="D40" s="19"/>
      <c r="E40" s="19"/>
      <c r="F40" s="19"/>
      <c r="G40" s="19"/>
      <c r="H40" s="19"/>
      <c r="I40" s="19"/>
      <c r="J40" s="19"/>
    </row>
    <row r="41" spans="1:10" ht="15" customHeight="1">
      <c r="A41" s="3" t="str">
        <f>VLOOKUP(B41,Hoja3!$F$3:$H$72,3,0)</f>
        <v>New Zealand</v>
      </c>
      <c r="B41" s="3">
        <v>554</v>
      </c>
      <c r="C41" s="11">
        <v>0</v>
      </c>
      <c r="D41" s="11">
        <v>2</v>
      </c>
      <c r="E41" s="11">
        <v>3</v>
      </c>
      <c r="F41" s="11">
        <v>14</v>
      </c>
      <c r="G41" s="11">
        <v>19</v>
      </c>
      <c r="H41" s="11">
        <v>19</v>
      </c>
      <c r="I41" s="11">
        <v>22</v>
      </c>
      <c r="J41" s="11">
        <v>22</v>
      </c>
    </row>
    <row r="42" spans="1:10" ht="15" customHeight="1">
      <c r="A42" s="3" t="str">
        <f>VLOOKUP(B42,Hoja3!$F$3:$H$72,3,0)</f>
        <v>Nigeria</v>
      </c>
      <c r="B42" s="3">
        <v>566</v>
      </c>
      <c r="C42" s="11">
        <v>0</v>
      </c>
      <c r="D42" s="11">
        <v>0</v>
      </c>
      <c r="E42" s="11">
        <v>0</v>
      </c>
      <c r="F42" s="11">
        <v>2</v>
      </c>
      <c r="G42" s="11">
        <v>3</v>
      </c>
      <c r="H42" s="11">
        <v>4</v>
      </c>
      <c r="I42" s="11">
        <v>4</v>
      </c>
      <c r="J42" s="11">
        <v>4</v>
      </c>
    </row>
    <row r="43" spans="1:10" ht="15" customHeight="1">
      <c r="A43" s="3" t="str">
        <f>VLOOKUP(B43,Hoja3!$F$3:$H$72,3,0)</f>
        <v>Norway</v>
      </c>
      <c r="B43" s="3">
        <v>578</v>
      </c>
      <c r="C43" s="11">
        <v>1</v>
      </c>
      <c r="D43" s="19"/>
      <c r="E43" s="19"/>
      <c r="F43" s="19"/>
      <c r="G43" s="19"/>
      <c r="H43" s="19"/>
      <c r="I43" s="19"/>
      <c r="J43" s="19"/>
    </row>
    <row r="44" spans="1:10" ht="15" customHeight="1">
      <c r="A44" s="3" t="str">
        <f>VLOOKUP(B44,Hoja3!$F$3:$H$72,3,0)</f>
        <v>Pakistan</v>
      </c>
      <c r="B44" s="3">
        <v>586</v>
      </c>
      <c r="C44" s="11">
        <v>0</v>
      </c>
      <c r="D44" s="11">
        <v>0</v>
      </c>
      <c r="E44" s="11">
        <v>0</v>
      </c>
      <c r="F44" s="19"/>
      <c r="G44" s="19"/>
      <c r="H44" s="19"/>
      <c r="I44" s="19"/>
      <c r="J44" s="19"/>
    </row>
    <row r="45" spans="1:10" ht="15" customHeight="1">
      <c r="A45" s="3" t="str">
        <f>VLOOKUP(B45,Hoja3!$F$3:$H$72,3,0)</f>
        <v>Peru</v>
      </c>
      <c r="B45" s="3">
        <v>604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</row>
    <row r="46" spans="1:10" ht="15" customHeight="1">
      <c r="A46" s="3" t="str">
        <f>VLOOKUP(B46,Hoja3!$F$3:$H$72,3,0)</f>
        <v>Philippines</v>
      </c>
      <c r="B46" s="3">
        <v>608</v>
      </c>
      <c r="C46" s="11">
        <v>0</v>
      </c>
      <c r="D46" s="11">
        <v>0</v>
      </c>
      <c r="E46" s="19"/>
      <c r="F46" s="19"/>
      <c r="G46" s="19"/>
      <c r="H46" s="19"/>
      <c r="I46" s="19"/>
      <c r="J46" s="19"/>
    </row>
    <row r="47" spans="1:10" ht="15" customHeight="1">
      <c r="A47" s="3" t="str">
        <f>VLOOKUP(B47,Hoja3!$F$3:$H$72,3,0)</f>
        <v>Poland</v>
      </c>
      <c r="B47" s="3">
        <v>616</v>
      </c>
      <c r="C47" s="11">
        <v>0</v>
      </c>
      <c r="D47" s="19"/>
      <c r="E47" s="19"/>
      <c r="F47" s="19"/>
      <c r="G47" s="19"/>
      <c r="H47" s="19"/>
      <c r="I47" s="19"/>
      <c r="J47" s="19"/>
    </row>
    <row r="48" spans="1:10" ht="15" customHeight="1">
      <c r="A48" s="3" t="str">
        <f>VLOOKUP(B48,Hoja3!$F$3:$H$72,3,0)</f>
        <v>Portugal</v>
      </c>
      <c r="B48" s="3">
        <v>620</v>
      </c>
      <c r="C48" s="11">
        <v>1</v>
      </c>
      <c r="D48" s="19"/>
      <c r="E48" s="19"/>
      <c r="F48" s="19"/>
      <c r="G48" s="19"/>
      <c r="H48" s="19"/>
      <c r="I48" s="19"/>
      <c r="J48" s="19"/>
    </row>
    <row r="49" spans="1:10" ht="15" customHeight="1">
      <c r="A49" s="3" t="str">
        <f>VLOOKUP(B49,Hoja3!$F$3:$H$72,3,0)</f>
        <v>Qatar</v>
      </c>
      <c r="B49" s="3">
        <v>634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</row>
    <row r="50" spans="1:10" ht="15" customHeight="1">
      <c r="A50" s="3" t="str">
        <f>VLOOKUP(B50,Hoja3!$F$3:$H$72,3,0)</f>
        <v>Romania</v>
      </c>
      <c r="B50" s="3">
        <v>642</v>
      </c>
      <c r="C50" s="11">
        <v>0</v>
      </c>
      <c r="D50" s="19"/>
      <c r="E50" s="19"/>
      <c r="F50" s="19"/>
      <c r="G50" s="19"/>
      <c r="H50" s="19"/>
      <c r="I50" s="19"/>
      <c r="J50" s="19"/>
    </row>
    <row r="51" spans="1:10" ht="15" customHeight="1">
      <c r="A51" s="3" t="str">
        <f>VLOOKUP(B51,Hoja3!$F$3:$H$72,3,0)</f>
        <v>Russian Federation</v>
      </c>
      <c r="B51" s="3">
        <v>643</v>
      </c>
      <c r="C51" s="11">
        <v>3</v>
      </c>
      <c r="D51" s="11">
        <v>3</v>
      </c>
      <c r="E51" s="11">
        <v>3</v>
      </c>
      <c r="F51" s="19"/>
      <c r="G51" s="19"/>
      <c r="H51" s="19"/>
      <c r="I51" s="19"/>
      <c r="J51" s="19"/>
    </row>
    <row r="52" spans="1:10" ht="15" customHeight="1">
      <c r="A52" s="3" t="str">
        <f>VLOOKUP(B52,Hoja3!$F$3:$H$72,3,0)</f>
        <v>Saudi Arabia</v>
      </c>
      <c r="B52" s="3">
        <v>682</v>
      </c>
      <c r="C52" s="20">
        <v>0</v>
      </c>
      <c r="D52" s="8">
        <v>16</v>
      </c>
      <c r="E52" s="8">
        <v>24</v>
      </c>
      <c r="F52" s="8">
        <v>32</v>
      </c>
      <c r="G52" s="8">
        <v>40</v>
      </c>
      <c r="H52" s="8">
        <v>40</v>
      </c>
      <c r="I52" s="8">
        <v>40</v>
      </c>
      <c r="J52" s="8">
        <v>40</v>
      </c>
    </row>
    <row r="53" spans="1:10" ht="15" customHeight="1">
      <c r="A53" s="3" t="str">
        <f>VLOOKUP(B53,Hoja3!$F$3:$H$72,3,0)</f>
        <v>Singapore</v>
      </c>
      <c r="B53" s="3">
        <v>702</v>
      </c>
      <c r="C53" s="11">
        <v>0</v>
      </c>
      <c r="D53" s="11">
        <v>0</v>
      </c>
      <c r="E53" s="11">
        <v>4</v>
      </c>
      <c r="F53" s="11">
        <v>15</v>
      </c>
      <c r="G53" s="11">
        <v>13</v>
      </c>
      <c r="H53" s="11">
        <v>16</v>
      </c>
      <c r="I53" s="11">
        <v>19</v>
      </c>
      <c r="J53" s="11">
        <v>19</v>
      </c>
    </row>
    <row r="54" spans="1:10" ht="15" customHeight="1">
      <c r="A54" s="3" t="str">
        <f>VLOOKUP(B54,Hoja3!$F$3:$H$72,3,0)</f>
        <v>Slovakia</v>
      </c>
      <c r="B54" s="3">
        <v>703</v>
      </c>
      <c r="C54" s="11">
        <v>0</v>
      </c>
      <c r="D54" s="11">
        <v>1</v>
      </c>
      <c r="E54" s="19"/>
      <c r="F54" s="19"/>
      <c r="G54" s="19"/>
      <c r="H54" s="19"/>
      <c r="I54" s="19"/>
      <c r="J54" s="19"/>
    </row>
    <row r="55" spans="1:10" ht="15" customHeight="1">
      <c r="A55" s="3" t="str">
        <f>VLOOKUP(B55,Hoja3!$F$3:$H$72,3,0)</f>
        <v>Viet Nam</v>
      </c>
      <c r="B55" s="3">
        <v>704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</row>
    <row r="56" spans="1:10" ht="15" customHeight="1">
      <c r="A56" s="3" t="str">
        <f>VLOOKUP(B56,Hoja3!$F$3:$H$72,3,0)</f>
        <v>Slovenia</v>
      </c>
      <c r="B56" s="3">
        <v>705</v>
      </c>
      <c r="C56" s="11">
        <v>0</v>
      </c>
      <c r="D56" s="19"/>
      <c r="E56" s="19"/>
      <c r="F56" s="19"/>
      <c r="G56" s="19"/>
      <c r="H56" s="19"/>
      <c r="I56" s="19"/>
      <c r="J56" s="19"/>
    </row>
    <row r="57" spans="1:10" ht="15" customHeight="1">
      <c r="A57" s="3" t="str">
        <f>VLOOKUP(B57,Hoja3!$F$3:$H$72,3,0)</f>
        <v>South Africa</v>
      </c>
      <c r="B57" s="3">
        <v>710</v>
      </c>
      <c r="C57" s="11">
        <v>0</v>
      </c>
      <c r="D57" s="11">
        <v>7</v>
      </c>
      <c r="E57" s="11">
        <v>3</v>
      </c>
      <c r="F57" s="11">
        <v>8</v>
      </c>
      <c r="G57" s="11">
        <v>5</v>
      </c>
      <c r="H57" s="11">
        <v>5</v>
      </c>
      <c r="I57" s="11">
        <v>5</v>
      </c>
      <c r="J57" s="11">
        <v>5</v>
      </c>
    </row>
    <row r="58" spans="1:10" ht="15" customHeight="1">
      <c r="A58" s="3" t="str">
        <f>VLOOKUP(B58,Hoja3!$F$3:$H$72,3,0)</f>
        <v>Spain</v>
      </c>
      <c r="B58" s="3">
        <v>724</v>
      </c>
      <c r="C58" s="11">
        <v>17</v>
      </c>
      <c r="D58" s="19"/>
      <c r="E58" s="19"/>
      <c r="F58" s="19"/>
      <c r="G58" s="19"/>
      <c r="H58" s="19"/>
      <c r="I58" s="19"/>
      <c r="J58" s="19"/>
    </row>
    <row r="59" spans="1:10" ht="15" customHeight="1">
      <c r="A59" s="3" t="str">
        <f>VLOOKUP(B59,Hoja3!$F$3:$H$72,3,0)</f>
        <v>Sweden</v>
      </c>
      <c r="B59" s="3">
        <v>752</v>
      </c>
      <c r="C59" s="11">
        <v>5</v>
      </c>
      <c r="D59" s="11">
        <v>7</v>
      </c>
      <c r="E59" s="11">
        <v>9</v>
      </c>
      <c r="F59" s="19"/>
      <c r="G59" s="19"/>
      <c r="H59" s="19"/>
      <c r="I59" s="19"/>
      <c r="J59" s="19"/>
    </row>
    <row r="60" spans="1:10" ht="15" customHeight="1">
      <c r="A60" s="3" t="str">
        <f>VLOOKUP(B60,Hoja3!$F$3:$H$72,3,0)</f>
        <v>Switzerland</v>
      </c>
      <c r="B60" s="3">
        <v>756</v>
      </c>
      <c r="C60" s="11">
        <v>0</v>
      </c>
      <c r="D60" s="8">
        <v>1.23274675935984</v>
      </c>
      <c r="E60" s="8">
        <v>2.22370917517561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</row>
    <row r="61" spans="1:10" ht="15" customHeight="1">
      <c r="A61" s="3" t="str">
        <f>VLOOKUP(B61,Hoja3!$F$3:$H$72,3,0)</f>
        <v>Thailand</v>
      </c>
      <c r="B61" s="3">
        <v>764</v>
      </c>
      <c r="C61" s="11">
        <v>1</v>
      </c>
      <c r="D61" s="11">
        <v>1</v>
      </c>
      <c r="E61" s="11">
        <v>3</v>
      </c>
      <c r="F61" s="11">
        <v>1</v>
      </c>
      <c r="G61" s="11">
        <v>5</v>
      </c>
      <c r="H61" s="11">
        <v>6</v>
      </c>
      <c r="I61" s="11">
        <v>6</v>
      </c>
      <c r="J61" s="11">
        <v>6</v>
      </c>
    </row>
    <row r="62" spans="1:10" ht="15" customHeight="1">
      <c r="A62" s="3" t="str">
        <f>VLOOKUP(B62,Hoja3!$F$3:$H$72,3,0)</f>
        <v>United Arab Emirates</v>
      </c>
      <c r="B62" s="3">
        <v>784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21">
        <v>0</v>
      </c>
      <c r="I62" s="21">
        <v>0</v>
      </c>
      <c r="J62" s="21">
        <v>0</v>
      </c>
    </row>
    <row r="63" spans="1:10" ht="15" customHeight="1">
      <c r="A63" s="3" t="str">
        <f>VLOOKUP(B63,Hoja3!$F$3:$H$72,3,0)</f>
        <v>Turkey</v>
      </c>
      <c r="B63" s="3">
        <v>792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</row>
    <row r="64" spans="1:10" ht="15" customHeight="1">
      <c r="A64" s="3" t="str">
        <f>VLOOKUP(B64,Hoja3!$F$3:$H$72,3,0)</f>
        <v>Ukraine</v>
      </c>
      <c r="B64" s="3">
        <v>804</v>
      </c>
      <c r="C64" s="11">
        <v>0</v>
      </c>
      <c r="D64" s="11">
        <v>0</v>
      </c>
      <c r="E64" s="11">
        <v>0</v>
      </c>
      <c r="F64" s="11">
        <v>0</v>
      </c>
      <c r="G64" s="19"/>
      <c r="H64" s="19"/>
      <c r="I64" s="19"/>
      <c r="J64" s="19"/>
    </row>
    <row r="65" spans="1:10" ht="15" customHeight="1">
      <c r="A65" s="3" t="str">
        <f>VLOOKUP(B65,Hoja3!$F$3:$H$72,3,0)</f>
        <v>Egypt</v>
      </c>
      <c r="B65" s="3">
        <v>818</v>
      </c>
      <c r="C65" s="6">
        <v>0</v>
      </c>
      <c r="D65" s="6">
        <v>0</v>
      </c>
      <c r="E65" s="6">
        <v>0</v>
      </c>
      <c r="F65" s="6">
        <v>5</v>
      </c>
      <c r="G65" s="6">
        <v>7</v>
      </c>
      <c r="H65" s="6">
        <v>7</v>
      </c>
      <c r="I65" s="6">
        <v>8</v>
      </c>
      <c r="J65" s="6">
        <v>8</v>
      </c>
    </row>
    <row r="66" spans="1:10" ht="15" customHeight="1">
      <c r="A66" s="3" t="str">
        <f>VLOOKUP(B66,Hoja3!$F$3:$H$72,3,0)</f>
        <v>United Kingdom of Great Britain and Northern Ireland</v>
      </c>
      <c r="B66" s="3">
        <v>826</v>
      </c>
      <c r="C66" s="21">
        <v>32</v>
      </c>
      <c r="D66" s="19"/>
      <c r="E66" s="19"/>
      <c r="F66" s="19"/>
      <c r="G66" s="19"/>
      <c r="H66" s="19"/>
      <c r="I66" s="19"/>
      <c r="J66" s="19"/>
    </row>
    <row r="67" spans="1:10" ht="15" customHeight="1">
      <c r="A67" s="3" t="str">
        <f>VLOOKUP(B67,Hoja3!$F$3:$H$72,3,0)</f>
        <v>Venezuela (Bolivarian Republic of)</v>
      </c>
      <c r="B67" s="3">
        <v>862</v>
      </c>
      <c r="C67" s="11">
        <v>0</v>
      </c>
      <c r="D67" s="19"/>
      <c r="E67" s="19"/>
      <c r="F67" s="19"/>
      <c r="G67" s="19"/>
      <c r="H67" s="19"/>
      <c r="I67" s="19"/>
      <c r="J67" s="19"/>
    </row>
    <row r="68" spans="1:10" ht="15" customHeight="1"/>
    <row r="69" spans="1:10" ht="15" customHeight="1"/>
    <row r="70" spans="1:10" ht="15" customHeight="1"/>
    <row r="71" spans="1:10" ht="15" customHeight="1"/>
    <row r="72" spans="1:10" ht="15" customHeight="1"/>
    <row r="73" spans="1:10" ht="15" customHeight="1"/>
    <row r="74" spans="1:10" ht="15" customHeight="1"/>
    <row r="75" spans="1:10" ht="15" customHeight="1"/>
    <row r="76" spans="1:10" ht="15" customHeight="1"/>
    <row r="77" spans="1:10" ht="15" customHeight="1"/>
    <row r="78" spans="1:10" ht="15" customHeight="1"/>
    <row r="79" spans="1:10" ht="15" customHeight="1"/>
    <row r="80" spans="1:1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65536"/>
  <sheetViews>
    <sheetView zoomScaleNormal="100" workbookViewId="0">
      <selection activeCell="E10" sqref="E10"/>
    </sheetView>
  </sheetViews>
  <sheetFormatPr baseColWidth="10" defaultRowHeight="15.75"/>
  <cols>
    <col min="1" max="11" width="10.875" style="22"/>
    <col min="12" max="12" width="10.875" style="23"/>
    <col min="13" max="1025" width="10.875" style="22"/>
  </cols>
  <sheetData>
    <row r="1" spans="1:17" ht="15" customHeight="1"/>
    <row r="2" spans="1:17" ht="15" customHeight="1">
      <c r="A2" s="24">
        <v>1990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26" t="s">
        <v>9</v>
      </c>
    </row>
    <row r="3" spans="1:17" ht="15" customHeight="1">
      <c r="A3" s="27" t="s">
        <v>10</v>
      </c>
      <c r="B3" s="28">
        <v>0</v>
      </c>
      <c r="C3" s="28">
        <v>0</v>
      </c>
      <c r="D3" s="28">
        <v>8</v>
      </c>
      <c r="E3" s="28">
        <v>6</v>
      </c>
      <c r="F3" s="28">
        <v>0</v>
      </c>
      <c r="G3" s="28">
        <v>0</v>
      </c>
      <c r="H3" s="28">
        <v>84</v>
      </c>
      <c r="I3" s="29">
        <v>4</v>
      </c>
    </row>
    <row r="4" spans="1:17" ht="15" customHeight="1">
      <c r="A4" s="27" t="s">
        <v>11</v>
      </c>
      <c r="B4" s="28">
        <v>0</v>
      </c>
      <c r="C4" s="28">
        <v>0</v>
      </c>
      <c r="D4" s="28">
        <v>0</v>
      </c>
      <c r="E4" s="28">
        <v>0</v>
      </c>
      <c r="F4" s="28">
        <v>0</v>
      </c>
      <c r="G4" s="28">
        <v>0</v>
      </c>
      <c r="H4" s="28">
        <v>12</v>
      </c>
      <c r="I4" s="29">
        <v>0</v>
      </c>
    </row>
    <row r="5" spans="1:17" ht="15" customHeight="1">
      <c r="A5" s="27" t="s">
        <v>12</v>
      </c>
      <c r="B5" s="28">
        <v>0</v>
      </c>
      <c r="C5" s="28">
        <v>0</v>
      </c>
      <c r="D5" s="28">
        <v>8</v>
      </c>
      <c r="E5" s="28">
        <v>0</v>
      </c>
      <c r="F5" s="28">
        <v>0</v>
      </c>
      <c r="G5" s="28">
        <v>0</v>
      </c>
      <c r="H5" s="28">
        <v>41</v>
      </c>
      <c r="I5" s="30">
        <v>15</v>
      </c>
    </row>
    <row r="6" spans="1:17" ht="15" customHeight="1">
      <c r="A6" s="27" t="s">
        <v>13</v>
      </c>
      <c r="B6" s="28">
        <v>0</v>
      </c>
      <c r="C6" s="28">
        <v>0</v>
      </c>
      <c r="D6" s="28">
        <v>3</v>
      </c>
      <c r="E6" s="28">
        <v>0</v>
      </c>
      <c r="F6" s="28">
        <v>0</v>
      </c>
      <c r="G6" s="28">
        <v>0</v>
      </c>
      <c r="H6" s="28">
        <v>5</v>
      </c>
      <c r="I6" s="29">
        <v>0</v>
      </c>
    </row>
    <row r="7" spans="1:17" ht="15" customHeight="1">
      <c r="A7" s="27" t="s">
        <v>14</v>
      </c>
      <c r="B7" s="28">
        <v>1</v>
      </c>
      <c r="C7" s="28">
        <v>0</v>
      </c>
      <c r="D7" s="28">
        <v>7</v>
      </c>
      <c r="E7" s="28">
        <v>6</v>
      </c>
      <c r="F7" s="28">
        <v>0</v>
      </c>
      <c r="G7" s="28">
        <v>0</v>
      </c>
      <c r="H7" s="28">
        <v>14</v>
      </c>
      <c r="I7" s="29">
        <v>4</v>
      </c>
    </row>
    <row r="8" spans="1:17" ht="15" customHeight="1">
      <c r="A8" s="27" t="s">
        <v>15</v>
      </c>
      <c r="B8" s="28">
        <v>0</v>
      </c>
      <c r="C8" s="28">
        <v>0</v>
      </c>
      <c r="D8" s="28">
        <v>7</v>
      </c>
      <c r="E8" s="28">
        <v>3</v>
      </c>
      <c r="F8" s="28">
        <v>0</v>
      </c>
      <c r="G8" s="28">
        <v>0</v>
      </c>
      <c r="H8" s="28">
        <v>26</v>
      </c>
      <c r="I8" s="29">
        <v>4</v>
      </c>
    </row>
    <row r="9" spans="1:17" ht="15" customHeight="1">
      <c r="A9" s="27" t="s">
        <v>16</v>
      </c>
      <c r="B9" s="28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9">
        <v>0</v>
      </c>
    </row>
    <row r="10" spans="1:17" ht="15" customHeight="1">
      <c r="A10" s="31" t="s">
        <v>17</v>
      </c>
      <c r="B10" s="32">
        <v>0</v>
      </c>
      <c r="C10" s="32">
        <v>0</v>
      </c>
      <c r="D10" s="32">
        <v>4</v>
      </c>
      <c r="E10" s="32">
        <v>0</v>
      </c>
      <c r="F10" s="32">
        <v>0</v>
      </c>
      <c r="G10" s="32">
        <v>0</v>
      </c>
      <c r="H10" s="32">
        <v>0</v>
      </c>
      <c r="I10" s="33">
        <v>0</v>
      </c>
    </row>
    <row r="11" spans="1:17" ht="1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M11" s="34" t="s">
        <v>2</v>
      </c>
      <c r="N11" s="34"/>
      <c r="O11" s="34"/>
      <c r="P11" s="34"/>
      <c r="Q11" s="34"/>
    </row>
    <row r="12" spans="1:17" ht="1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M12" s="3" t="s">
        <v>0</v>
      </c>
      <c r="N12" s="16" t="s">
        <v>1</v>
      </c>
      <c r="O12" s="34">
        <v>1990</v>
      </c>
      <c r="P12" s="34">
        <v>1995</v>
      </c>
      <c r="Q12" s="34">
        <v>2000</v>
      </c>
    </row>
    <row r="13" spans="1:17" ht="15" customHeight="1">
      <c r="A13" s="3" t="s">
        <v>0</v>
      </c>
      <c r="B13" s="16" t="s">
        <v>1</v>
      </c>
      <c r="C13" s="34"/>
      <c r="D13" s="34">
        <v>1990</v>
      </c>
      <c r="E13" s="34">
        <v>1995</v>
      </c>
      <c r="F13" s="34">
        <v>2000</v>
      </c>
      <c r="G13" s="34">
        <v>2005</v>
      </c>
      <c r="H13" s="34">
        <v>2010</v>
      </c>
      <c r="I13" s="34">
        <v>2011</v>
      </c>
      <c r="J13" s="34">
        <v>2012</v>
      </c>
      <c r="K13" s="34">
        <v>2013</v>
      </c>
      <c r="M13" s="3" t="s">
        <v>18</v>
      </c>
      <c r="N13" s="34">
        <v>12</v>
      </c>
      <c r="O13" s="35">
        <v>0</v>
      </c>
      <c r="P13" s="34"/>
      <c r="Q13" s="34"/>
    </row>
    <row r="14" spans="1:17" ht="15" customHeight="1">
      <c r="A14" s="3" t="str">
        <f>VLOOKUP(B14,Hoja3!$F$3:$H$72,3,0)</f>
        <v>Algeria</v>
      </c>
      <c r="B14" s="34">
        <v>12</v>
      </c>
      <c r="C14" s="34" t="s">
        <v>2</v>
      </c>
      <c r="D14" s="35">
        <v>0</v>
      </c>
      <c r="E14" s="34"/>
      <c r="F14" s="34"/>
      <c r="G14" s="34"/>
      <c r="H14" s="34"/>
      <c r="I14" s="34"/>
      <c r="J14" s="34"/>
      <c r="K14" s="34"/>
      <c r="M14" s="3" t="s">
        <v>11</v>
      </c>
      <c r="N14" s="34">
        <v>24</v>
      </c>
      <c r="O14" s="35">
        <v>0</v>
      </c>
      <c r="P14" s="34"/>
      <c r="Q14" s="34"/>
    </row>
    <row r="15" spans="1:17" ht="15" customHeight="1">
      <c r="A15" s="3" t="str">
        <f>VLOOKUP(B15,Hoja3!$F$3:$H$72,3,0)</f>
        <v>Algeria</v>
      </c>
      <c r="B15" s="34">
        <v>12</v>
      </c>
      <c r="C15" s="34" t="s">
        <v>3</v>
      </c>
      <c r="D15" s="35">
        <v>0</v>
      </c>
      <c r="E15" s="34"/>
      <c r="F15" s="34"/>
      <c r="G15" s="34"/>
      <c r="H15" s="34"/>
      <c r="I15" s="34"/>
      <c r="J15" s="34"/>
      <c r="K15" s="34"/>
      <c r="M15" s="3" t="s">
        <v>14</v>
      </c>
      <c r="N15" s="34">
        <v>32</v>
      </c>
      <c r="O15" s="35">
        <v>1</v>
      </c>
      <c r="P15" s="34"/>
      <c r="Q15" s="34"/>
    </row>
    <row r="16" spans="1:17" ht="15" customHeight="1">
      <c r="A16" s="3" t="str">
        <f>VLOOKUP(B16,Hoja3!$F$3:$H$72,3,0)</f>
        <v>Algeria</v>
      </c>
      <c r="B16" s="34">
        <v>12</v>
      </c>
      <c r="C16" s="34" t="s">
        <v>4</v>
      </c>
      <c r="D16" s="35">
        <v>3</v>
      </c>
      <c r="E16" s="34"/>
      <c r="F16" s="34"/>
      <c r="G16" s="34"/>
      <c r="H16" s="34"/>
      <c r="I16" s="34"/>
      <c r="J16" s="34"/>
      <c r="K16" s="34"/>
      <c r="M16" s="3" t="s">
        <v>15</v>
      </c>
      <c r="N16" s="34">
        <v>36</v>
      </c>
      <c r="O16" s="35">
        <v>0</v>
      </c>
      <c r="P16" s="34"/>
      <c r="Q16" s="34"/>
    </row>
    <row r="17" spans="1:17" ht="15" customHeight="1">
      <c r="A17" s="3" t="str">
        <f>VLOOKUP(B17,Hoja3!$F$3:$H$72,3,0)</f>
        <v>Algeria</v>
      </c>
      <c r="B17" s="34">
        <v>12</v>
      </c>
      <c r="C17" s="34" t="s">
        <v>5</v>
      </c>
      <c r="D17" s="35">
        <v>0</v>
      </c>
      <c r="E17" s="34"/>
      <c r="F17" s="34"/>
      <c r="G17" s="34"/>
      <c r="H17" s="34"/>
      <c r="I17" s="34"/>
      <c r="J17" s="34"/>
      <c r="K17" s="34"/>
      <c r="M17" s="3" t="s">
        <v>16</v>
      </c>
      <c r="N17" s="34">
        <v>40</v>
      </c>
      <c r="O17" s="35">
        <v>0</v>
      </c>
      <c r="P17" s="34"/>
      <c r="Q17" s="34"/>
    </row>
    <row r="18" spans="1:17" ht="15" customHeight="1">
      <c r="A18" s="3" t="str">
        <f>VLOOKUP(B18,Hoja3!$F$3:$H$72,3,0)</f>
        <v>Algeria</v>
      </c>
      <c r="B18" s="34">
        <v>12</v>
      </c>
      <c r="C18" s="34" t="s">
        <v>6</v>
      </c>
      <c r="D18" s="35">
        <v>0</v>
      </c>
      <c r="E18" s="34"/>
      <c r="F18" s="34"/>
      <c r="G18" s="34"/>
      <c r="H18" s="34"/>
      <c r="I18" s="34"/>
      <c r="J18" s="34"/>
      <c r="K18" s="34"/>
      <c r="M18" s="3" t="s">
        <v>17</v>
      </c>
      <c r="N18" s="34">
        <v>50</v>
      </c>
      <c r="O18" s="35">
        <v>0</v>
      </c>
      <c r="P18" s="34"/>
      <c r="Q18" s="34"/>
    </row>
    <row r="19" spans="1:17" ht="15" customHeight="1">
      <c r="A19" s="3" t="str">
        <f>VLOOKUP(B19,Hoja3!$F$3:$H$72,3,0)</f>
        <v>Algeria</v>
      </c>
      <c r="B19" s="34">
        <v>12</v>
      </c>
      <c r="C19" s="34" t="s">
        <v>7</v>
      </c>
      <c r="D19" s="35">
        <v>0</v>
      </c>
      <c r="E19" s="34"/>
      <c r="F19" s="34"/>
      <c r="G19" s="34"/>
      <c r="H19" s="34"/>
      <c r="I19" s="34"/>
      <c r="J19" s="34"/>
      <c r="K19" s="34"/>
      <c r="M19" s="3" t="s">
        <v>19</v>
      </c>
      <c r="N19" s="34">
        <v>276</v>
      </c>
      <c r="O19" s="35">
        <v>0</v>
      </c>
      <c r="P19" s="34"/>
      <c r="Q19" s="34"/>
    </row>
    <row r="20" spans="1:17" ht="15" customHeight="1">
      <c r="A20" s="3" t="str">
        <f>VLOOKUP(B20,Hoja3!$F$3:$H$72,3,0)</f>
        <v>Algeria</v>
      </c>
      <c r="B20" s="34">
        <v>12</v>
      </c>
      <c r="C20" s="34" t="s">
        <v>8</v>
      </c>
      <c r="D20" s="35">
        <v>5</v>
      </c>
      <c r="E20" s="34"/>
      <c r="F20" s="34"/>
      <c r="G20" s="34"/>
      <c r="H20" s="34"/>
      <c r="I20" s="34"/>
      <c r="J20" s="34"/>
      <c r="K20" s="34"/>
      <c r="M20" s="3" t="s">
        <v>20</v>
      </c>
      <c r="N20" s="34">
        <v>682</v>
      </c>
      <c r="O20" s="35">
        <v>0</v>
      </c>
      <c r="P20" s="34"/>
      <c r="Q20" s="34"/>
    </row>
    <row r="21" spans="1:17" ht="15" customHeight="1">
      <c r="A21" s="3" t="str">
        <f>VLOOKUP(B21,Hoja3!$F$3:$H$72,3,0)</f>
        <v>Algeria</v>
      </c>
      <c r="B21" s="34">
        <v>12</v>
      </c>
      <c r="C21" s="34" t="s">
        <v>9</v>
      </c>
      <c r="D21" s="35">
        <v>0</v>
      </c>
      <c r="E21" s="34"/>
      <c r="F21" s="34"/>
      <c r="G21" s="34"/>
      <c r="H21" s="34"/>
      <c r="I21" s="34"/>
      <c r="J21" s="34"/>
      <c r="K21" s="34"/>
    </row>
    <row r="22" spans="1:17" ht="15" customHeight="1">
      <c r="A22" s="3" t="str">
        <f>VLOOKUP(B22,Hoja3!$F$3:$H$72,3,0)</f>
        <v>Angola</v>
      </c>
      <c r="B22" s="34">
        <v>24</v>
      </c>
      <c r="C22" s="34" t="s">
        <v>2</v>
      </c>
      <c r="D22" s="35">
        <v>0</v>
      </c>
      <c r="E22" s="34"/>
      <c r="F22" s="34"/>
      <c r="G22" s="34"/>
      <c r="H22" s="34"/>
      <c r="I22" s="34"/>
      <c r="J22" s="34"/>
      <c r="K22" s="34"/>
    </row>
    <row r="23" spans="1:17" ht="15" customHeight="1">
      <c r="A23" s="3" t="str">
        <f>VLOOKUP(B23,Hoja3!$F$3:$H$72,3,0)</f>
        <v>Angola</v>
      </c>
      <c r="B23" s="34">
        <v>24</v>
      </c>
      <c r="C23" s="34" t="s">
        <v>3</v>
      </c>
      <c r="D23" s="35">
        <v>0</v>
      </c>
      <c r="E23" s="34"/>
      <c r="F23" s="34"/>
      <c r="G23" s="34"/>
      <c r="H23" s="34"/>
      <c r="I23" s="34"/>
      <c r="J23" s="34"/>
      <c r="K23" s="34"/>
      <c r="M23" s="25" t="s">
        <v>3</v>
      </c>
      <c r="N23" s="34"/>
      <c r="O23" s="34"/>
      <c r="P23" s="34"/>
      <c r="Q23" s="34"/>
    </row>
    <row r="24" spans="1:17" ht="15" customHeight="1">
      <c r="A24" s="3" t="str">
        <f>VLOOKUP(B24,Hoja3!$F$3:$H$72,3,0)</f>
        <v>Angola</v>
      </c>
      <c r="B24" s="34">
        <v>24</v>
      </c>
      <c r="C24" s="34" t="s">
        <v>4</v>
      </c>
      <c r="D24" s="35">
        <v>0</v>
      </c>
      <c r="E24" s="34"/>
      <c r="F24" s="34"/>
      <c r="G24" s="34"/>
      <c r="H24" s="34"/>
      <c r="I24" s="34"/>
      <c r="J24" s="34"/>
      <c r="K24" s="34"/>
      <c r="M24" s="3" t="s">
        <v>0</v>
      </c>
      <c r="N24" s="16" t="s">
        <v>1</v>
      </c>
      <c r="O24" s="34">
        <v>1990</v>
      </c>
      <c r="P24" s="34">
        <v>1995</v>
      </c>
      <c r="Q24" s="34">
        <v>2000</v>
      </c>
    </row>
    <row r="25" spans="1:17" ht="15" customHeight="1">
      <c r="A25" s="3" t="str">
        <f>VLOOKUP(B25,Hoja3!$F$3:$H$72,3,0)</f>
        <v>Angola</v>
      </c>
      <c r="B25" s="34">
        <v>24</v>
      </c>
      <c r="C25" s="34" t="s">
        <v>5</v>
      </c>
      <c r="D25" s="35">
        <v>0</v>
      </c>
      <c r="E25" s="34"/>
      <c r="F25" s="34"/>
      <c r="G25" s="34"/>
      <c r="H25" s="34"/>
      <c r="I25" s="34"/>
      <c r="J25" s="34"/>
      <c r="K25" s="34"/>
      <c r="M25" s="3" t="s">
        <v>18</v>
      </c>
      <c r="N25" s="34">
        <v>12</v>
      </c>
      <c r="O25" s="35">
        <v>0</v>
      </c>
      <c r="P25" s="34"/>
      <c r="Q25" s="34"/>
    </row>
    <row r="26" spans="1:17" ht="15" customHeight="1">
      <c r="A26" s="3" t="str">
        <f>VLOOKUP(B26,Hoja3!$F$3:$H$72,3,0)</f>
        <v>Angola</v>
      </c>
      <c r="B26" s="34">
        <v>24</v>
      </c>
      <c r="C26" s="34" t="s">
        <v>6</v>
      </c>
      <c r="D26" s="35">
        <v>0</v>
      </c>
      <c r="E26" s="34"/>
      <c r="F26" s="34"/>
      <c r="G26" s="34"/>
      <c r="H26" s="34"/>
      <c r="I26" s="34"/>
      <c r="J26" s="34"/>
      <c r="K26" s="34"/>
      <c r="M26" s="3" t="s">
        <v>11</v>
      </c>
      <c r="N26" s="34">
        <v>24</v>
      </c>
      <c r="O26" s="35">
        <v>0</v>
      </c>
      <c r="P26" s="34"/>
      <c r="Q26" s="34"/>
    </row>
    <row r="27" spans="1:17" ht="15" customHeight="1">
      <c r="A27" s="3" t="str">
        <f>VLOOKUP(B27,Hoja3!$F$3:$H$72,3,0)</f>
        <v>Angola</v>
      </c>
      <c r="B27" s="34">
        <v>24</v>
      </c>
      <c r="C27" s="34" t="s">
        <v>7</v>
      </c>
      <c r="D27" s="35">
        <v>0</v>
      </c>
      <c r="E27" s="34"/>
      <c r="F27" s="34"/>
      <c r="G27" s="34"/>
      <c r="H27" s="34"/>
      <c r="I27" s="34"/>
      <c r="J27" s="34"/>
      <c r="K27" s="34"/>
      <c r="M27" s="3" t="s">
        <v>14</v>
      </c>
      <c r="N27" s="34">
        <v>32</v>
      </c>
      <c r="O27" s="35">
        <v>0</v>
      </c>
      <c r="P27" s="34"/>
      <c r="Q27" s="34"/>
    </row>
    <row r="28" spans="1:17" ht="15" customHeight="1">
      <c r="A28" s="3" t="str">
        <f>VLOOKUP(B28,Hoja3!$F$3:$H$72,3,0)</f>
        <v>Angola</v>
      </c>
      <c r="B28" s="34">
        <v>24</v>
      </c>
      <c r="C28" s="34" t="s">
        <v>8</v>
      </c>
      <c r="D28" s="35">
        <v>12</v>
      </c>
      <c r="E28" s="34"/>
      <c r="F28" s="34"/>
      <c r="G28" s="34"/>
      <c r="H28" s="34"/>
      <c r="I28" s="34"/>
      <c r="J28" s="34"/>
      <c r="K28" s="34"/>
      <c r="M28" s="3" t="s">
        <v>15</v>
      </c>
      <c r="N28" s="34">
        <v>36</v>
      </c>
      <c r="O28" s="35">
        <v>0</v>
      </c>
      <c r="P28" s="34"/>
      <c r="Q28" s="34"/>
    </row>
    <row r="29" spans="1:17" ht="15" customHeight="1">
      <c r="A29" s="3" t="str">
        <f>VLOOKUP(B29,Hoja3!$F$3:$H$72,3,0)</f>
        <v>Angola</v>
      </c>
      <c r="B29" s="34">
        <v>24</v>
      </c>
      <c r="C29" s="34" t="s">
        <v>9</v>
      </c>
      <c r="D29" s="35">
        <v>0</v>
      </c>
      <c r="E29" s="34"/>
      <c r="F29" s="34"/>
      <c r="G29" s="34"/>
      <c r="H29" s="34"/>
      <c r="I29" s="34"/>
      <c r="J29" s="34"/>
      <c r="K29" s="34"/>
      <c r="M29" s="3" t="s">
        <v>16</v>
      </c>
      <c r="N29" s="34">
        <v>40</v>
      </c>
      <c r="O29" s="35">
        <v>0</v>
      </c>
      <c r="P29" s="34"/>
      <c r="Q29" s="34"/>
    </row>
    <row r="30" spans="1:17" ht="15" customHeight="1">
      <c r="A30" s="3" t="str">
        <f>VLOOKUP(B30,Hoja3!$F$3:$H$72,3,0)</f>
        <v>Argentina</v>
      </c>
      <c r="B30" s="34">
        <v>32</v>
      </c>
      <c r="C30" s="34" t="s">
        <v>2</v>
      </c>
      <c r="D30" s="35">
        <v>1</v>
      </c>
      <c r="E30" s="34"/>
      <c r="F30" s="34"/>
      <c r="G30" s="34"/>
      <c r="H30" s="34"/>
      <c r="I30" s="34"/>
      <c r="J30" s="34"/>
      <c r="K30" s="34"/>
      <c r="M30" s="3" t="s">
        <v>17</v>
      </c>
      <c r="N30" s="34">
        <v>50</v>
      </c>
      <c r="O30" s="35">
        <v>0</v>
      </c>
      <c r="P30" s="34"/>
      <c r="Q30" s="34"/>
    </row>
    <row r="31" spans="1:17" ht="15" customHeight="1">
      <c r="A31" s="3" t="str">
        <f>VLOOKUP(B31,Hoja3!$F$3:$H$72,3,0)</f>
        <v>Argentina</v>
      </c>
      <c r="B31" s="34">
        <v>32</v>
      </c>
      <c r="C31" s="34" t="s">
        <v>3</v>
      </c>
      <c r="D31" s="35">
        <v>0</v>
      </c>
      <c r="E31" s="34"/>
      <c r="F31" s="34"/>
      <c r="G31" s="34"/>
      <c r="H31" s="34"/>
      <c r="I31" s="34"/>
      <c r="J31" s="34"/>
      <c r="K31" s="34"/>
      <c r="M31" s="3" t="s">
        <v>19</v>
      </c>
      <c r="N31" s="34">
        <v>276</v>
      </c>
      <c r="O31" s="35">
        <v>0</v>
      </c>
      <c r="P31" s="34"/>
      <c r="Q31" s="34"/>
    </row>
    <row r="32" spans="1:17" ht="15" customHeight="1">
      <c r="A32" s="3" t="str">
        <f>VLOOKUP(B32,Hoja3!$F$3:$H$72,3,0)</f>
        <v>Argentina</v>
      </c>
      <c r="B32" s="34">
        <v>32</v>
      </c>
      <c r="C32" s="34" t="s">
        <v>4</v>
      </c>
      <c r="D32" s="35">
        <v>7</v>
      </c>
      <c r="E32" s="34"/>
      <c r="F32" s="34"/>
      <c r="G32" s="34"/>
      <c r="H32" s="34"/>
      <c r="I32" s="34"/>
      <c r="J32" s="34"/>
      <c r="K32" s="34"/>
      <c r="M32" s="3" t="s">
        <v>20</v>
      </c>
      <c r="N32" s="34">
        <v>682</v>
      </c>
      <c r="O32" s="35">
        <v>0</v>
      </c>
      <c r="P32" s="34"/>
      <c r="Q32" s="34"/>
    </row>
    <row r="33" spans="1:17" ht="15" customHeight="1">
      <c r="A33" s="3" t="str">
        <f>VLOOKUP(B33,Hoja3!$F$3:$H$72,3,0)</f>
        <v>Argentina</v>
      </c>
      <c r="B33" s="34">
        <v>32</v>
      </c>
      <c r="C33" s="34" t="s">
        <v>5</v>
      </c>
      <c r="D33" s="35">
        <v>6</v>
      </c>
      <c r="E33" s="34"/>
      <c r="F33" s="34"/>
      <c r="G33" s="34"/>
      <c r="H33" s="34"/>
      <c r="I33" s="34"/>
      <c r="J33" s="34"/>
      <c r="K33" s="34"/>
    </row>
    <row r="34" spans="1:17" ht="15" customHeight="1">
      <c r="A34" s="3" t="str">
        <f>VLOOKUP(B34,Hoja3!$F$3:$H$72,3,0)</f>
        <v>Argentina</v>
      </c>
      <c r="B34" s="34">
        <v>32</v>
      </c>
      <c r="C34" s="34" t="s">
        <v>6</v>
      </c>
      <c r="D34" s="35">
        <v>0</v>
      </c>
      <c r="E34" s="34"/>
      <c r="F34" s="34"/>
      <c r="G34" s="34"/>
      <c r="H34" s="34"/>
      <c r="I34" s="34"/>
      <c r="J34" s="34"/>
      <c r="K34" s="34"/>
    </row>
    <row r="35" spans="1:17" ht="15" customHeight="1">
      <c r="A35" s="3" t="str">
        <f>VLOOKUP(B35,Hoja3!$F$3:$H$72,3,0)</f>
        <v>Argentina</v>
      </c>
      <c r="B35" s="34">
        <v>32</v>
      </c>
      <c r="C35" s="34" t="s">
        <v>7</v>
      </c>
      <c r="D35" s="35">
        <v>0</v>
      </c>
      <c r="E35" s="34"/>
      <c r="F35" s="34"/>
      <c r="G35" s="34"/>
      <c r="H35" s="34"/>
      <c r="I35" s="34"/>
      <c r="J35" s="34"/>
      <c r="K35" s="34"/>
      <c r="M35" s="25" t="s">
        <v>4</v>
      </c>
      <c r="N35" s="34"/>
      <c r="O35" s="34"/>
      <c r="P35" s="34"/>
      <c r="Q35" s="34"/>
    </row>
    <row r="36" spans="1:17" ht="15" customHeight="1">
      <c r="A36" s="3" t="str">
        <f>VLOOKUP(B36,Hoja3!$F$3:$H$72,3,0)</f>
        <v>Argentina</v>
      </c>
      <c r="B36" s="34">
        <v>32</v>
      </c>
      <c r="C36" s="34" t="s">
        <v>8</v>
      </c>
      <c r="D36" s="35">
        <v>14</v>
      </c>
      <c r="E36" s="34"/>
      <c r="F36" s="34"/>
      <c r="G36" s="34"/>
      <c r="H36" s="34"/>
      <c r="I36" s="34"/>
      <c r="J36" s="34"/>
      <c r="K36" s="34"/>
      <c r="M36" s="3" t="s">
        <v>0</v>
      </c>
      <c r="N36" s="16" t="s">
        <v>1</v>
      </c>
      <c r="O36" s="34">
        <v>1990</v>
      </c>
      <c r="P36" s="34">
        <v>1995</v>
      </c>
      <c r="Q36" s="34">
        <v>2000</v>
      </c>
    </row>
    <row r="37" spans="1:17" ht="15" customHeight="1">
      <c r="A37" s="3" t="str">
        <f>VLOOKUP(B37,Hoja3!$F$3:$H$72,3,0)</f>
        <v>Argentina</v>
      </c>
      <c r="B37" s="34">
        <v>32</v>
      </c>
      <c r="C37" s="34" t="s">
        <v>9</v>
      </c>
      <c r="D37" s="35">
        <v>4</v>
      </c>
      <c r="E37" s="34"/>
      <c r="F37" s="34"/>
      <c r="G37" s="34"/>
      <c r="H37" s="34"/>
      <c r="I37" s="34"/>
      <c r="J37" s="34"/>
      <c r="K37" s="34"/>
      <c r="M37" s="3" t="s">
        <v>18</v>
      </c>
      <c r="N37" s="34">
        <v>12</v>
      </c>
      <c r="O37" s="35">
        <v>3</v>
      </c>
      <c r="P37" s="34"/>
      <c r="Q37" s="34"/>
    </row>
    <row r="38" spans="1:17" ht="15" customHeight="1">
      <c r="A38" s="3" t="str">
        <f>VLOOKUP(B38,Hoja3!$F$3:$H$72,3,0)</f>
        <v>Australia</v>
      </c>
      <c r="B38" s="34">
        <v>36</v>
      </c>
      <c r="C38" s="34" t="s">
        <v>2</v>
      </c>
      <c r="D38" s="35">
        <v>0</v>
      </c>
      <c r="E38" s="34"/>
      <c r="F38" s="34"/>
      <c r="G38" s="34"/>
      <c r="H38" s="34"/>
      <c r="I38" s="34"/>
      <c r="J38" s="34"/>
      <c r="K38" s="34"/>
      <c r="M38" s="3" t="s">
        <v>11</v>
      </c>
      <c r="N38" s="34">
        <v>24</v>
      </c>
      <c r="O38" s="35">
        <v>0</v>
      </c>
      <c r="P38" s="34"/>
      <c r="Q38" s="34"/>
    </row>
    <row r="39" spans="1:17" ht="15" customHeight="1">
      <c r="A39" s="3" t="str">
        <f>VLOOKUP(B39,Hoja3!$F$3:$H$72,3,0)</f>
        <v>Australia</v>
      </c>
      <c r="B39" s="34">
        <v>36</v>
      </c>
      <c r="C39" s="34" t="s">
        <v>3</v>
      </c>
      <c r="D39" s="35">
        <v>0</v>
      </c>
      <c r="E39" s="34"/>
      <c r="F39" s="34"/>
      <c r="G39" s="34"/>
      <c r="H39" s="34"/>
      <c r="I39" s="34"/>
      <c r="J39" s="34"/>
      <c r="K39" s="34"/>
      <c r="M39" s="3" t="s">
        <v>14</v>
      </c>
      <c r="N39" s="34">
        <v>32</v>
      </c>
      <c r="O39" s="35">
        <v>7</v>
      </c>
      <c r="P39" s="34"/>
      <c r="Q39" s="34"/>
    </row>
    <row r="40" spans="1:17" ht="15" customHeight="1">
      <c r="A40" s="3" t="str">
        <f>VLOOKUP(B40,Hoja3!$F$3:$H$72,3,0)</f>
        <v>Australia</v>
      </c>
      <c r="B40" s="34">
        <v>36</v>
      </c>
      <c r="C40" s="34" t="s">
        <v>4</v>
      </c>
      <c r="D40" s="35">
        <v>7</v>
      </c>
      <c r="E40" s="34"/>
      <c r="F40" s="34"/>
      <c r="G40" s="34"/>
      <c r="H40" s="34"/>
      <c r="I40" s="34"/>
      <c r="J40" s="34"/>
      <c r="K40" s="34"/>
      <c r="M40" s="3" t="s">
        <v>15</v>
      </c>
      <c r="N40" s="34">
        <v>36</v>
      </c>
      <c r="O40" s="35">
        <v>7</v>
      </c>
      <c r="P40" s="34"/>
      <c r="Q40" s="34"/>
    </row>
    <row r="41" spans="1:17" ht="15" customHeight="1">
      <c r="A41" s="3" t="str">
        <f>VLOOKUP(B41,Hoja3!$F$3:$H$72,3,0)</f>
        <v>Australia</v>
      </c>
      <c r="B41" s="34">
        <v>36</v>
      </c>
      <c r="C41" s="34" t="s">
        <v>5</v>
      </c>
      <c r="D41" s="35">
        <v>3</v>
      </c>
      <c r="E41" s="34"/>
      <c r="F41" s="34"/>
      <c r="G41" s="34"/>
      <c r="H41" s="34"/>
      <c r="I41" s="34"/>
      <c r="J41" s="34"/>
      <c r="K41" s="34"/>
      <c r="M41" s="3" t="s">
        <v>16</v>
      </c>
      <c r="N41" s="34">
        <v>40</v>
      </c>
      <c r="O41" s="35">
        <v>0</v>
      </c>
      <c r="P41" s="34"/>
      <c r="Q41" s="34"/>
    </row>
    <row r="42" spans="1:17" ht="15" customHeight="1">
      <c r="A42" s="3" t="str">
        <f>VLOOKUP(B42,Hoja3!$F$3:$H$72,3,0)</f>
        <v>Australia</v>
      </c>
      <c r="B42" s="34">
        <v>36</v>
      </c>
      <c r="C42" s="34" t="s">
        <v>6</v>
      </c>
      <c r="D42" s="35">
        <v>0</v>
      </c>
      <c r="E42" s="34"/>
      <c r="F42" s="34"/>
      <c r="G42" s="34"/>
      <c r="H42" s="34"/>
      <c r="I42" s="34"/>
      <c r="J42" s="34"/>
      <c r="K42" s="34"/>
      <c r="M42" s="3" t="s">
        <v>17</v>
      </c>
      <c r="N42" s="34">
        <v>50</v>
      </c>
      <c r="O42" s="35">
        <v>4</v>
      </c>
      <c r="P42" s="34"/>
      <c r="Q42" s="34"/>
    </row>
    <row r="43" spans="1:17" ht="15" customHeight="1">
      <c r="A43" s="3" t="str">
        <f>VLOOKUP(B43,Hoja3!$F$3:$H$72,3,0)</f>
        <v>Australia</v>
      </c>
      <c r="B43" s="34">
        <v>36</v>
      </c>
      <c r="C43" s="34" t="s">
        <v>7</v>
      </c>
      <c r="D43" s="35">
        <v>0</v>
      </c>
      <c r="E43" s="34"/>
      <c r="F43" s="34"/>
      <c r="G43" s="34"/>
      <c r="H43" s="34"/>
      <c r="I43" s="34"/>
      <c r="J43" s="34"/>
      <c r="K43" s="34"/>
      <c r="M43" s="3" t="s">
        <v>19</v>
      </c>
      <c r="N43" s="34">
        <v>276</v>
      </c>
      <c r="O43" s="35">
        <v>8</v>
      </c>
      <c r="P43" s="34"/>
      <c r="Q43" s="34"/>
    </row>
    <row r="44" spans="1:17" ht="15" customHeight="1">
      <c r="A44" s="3" t="str">
        <f>VLOOKUP(B44,Hoja3!$F$3:$H$72,3,0)</f>
        <v>Australia</v>
      </c>
      <c r="B44" s="34">
        <v>36</v>
      </c>
      <c r="C44" s="34" t="s">
        <v>8</v>
      </c>
      <c r="D44" s="35">
        <v>26</v>
      </c>
      <c r="E44" s="34"/>
      <c r="F44" s="34"/>
      <c r="G44" s="34"/>
      <c r="H44" s="34"/>
      <c r="I44" s="34"/>
      <c r="J44" s="34"/>
      <c r="K44" s="34"/>
      <c r="M44" s="3" t="s">
        <v>20</v>
      </c>
      <c r="N44" s="34">
        <v>682</v>
      </c>
      <c r="O44" s="35">
        <v>8</v>
      </c>
      <c r="P44" s="34"/>
      <c r="Q44" s="34"/>
    </row>
    <row r="45" spans="1:17" ht="15" customHeight="1">
      <c r="A45" s="3" t="str">
        <f>VLOOKUP(B45,Hoja3!$F$3:$H$72,3,0)</f>
        <v>Australia</v>
      </c>
      <c r="B45" s="34">
        <v>36</v>
      </c>
      <c r="C45" s="34" t="s">
        <v>9</v>
      </c>
      <c r="D45" s="35">
        <v>4</v>
      </c>
      <c r="E45" s="34"/>
      <c r="F45" s="34"/>
      <c r="G45" s="34"/>
      <c r="H45" s="34"/>
      <c r="I45" s="34"/>
      <c r="J45" s="34"/>
      <c r="K45" s="34"/>
    </row>
    <row r="46" spans="1:17" ht="15" customHeight="1">
      <c r="A46" s="3" t="str">
        <f>VLOOKUP(B46,Hoja3!$F$3:$H$72,3,0)</f>
        <v>Austria</v>
      </c>
      <c r="B46" s="34">
        <v>40</v>
      </c>
      <c r="C46" s="34" t="s">
        <v>2</v>
      </c>
      <c r="D46" s="35">
        <v>0</v>
      </c>
      <c r="E46" s="34"/>
      <c r="F46" s="34"/>
      <c r="G46" s="34"/>
      <c r="H46" s="34"/>
      <c r="I46" s="34"/>
      <c r="J46" s="34"/>
      <c r="K46" s="34"/>
    </row>
    <row r="47" spans="1:17" ht="15" customHeight="1">
      <c r="A47" s="3" t="str">
        <f>VLOOKUP(B47,Hoja3!$F$3:$H$72,3,0)</f>
        <v>Austria</v>
      </c>
      <c r="B47" s="34">
        <v>40</v>
      </c>
      <c r="C47" s="34" t="s">
        <v>3</v>
      </c>
      <c r="D47" s="35">
        <v>0</v>
      </c>
      <c r="E47" s="34"/>
      <c r="F47" s="34"/>
      <c r="G47" s="34"/>
      <c r="H47" s="34"/>
      <c r="I47" s="34"/>
      <c r="J47" s="34"/>
      <c r="K47" s="34"/>
    </row>
    <row r="48" spans="1:17" ht="15" customHeight="1">
      <c r="A48" s="3" t="str">
        <f>VLOOKUP(B48,Hoja3!$F$3:$H$72,3,0)</f>
        <v>Austria</v>
      </c>
      <c r="B48" s="34">
        <v>40</v>
      </c>
      <c r="C48" s="34" t="s">
        <v>4</v>
      </c>
      <c r="D48" s="35">
        <v>0</v>
      </c>
      <c r="E48" s="34"/>
      <c r="F48" s="34"/>
      <c r="G48" s="34"/>
      <c r="H48" s="34"/>
      <c r="I48" s="34"/>
      <c r="J48" s="34"/>
      <c r="K48" s="34"/>
    </row>
    <row r="49" spans="1:11" ht="15" customHeight="1">
      <c r="A49" s="3" t="str">
        <f>VLOOKUP(B49,Hoja3!$F$3:$H$72,3,0)</f>
        <v>Austria</v>
      </c>
      <c r="B49" s="34">
        <v>40</v>
      </c>
      <c r="C49" s="34" t="s">
        <v>5</v>
      </c>
      <c r="D49" s="35">
        <v>0</v>
      </c>
      <c r="E49" s="34"/>
      <c r="F49" s="34"/>
      <c r="G49" s="34"/>
      <c r="H49" s="34"/>
      <c r="I49" s="34"/>
      <c r="J49" s="34"/>
      <c r="K49" s="34"/>
    </row>
    <row r="50" spans="1:11" ht="15" customHeight="1">
      <c r="A50" s="3" t="str">
        <f>VLOOKUP(B50,Hoja3!$F$3:$H$72,3,0)</f>
        <v>Austria</v>
      </c>
      <c r="B50" s="34">
        <v>40</v>
      </c>
      <c r="C50" s="34" t="s">
        <v>6</v>
      </c>
      <c r="D50" s="35">
        <v>0</v>
      </c>
      <c r="E50" s="34"/>
      <c r="F50" s="34"/>
      <c r="G50" s="34"/>
      <c r="H50" s="34"/>
      <c r="I50" s="34"/>
      <c r="J50" s="34"/>
      <c r="K50" s="34"/>
    </row>
    <row r="51" spans="1:11" ht="15" customHeight="1">
      <c r="A51" s="3" t="str">
        <f>VLOOKUP(B51,Hoja3!$F$3:$H$72,3,0)</f>
        <v>Austria</v>
      </c>
      <c r="B51" s="34">
        <v>40</v>
      </c>
      <c r="C51" s="34" t="s">
        <v>7</v>
      </c>
      <c r="D51" s="35">
        <v>0</v>
      </c>
      <c r="E51" s="34"/>
      <c r="F51" s="34"/>
      <c r="G51" s="34"/>
      <c r="H51" s="34"/>
      <c r="I51" s="34"/>
      <c r="J51" s="34"/>
      <c r="K51" s="34"/>
    </row>
    <row r="52" spans="1:11" ht="15" customHeight="1">
      <c r="A52" s="3" t="str">
        <f>VLOOKUP(B52,Hoja3!$F$3:$H$72,3,0)</f>
        <v>Austria</v>
      </c>
      <c r="B52" s="34">
        <v>40</v>
      </c>
      <c r="C52" s="34" t="s">
        <v>8</v>
      </c>
      <c r="D52" s="35">
        <v>0</v>
      </c>
      <c r="E52" s="34"/>
      <c r="F52" s="34"/>
      <c r="G52" s="34"/>
      <c r="H52" s="34"/>
      <c r="I52" s="34"/>
      <c r="J52" s="34"/>
      <c r="K52" s="34"/>
    </row>
    <row r="53" spans="1:11" ht="15" customHeight="1">
      <c r="A53" s="3" t="str">
        <f>VLOOKUP(B53,Hoja3!$F$3:$H$72,3,0)</f>
        <v>Austria</v>
      </c>
      <c r="B53" s="34">
        <v>40</v>
      </c>
      <c r="C53" s="34" t="s">
        <v>9</v>
      </c>
      <c r="D53" s="35">
        <v>0</v>
      </c>
      <c r="E53" s="34"/>
      <c r="F53" s="34"/>
      <c r="G53" s="34"/>
      <c r="H53" s="34"/>
      <c r="I53" s="34"/>
      <c r="J53" s="34"/>
      <c r="K53" s="34"/>
    </row>
    <row r="54" spans="1:11" ht="15" customHeight="1">
      <c r="A54" s="3" t="str">
        <f>VLOOKUP(B54,Hoja3!$F$3:$H$72,3,0)</f>
        <v>Bangladesh</v>
      </c>
      <c r="B54" s="34">
        <v>50</v>
      </c>
      <c r="C54" s="34" t="s">
        <v>2</v>
      </c>
      <c r="D54" s="35">
        <v>0</v>
      </c>
      <c r="E54" s="34"/>
      <c r="F54" s="34"/>
      <c r="G54" s="34"/>
      <c r="H54" s="34"/>
      <c r="I54" s="34"/>
      <c r="J54" s="34"/>
      <c r="K54" s="34"/>
    </row>
    <row r="55" spans="1:11" ht="15" customHeight="1">
      <c r="A55" s="3" t="str">
        <f>VLOOKUP(B55,Hoja3!$F$3:$H$72,3,0)</f>
        <v>Bangladesh</v>
      </c>
      <c r="B55" s="34">
        <v>50</v>
      </c>
      <c r="C55" s="34" t="s">
        <v>3</v>
      </c>
      <c r="D55" s="35">
        <v>0</v>
      </c>
      <c r="E55" s="34"/>
      <c r="F55" s="34"/>
      <c r="G55" s="34"/>
      <c r="H55" s="34"/>
      <c r="I55" s="34"/>
      <c r="J55" s="34"/>
      <c r="K55" s="34"/>
    </row>
    <row r="56" spans="1:11" ht="15" customHeight="1">
      <c r="A56" s="3" t="str">
        <f>VLOOKUP(B56,Hoja3!$F$3:$H$72,3,0)</f>
        <v>Bangladesh</v>
      </c>
      <c r="B56" s="34">
        <v>50</v>
      </c>
      <c r="C56" s="34" t="s">
        <v>4</v>
      </c>
      <c r="D56" s="35">
        <v>4</v>
      </c>
      <c r="E56" s="34"/>
      <c r="F56" s="34"/>
      <c r="G56" s="34"/>
      <c r="H56" s="34"/>
      <c r="I56" s="34"/>
      <c r="J56" s="34"/>
      <c r="K56" s="34"/>
    </row>
    <row r="57" spans="1:11" ht="15" customHeight="1">
      <c r="A57" s="3" t="str">
        <f>VLOOKUP(B57,Hoja3!$F$3:$H$72,3,0)</f>
        <v>Bangladesh</v>
      </c>
      <c r="B57" s="34">
        <v>50</v>
      </c>
      <c r="C57" s="34" t="s">
        <v>5</v>
      </c>
      <c r="D57" s="35">
        <v>0</v>
      </c>
      <c r="E57" s="34"/>
      <c r="F57" s="34"/>
      <c r="G57" s="34"/>
      <c r="H57" s="34"/>
      <c r="I57" s="34"/>
      <c r="J57" s="34"/>
      <c r="K57" s="34"/>
    </row>
    <row r="58" spans="1:11" ht="15" customHeight="1">
      <c r="A58" s="3" t="str">
        <f>VLOOKUP(B58,Hoja3!$F$3:$H$72,3,0)</f>
        <v>Bangladesh</v>
      </c>
      <c r="B58" s="34">
        <v>50</v>
      </c>
      <c r="C58" s="34" t="s">
        <v>6</v>
      </c>
      <c r="D58" s="35">
        <v>0</v>
      </c>
      <c r="E58" s="34"/>
      <c r="F58" s="34"/>
      <c r="G58" s="34"/>
      <c r="H58" s="34"/>
      <c r="I58" s="34"/>
      <c r="J58" s="34"/>
      <c r="K58" s="34"/>
    </row>
    <row r="59" spans="1:11" ht="15" customHeight="1">
      <c r="A59" s="3" t="str">
        <f>VLOOKUP(B59,Hoja3!$F$3:$H$72,3,0)</f>
        <v>Bangladesh</v>
      </c>
      <c r="B59" s="34">
        <v>50</v>
      </c>
      <c r="C59" s="34" t="s">
        <v>7</v>
      </c>
      <c r="D59" s="35">
        <v>0</v>
      </c>
      <c r="E59" s="34"/>
      <c r="F59" s="34"/>
      <c r="G59" s="34"/>
      <c r="H59" s="34"/>
      <c r="I59" s="34"/>
      <c r="J59" s="34"/>
      <c r="K59" s="34"/>
    </row>
    <row r="60" spans="1:11" ht="15" customHeight="1">
      <c r="A60" s="3" t="str">
        <f>VLOOKUP(B60,Hoja3!$F$3:$H$72,3,0)</f>
        <v>Bangladesh</v>
      </c>
      <c r="B60" s="34">
        <v>50</v>
      </c>
      <c r="C60" s="34" t="s">
        <v>8</v>
      </c>
      <c r="D60" s="35">
        <v>0</v>
      </c>
      <c r="E60" s="34"/>
      <c r="F60" s="34"/>
      <c r="G60" s="34"/>
      <c r="H60" s="34"/>
      <c r="I60" s="34"/>
      <c r="J60" s="34"/>
      <c r="K60" s="34"/>
    </row>
    <row r="61" spans="1:11" ht="15" customHeight="1">
      <c r="A61" s="3" t="str">
        <f>VLOOKUP(B61,Hoja3!$F$3:$H$72,3,0)</f>
        <v>Bangladesh</v>
      </c>
      <c r="B61" s="34">
        <v>50</v>
      </c>
      <c r="C61" s="34" t="s">
        <v>9</v>
      </c>
      <c r="D61" s="35">
        <v>0</v>
      </c>
      <c r="E61" s="34"/>
      <c r="F61" s="34"/>
      <c r="G61" s="34"/>
      <c r="H61" s="34"/>
      <c r="I61" s="34"/>
      <c r="J61" s="34"/>
      <c r="K61" s="34"/>
    </row>
    <row r="62" spans="1:11" ht="15" customHeight="1">
      <c r="A62" s="3" t="str">
        <f>VLOOKUP(B62,Hoja3!$F$3:$H$72,3,0)</f>
        <v>Germany</v>
      </c>
      <c r="B62" s="34">
        <v>276</v>
      </c>
      <c r="C62" s="34" t="s">
        <v>2</v>
      </c>
      <c r="D62" s="35">
        <v>0</v>
      </c>
      <c r="E62" s="34"/>
      <c r="F62" s="34"/>
      <c r="G62" s="34"/>
      <c r="H62" s="34"/>
      <c r="I62" s="34"/>
      <c r="J62" s="34"/>
      <c r="K62" s="34"/>
    </row>
    <row r="63" spans="1:11" ht="15" customHeight="1">
      <c r="A63" s="3" t="str">
        <f>VLOOKUP(B63,Hoja3!$F$3:$H$72,3,0)</f>
        <v>Germany</v>
      </c>
      <c r="B63" s="34">
        <v>276</v>
      </c>
      <c r="C63" s="34" t="s">
        <v>3</v>
      </c>
      <c r="D63" s="35">
        <v>0</v>
      </c>
      <c r="E63" s="34"/>
      <c r="F63" s="34"/>
      <c r="G63" s="34"/>
      <c r="H63" s="34"/>
      <c r="I63" s="34"/>
      <c r="J63" s="34"/>
      <c r="K63" s="34"/>
    </row>
    <row r="64" spans="1:11" ht="15" customHeight="1">
      <c r="A64" s="3" t="str">
        <f>VLOOKUP(B64,Hoja3!$F$3:$H$72,3,0)</f>
        <v>Germany</v>
      </c>
      <c r="B64" s="34">
        <v>276</v>
      </c>
      <c r="C64" s="34" t="s">
        <v>4</v>
      </c>
      <c r="D64" s="35">
        <v>8</v>
      </c>
      <c r="E64" s="34"/>
      <c r="F64" s="34"/>
      <c r="G64" s="34"/>
      <c r="H64" s="34"/>
      <c r="I64" s="34"/>
      <c r="J64" s="34"/>
      <c r="K64" s="34"/>
    </row>
    <row r="65" spans="1:11" ht="15" customHeight="1">
      <c r="A65" s="3" t="str">
        <f>VLOOKUP(B65,Hoja3!$F$3:$H$72,3,0)</f>
        <v>Germany</v>
      </c>
      <c r="B65" s="34">
        <v>276</v>
      </c>
      <c r="C65" s="34" t="s">
        <v>5</v>
      </c>
      <c r="D65" s="35">
        <v>6</v>
      </c>
      <c r="E65" s="34"/>
      <c r="F65" s="34"/>
      <c r="G65" s="34"/>
      <c r="H65" s="34"/>
      <c r="I65" s="34"/>
      <c r="J65" s="34"/>
      <c r="K65" s="34"/>
    </row>
    <row r="66" spans="1:11" ht="15" customHeight="1">
      <c r="A66" s="3" t="str">
        <f>VLOOKUP(B66,Hoja3!$F$3:$H$72,3,0)</f>
        <v>Germany</v>
      </c>
      <c r="B66" s="34">
        <v>276</v>
      </c>
      <c r="C66" s="34" t="s">
        <v>6</v>
      </c>
      <c r="D66" s="35">
        <v>0</v>
      </c>
      <c r="E66" s="34"/>
      <c r="F66" s="34"/>
      <c r="G66" s="34"/>
      <c r="H66" s="34"/>
      <c r="I66" s="34"/>
      <c r="J66" s="34"/>
      <c r="K66" s="34"/>
    </row>
    <row r="67" spans="1:11" ht="15" customHeight="1">
      <c r="A67" s="3" t="str">
        <f>VLOOKUP(B67,Hoja3!$F$3:$H$72,3,0)</f>
        <v>Germany</v>
      </c>
      <c r="B67" s="34">
        <v>276</v>
      </c>
      <c r="C67" s="34" t="s">
        <v>7</v>
      </c>
      <c r="D67" s="35">
        <v>0</v>
      </c>
      <c r="E67" s="34"/>
      <c r="F67" s="34"/>
      <c r="G67" s="34"/>
      <c r="H67" s="34"/>
      <c r="I67" s="34"/>
      <c r="J67" s="34"/>
      <c r="K67" s="34"/>
    </row>
    <row r="68" spans="1:11" ht="15" customHeight="1">
      <c r="A68" s="3" t="str">
        <f>VLOOKUP(B68,Hoja3!$F$3:$H$72,3,0)</f>
        <v>Germany</v>
      </c>
      <c r="B68" s="34">
        <v>276</v>
      </c>
      <c r="C68" s="34" t="s">
        <v>8</v>
      </c>
      <c r="D68" s="35">
        <v>84</v>
      </c>
      <c r="E68" s="34"/>
      <c r="F68" s="34"/>
      <c r="G68" s="34"/>
      <c r="H68" s="34"/>
      <c r="I68" s="34"/>
      <c r="J68" s="34"/>
      <c r="K68" s="34"/>
    </row>
    <row r="69" spans="1:11" ht="15" customHeight="1">
      <c r="A69" s="3" t="str">
        <f>VLOOKUP(B69,Hoja3!$F$3:$H$72,3,0)</f>
        <v>Germany</v>
      </c>
      <c r="B69" s="34">
        <v>276</v>
      </c>
      <c r="C69" s="34" t="s">
        <v>9</v>
      </c>
      <c r="D69" s="35">
        <v>4</v>
      </c>
      <c r="E69" s="34"/>
      <c r="F69" s="34"/>
      <c r="G69" s="34"/>
      <c r="H69" s="34"/>
      <c r="I69" s="34"/>
      <c r="J69" s="34"/>
      <c r="K69" s="34"/>
    </row>
    <row r="70" spans="1:11" ht="15" customHeight="1">
      <c r="A70" s="3" t="str">
        <f>VLOOKUP(B70,Hoja3!$F$3:$H$72,3,0)</f>
        <v>Saudi Arabia</v>
      </c>
      <c r="B70" s="34">
        <v>682</v>
      </c>
      <c r="C70" s="34" t="s">
        <v>2</v>
      </c>
      <c r="D70" s="35">
        <v>0</v>
      </c>
      <c r="E70" s="34"/>
      <c r="F70" s="34"/>
      <c r="G70" s="34"/>
      <c r="H70" s="34"/>
      <c r="I70" s="34"/>
      <c r="J70" s="34"/>
      <c r="K70" s="34"/>
    </row>
    <row r="71" spans="1:11" ht="15" customHeight="1">
      <c r="A71" s="3" t="str">
        <f>VLOOKUP(B71,Hoja3!$F$3:$H$72,3,0)</f>
        <v>Saudi Arabia</v>
      </c>
      <c r="B71" s="34">
        <v>682</v>
      </c>
      <c r="C71" s="34" t="s">
        <v>3</v>
      </c>
      <c r="D71" s="35">
        <v>0</v>
      </c>
      <c r="E71" s="34"/>
      <c r="F71" s="34"/>
      <c r="G71" s="34"/>
      <c r="H71" s="34"/>
      <c r="I71" s="34"/>
      <c r="J71" s="34"/>
      <c r="K71" s="34"/>
    </row>
    <row r="72" spans="1:11" ht="15" customHeight="1">
      <c r="A72" s="3" t="str">
        <f>VLOOKUP(B72,Hoja3!$F$3:$H$72,3,0)</f>
        <v>Saudi Arabia</v>
      </c>
      <c r="B72" s="34">
        <v>682</v>
      </c>
      <c r="C72" s="34" t="s">
        <v>4</v>
      </c>
      <c r="D72" s="35">
        <v>8</v>
      </c>
      <c r="E72" s="34"/>
      <c r="F72" s="34"/>
      <c r="G72" s="34"/>
      <c r="H72" s="34"/>
      <c r="I72" s="34"/>
      <c r="J72" s="34"/>
      <c r="K72" s="34"/>
    </row>
    <row r="73" spans="1:11" ht="15" customHeight="1">
      <c r="A73" s="3" t="str">
        <f>VLOOKUP(B73,Hoja3!$F$3:$H$72,3,0)</f>
        <v>Saudi Arabia</v>
      </c>
      <c r="B73" s="34">
        <v>682</v>
      </c>
      <c r="C73" s="34" t="s">
        <v>5</v>
      </c>
      <c r="D73" s="35">
        <v>0</v>
      </c>
      <c r="E73" s="34"/>
      <c r="F73" s="34"/>
      <c r="G73" s="34"/>
      <c r="H73" s="34"/>
      <c r="I73" s="34"/>
      <c r="J73" s="34"/>
      <c r="K73" s="34"/>
    </row>
    <row r="74" spans="1:11" ht="15" customHeight="1">
      <c r="A74" s="3" t="str">
        <f>VLOOKUP(B74,Hoja3!$F$3:$H$72,3,0)</f>
        <v>Saudi Arabia</v>
      </c>
      <c r="B74" s="34">
        <v>682</v>
      </c>
      <c r="C74" s="34" t="s">
        <v>6</v>
      </c>
      <c r="D74" s="35">
        <v>0</v>
      </c>
      <c r="E74" s="34"/>
      <c r="F74" s="34"/>
      <c r="G74" s="34"/>
      <c r="H74" s="34"/>
      <c r="I74" s="34"/>
      <c r="J74" s="34"/>
      <c r="K74" s="34"/>
    </row>
    <row r="75" spans="1:11" ht="15" customHeight="1">
      <c r="A75" s="3" t="str">
        <f>VLOOKUP(B75,Hoja3!$F$3:$H$72,3,0)</f>
        <v>Saudi Arabia</v>
      </c>
      <c r="B75" s="34">
        <v>682</v>
      </c>
      <c r="C75" s="34" t="s">
        <v>7</v>
      </c>
      <c r="D75" s="35">
        <v>0</v>
      </c>
      <c r="E75" s="34"/>
      <c r="F75" s="34"/>
      <c r="G75" s="34"/>
      <c r="H75" s="34"/>
      <c r="I75" s="34"/>
      <c r="J75" s="34"/>
      <c r="K75" s="34"/>
    </row>
    <row r="76" spans="1:11" ht="15" customHeight="1">
      <c r="A76" s="3" t="str">
        <f>VLOOKUP(B76,Hoja3!$F$3:$H$72,3,0)</f>
        <v>Saudi Arabia</v>
      </c>
      <c r="B76" s="34">
        <v>682</v>
      </c>
      <c r="C76" s="34" t="s">
        <v>8</v>
      </c>
      <c r="D76" s="35">
        <v>41</v>
      </c>
      <c r="E76" s="34"/>
      <c r="F76" s="34"/>
      <c r="G76" s="34"/>
      <c r="H76" s="34"/>
      <c r="I76" s="34"/>
      <c r="J76" s="34"/>
      <c r="K76" s="34"/>
    </row>
    <row r="77" spans="1:11" ht="15" customHeight="1">
      <c r="A77" s="3" t="str">
        <f>VLOOKUP(B77,Hoja3!$F$3:$H$72,3,0)</f>
        <v>Saudi Arabia</v>
      </c>
      <c r="B77" s="34">
        <v>682</v>
      </c>
      <c r="C77" s="34" t="s">
        <v>9</v>
      </c>
      <c r="D77" s="34">
        <v>15</v>
      </c>
      <c r="E77" s="34"/>
      <c r="F77" s="34"/>
      <c r="G77" s="34"/>
      <c r="H77" s="34"/>
      <c r="I77" s="34"/>
      <c r="J77" s="34"/>
      <c r="K77" s="34"/>
    </row>
    <row r="78" spans="1:11" ht="15" customHeight="1"/>
    <row r="79" spans="1:11" ht="15" customHeight="1"/>
    <row r="80" spans="1:11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5536"/>
  <sheetViews>
    <sheetView topLeftCell="A56" zoomScaleNormal="100" workbookViewId="0">
      <selection activeCell="G4" sqref="G4"/>
    </sheetView>
  </sheetViews>
  <sheetFormatPr baseColWidth="10" defaultRowHeight="15.75"/>
  <cols>
    <col min="1" max="4" width="10.5"/>
    <col min="5" max="8" width="10.875" style="36"/>
    <col min="9" max="1025" width="10.5"/>
  </cols>
  <sheetData>
    <row r="1" spans="1:8" ht="30" customHeight="1">
      <c r="A1" s="60" t="s">
        <v>21</v>
      </c>
      <c r="B1" s="60" t="s">
        <v>22</v>
      </c>
      <c r="C1" s="37" t="s">
        <v>23</v>
      </c>
      <c r="D1" s="37"/>
      <c r="G1" s="37"/>
    </row>
    <row r="2" spans="1:8" ht="15" customHeight="1">
      <c r="A2" s="60"/>
      <c r="B2" s="60"/>
      <c r="C2" s="37" t="s">
        <v>24</v>
      </c>
      <c r="D2" s="37"/>
      <c r="G2" s="37"/>
    </row>
    <row r="3" spans="1:8" ht="30" customHeight="1">
      <c r="A3" s="38" t="s">
        <v>25</v>
      </c>
      <c r="B3" s="38" t="s">
        <v>26</v>
      </c>
      <c r="C3" s="39">
        <v>4</v>
      </c>
      <c r="D3" s="39"/>
      <c r="E3" s="36" t="str">
        <f t="shared" ref="E3:E34" si="0">VLOOKUP($H3,$A$3:$C$243,2,0)</f>
        <v>DZA</v>
      </c>
      <c r="F3" s="36">
        <f t="shared" ref="F3:F34" si="1">VLOOKUP($H3,$A$3:$C$243,3,0)</f>
        <v>12</v>
      </c>
      <c r="G3" s="39" t="s">
        <v>13</v>
      </c>
      <c r="H3" s="40" t="s">
        <v>18</v>
      </c>
    </row>
    <row r="4" spans="1:8" ht="30" customHeight="1">
      <c r="A4" s="38" t="s">
        <v>27</v>
      </c>
      <c r="B4" s="38" t="s">
        <v>28</v>
      </c>
      <c r="C4" s="39">
        <v>248</v>
      </c>
      <c r="D4" s="39"/>
      <c r="E4" s="36" t="str">
        <f t="shared" si="0"/>
        <v>AGO</v>
      </c>
      <c r="F4" s="36">
        <f t="shared" si="1"/>
        <v>24</v>
      </c>
      <c r="G4" s="39" t="s">
        <v>11</v>
      </c>
      <c r="H4" s="40" t="s">
        <v>11</v>
      </c>
    </row>
    <row r="5" spans="1:8" ht="15" customHeight="1">
      <c r="A5" s="38" t="s">
        <v>29</v>
      </c>
      <c r="B5" s="38" t="s">
        <v>30</v>
      </c>
      <c r="C5" s="39">
        <v>8</v>
      </c>
      <c r="D5" s="39"/>
      <c r="E5" s="36" t="str">
        <f t="shared" si="0"/>
        <v>ARG</v>
      </c>
      <c r="F5" s="36">
        <f t="shared" si="1"/>
        <v>32</v>
      </c>
      <c r="G5" s="39" t="s">
        <v>14</v>
      </c>
      <c r="H5" s="41" t="s">
        <v>14</v>
      </c>
    </row>
    <row r="6" spans="1:8" ht="15" customHeight="1">
      <c r="A6" s="38" t="s">
        <v>18</v>
      </c>
      <c r="B6" s="38" t="s">
        <v>31</v>
      </c>
      <c r="C6" s="39">
        <v>12</v>
      </c>
      <c r="D6" s="39"/>
      <c r="E6" s="36" t="str">
        <f t="shared" si="0"/>
        <v>AUS</v>
      </c>
      <c r="F6" s="36">
        <f t="shared" si="1"/>
        <v>36</v>
      </c>
      <c r="G6" s="39" t="s">
        <v>15</v>
      </c>
      <c r="H6" s="41" t="s">
        <v>15</v>
      </c>
    </row>
    <row r="7" spans="1:8" ht="30" customHeight="1">
      <c r="A7" s="38" t="s">
        <v>32</v>
      </c>
      <c r="B7" s="38" t="s">
        <v>33</v>
      </c>
      <c r="C7" s="39">
        <v>16</v>
      </c>
      <c r="D7" s="39"/>
      <c r="E7" s="36" t="str">
        <f t="shared" si="0"/>
        <v>AUT</v>
      </c>
      <c r="F7" s="36">
        <f t="shared" si="1"/>
        <v>40</v>
      </c>
      <c r="G7" s="39" t="s">
        <v>16</v>
      </c>
      <c r="H7" s="41" t="s">
        <v>16</v>
      </c>
    </row>
    <row r="8" spans="1:8" ht="15" customHeight="1">
      <c r="A8" s="38" t="s">
        <v>34</v>
      </c>
      <c r="B8" s="38" t="s">
        <v>35</v>
      </c>
      <c r="C8" s="39">
        <v>20</v>
      </c>
      <c r="D8" s="39"/>
      <c r="E8" s="36" t="str">
        <f t="shared" si="0"/>
        <v>BGD</v>
      </c>
      <c r="F8" s="36">
        <f t="shared" si="1"/>
        <v>50</v>
      </c>
      <c r="G8" s="39" t="s">
        <v>17</v>
      </c>
      <c r="H8" s="40" t="s">
        <v>17</v>
      </c>
    </row>
    <row r="9" spans="1:8" ht="15" customHeight="1">
      <c r="A9" s="38" t="s">
        <v>11</v>
      </c>
      <c r="B9" s="38" t="s">
        <v>36</v>
      </c>
      <c r="C9" s="39">
        <v>24</v>
      </c>
      <c r="D9" s="39"/>
      <c r="E9" s="36" t="str">
        <f t="shared" si="0"/>
        <v>BEL</v>
      </c>
      <c r="F9" s="36">
        <f t="shared" si="1"/>
        <v>56</v>
      </c>
      <c r="G9" s="39" t="s">
        <v>37</v>
      </c>
      <c r="H9" s="41" t="s">
        <v>38</v>
      </c>
    </row>
    <row r="10" spans="1:8" ht="15" customHeight="1">
      <c r="A10" s="38" t="s">
        <v>39</v>
      </c>
      <c r="B10" s="38" t="s">
        <v>40</v>
      </c>
      <c r="C10" s="39">
        <v>660</v>
      </c>
      <c r="D10" s="39"/>
      <c r="E10" s="36" t="str">
        <f t="shared" si="0"/>
        <v>BRA</v>
      </c>
      <c r="F10" s="36">
        <f t="shared" si="1"/>
        <v>76</v>
      </c>
      <c r="G10" s="39" t="s">
        <v>41</v>
      </c>
      <c r="H10" s="41" t="s">
        <v>42</v>
      </c>
    </row>
    <row r="11" spans="1:8" ht="45" customHeight="1">
      <c r="A11" s="38" t="s">
        <v>43</v>
      </c>
      <c r="B11" s="38" t="s">
        <v>44</v>
      </c>
      <c r="C11" s="39">
        <v>28</v>
      </c>
      <c r="D11" s="39"/>
      <c r="E11" s="36" t="str">
        <f t="shared" si="0"/>
        <v>BGR</v>
      </c>
      <c r="F11" s="36">
        <f t="shared" si="1"/>
        <v>100</v>
      </c>
      <c r="G11" s="39" t="s">
        <v>45</v>
      </c>
      <c r="H11" s="41" t="s">
        <v>45</v>
      </c>
    </row>
    <row r="12" spans="1:8" ht="15" customHeight="1">
      <c r="A12" s="38" t="s">
        <v>14</v>
      </c>
      <c r="B12" s="38" t="s">
        <v>46</v>
      </c>
      <c r="C12" s="39">
        <v>32</v>
      </c>
      <c r="D12" s="39"/>
      <c r="E12" s="36" t="str">
        <f t="shared" si="0"/>
        <v>CAN</v>
      </c>
      <c r="F12" s="36">
        <f t="shared" si="1"/>
        <v>124</v>
      </c>
      <c r="G12" s="39" t="s">
        <v>47</v>
      </c>
      <c r="H12" s="41" t="s">
        <v>48</v>
      </c>
    </row>
    <row r="13" spans="1:8" ht="15" customHeight="1">
      <c r="A13" s="38" t="s">
        <v>49</v>
      </c>
      <c r="B13" s="38" t="s">
        <v>50</v>
      </c>
      <c r="C13" s="39">
        <v>51</v>
      </c>
      <c r="D13" s="39"/>
      <c r="E13" s="36" t="str">
        <f t="shared" si="0"/>
        <v>CHL</v>
      </c>
      <c r="F13" s="36">
        <f t="shared" si="1"/>
        <v>152</v>
      </c>
      <c r="G13" s="39" t="s">
        <v>51</v>
      </c>
      <c r="H13" s="41" t="s">
        <v>51</v>
      </c>
    </row>
    <row r="14" spans="1:8" ht="15" customHeight="1">
      <c r="A14" s="38" t="s">
        <v>52</v>
      </c>
      <c r="B14" s="38" t="s">
        <v>53</v>
      </c>
      <c r="C14" s="39">
        <v>533</v>
      </c>
      <c r="D14" s="39"/>
      <c r="E14" s="36" t="str">
        <f t="shared" si="0"/>
        <v>CHN</v>
      </c>
      <c r="F14" s="36">
        <f t="shared" si="1"/>
        <v>156</v>
      </c>
      <c r="G14" s="39" t="s">
        <v>54</v>
      </c>
      <c r="H14" s="41" t="s">
        <v>54</v>
      </c>
    </row>
    <row r="15" spans="1:8" ht="15" customHeight="1">
      <c r="A15" s="38" t="s">
        <v>15</v>
      </c>
      <c r="B15" s="38" t="s">
        <v>55</v>
      </c>
      <c r="C15" s="39">
        <v>36</v>
      </c>
      <c r="D15" s="39"/>
      <c r="E15" s="36" t="str">
        <f t="shared" si="0"/>
        <v>COL</v>
      </c>
      <c r="F15" s="36">
        <f t="shared" si="1"/>
        <v>170</v>
      </c>
      <c r="G15" s="39" t="s">
        <v>56</v>
      </c>
      <c r="H15" s="41" t="s">
        <v>56</v>
      </c>
    </row>
    <row r="16" spans="1:8" ht="15" customHeight="1">
      <c r="A16" s="38" t="s">
        <v>16</v>
      </c>
      <c r="B16" s="38" t="s">
        <v>57</v>
      </c>
      <c r="C16" s="39">
        <v>40</v>
      </c>
      <c r="D16" s="39"/>
      <c r="E16" s="36" t="str">
        <f t="shared" si="0"/>
        <v>HRV</v>
      </c>
      <c r="F16" s="36">
        <f t="shared" si="1"/>
        <v>191</v>
      </c>
      <c r="G16" s="39" t="s">
        <v>58</v>
      </c>
      <c r="H16" s="40" t="s">
        <v>59</v>
      </c>
    </row>
    <row r="17" spans="1:8" ht="15" customHeight="1">
      <c r="A17" s="38" t="s">
        <v>60</v>
      </c>
      <c r="B17" s="38" t="s">
        <v>61</v>
      </c>
      <c r="C17" s="39">
        <v>31</v>
      </c>
      <c r="D17" s="39"/>
      <c r="E17" s="36" t="str">
        <f t="shared" si="0"/>
        <v>CYP</v>
      </c>
      <c r="F17" s="36">
        <f t="shared" si="1"/>
        <v>196</v>
      </c>
      <c r="G17" s="39" t="s">
        <v>62</v>
      </c>
      <c r="H17" s="41" t="s">
        <v>63</v>
      </c>
    </row>
    <row r="18" spans="1:8" ht="30" customHeight="1">
      <c r="A18" s="38" t="s">
        <v>64</v>
      </c>
      <c r="B18" s="38" t="s">
        <v>65</v>
      </c>
      <c r="C18" s="39">
        <v>44</v>
      </c>
      <c r="D18" s="39"/>
      <c r="E18" s="36" t="str">
        <f t="shared" si="0"/>
        <v>CZE</v>
      </c>
      <c r="F18" s="36">
        <f t="shared" si="1"/>
        <v>203</v>
      </c>
      <c r="G18" s="39" t="s">
        <v>66</v>
      </c>
      <c r="H18" s="41" t="s">
        <v>67</v>
      </c>
    </row>
    <row r="19" spans="1:8" ht="15" customHeight="1">
      <c r="A19" s="38" t="s">
        <v>68</v>
      </c>
      <c r="B19" s="38" t="s">
        <v>69</v>
      </c>
      <c r="C19" s="39">
        <v>48</v>
      </c>
      <c r="D19" s="39"/>
      <c r="E19" s="36" t="str">
        <f t="shared" si="0"/>
        <v>DNK</v>
      </c>
      <c r="F19" s="36">
        <f t="shared" si="1"/>
        <v>208</v>
      </c>
      <c r="G19" s="39" t="s">
        <v>70</v>
      </c>
      <c r="H19" s="41" t="s">
        <v>71</v>
      </c>
    </row>
    <row r="20" spans="1:8" ht="15" customHeight="1">
      <c r="A20" s="38" t="s">
        <v>17</v>
      </c>
      <c r="B20" s="38" t="s">
        <v>72</v>
      </c>
      <c r="C20" s="39">
        <v>50</v>
      </c>
      <c r="D20" s="39"/>
      <c r="E20" s="36" t="str">
        <f t="shared" si="0"/>
        <v>EGY</v>
      </c>
      <c r="F20" s="36">
        <f t="shared" si="1"/>
        <v>818</v>
      </c>
      <c r="G20" s="39" t="s">
        <v>73</v>
      </c>
      <c r="H20" s="40" t="s">
        <v>74</v>
      </c>
    </row>
    <row r="21" spans="1:8" ht="15" customHeight="1">
      <c r="A21" s="38" t="s">
        <v>75</v>
      </c>
      <c r="B21" s="38" t="s">
        <v>76</v>
      </c>
      <c r="C21" s="39">
        <v>52</v>
      </c>
      <c r="D21" s="39"/>
      <c r="E21" s="36" t="str">
        <f t="shared" si="0"/>
        <v>EST</v>
      </c>
      <c r="F21" s="36">
        <f t="shared" si="1"/>
        <v>233</v>
      </c>
      <c r="G21" s="39" t="s">
        <v>77</v>
      </c>
      <c r="H21" s="41" t="s">
        <v>77</v>
      </c>
    </row>
    <row r="22" spans="1:8" ht="15" customHeight="1">
      <c r="A22" s="38" t="s">
        <v>78</v>
      </c>
      <c r="B22" s="38" t="s">
        <v>79</v>
      </c>
      <c r="C22" s="39">
        <v>112</v>
      </c>
      <c r="D22" s="39"/>
      <c r="E22" s="36" t="str">
        <f t="shared" si="0"/>
        <v>FIN</v>
      </c>
      <c r="F22" s="36">
        <f t="shared" si="1"/>
        <v>246</v>
      </c>
      <c r="G22" s="39" t="s">
        <v>80</v>
      </c>
      <c r="H22" s="41" t="s">
        <v>81</v>
      </c>
    </row>
    <row r="23" spans="1:8" ht="15" customHeight="1">
      <c r="A23" s="38" t="s">
        <v>38</v>
      </c>
      <c r="B23" s="38" t="s">
        <v>82</v>
      </c>
      <c r="C23" s="39">
        <v>56</v>
      </c>
      <c r="D23" s="39"/>
      <c r="E23" s="36" t="str">
        <f t="shared" si="0"/>
        <v>FRA</v>
      </c>
      <c r="F23" s="36">
        <f t="shared" si="1"/>
        <v>250</v>
      </c>
      <c r="G23" s="39" t="s">
        <v>83</v>
      </c>
      <c r="H23" s="41" t="s">
        <v>84</v>
      </c>
    </row>
    <row r="24" spans="1:8" ht="15" customHeight="1">
      <c r="A24" s="38" t="s">
        <v>85</v>
      </c>
      <c r="B24" s="38" t="s">
        <v>86</v>
      </c>
      <c r="C24" s="39">
        <v>84</v>
      </c>
      <c r="D24" s="39"/>
      <c r="E24" s="36" t="str">
        <f t="shared" si="0"/>
        <v>DEU</v>
      </c>
      <c r="F24" s="36">
        <f t="shared" si="1"/>
        <v>276</v>
      </c>
      <c r="G24" s="39" t="s">
        <v>10</v>
      </c>
      <c r="H24" s="41" t="s">
        <v>19</v>
      </c>
    </row>
    <row r="25" spans="1:8" ht="15" customHeight="1">
      <c r="A25" s="38" t="s">
        <v>87</v>
      </c>
      <c r="B25" s="38" t="s">
        <v>88</v>
      </c>
      <c r="C25" s="39">
        <v>204</v>
      </c>
      <c r="D25" s="39"/>
      <c r="E25" s="36" t="str">
        <f t="shared" si="0"/>
        <v>GRC</v>
      </c>
      <c r="F25" s="36">
        <f t="shared" si="1"/>
        <v>300</v>
      </c>
      <c r="G25" s="39" t="s">
        <v>89</v>
      </c>
      <c r="H25" s="41" t="s">
        <v>90</v>
      </c>
    </row>
    <row r="26" spans="1:8" ht="15" customHeight="1">
      <c r="A26" s="38" t="s">
        <v>91</v>
      </c>
      <c r="B26" s="38" t="s">
        <v>92</v>
      </c>
      <c r="C26" s="39">
        <v>60</v>
      </c>
      <c r="D26" s="39"/>
      <c r="E26" s="36" t="str">
        <f t="shared" si="0"/>
        <v>HUN</v>
      </c>
      <c r="F26" s="36">
        <f t="shared" si="1"/>
        <v>348</v>
      </c>
      <c r="G26" s="39" t="s">
        <v>93</v>
      </c>
      <c r="H26" s="41" t="s">
        <v>94</v>
      </c>
    </row>
    <row r="27" spans="1:8" ht="15" customHeight="1">
      <c r="A27" s="38" t="s">
        <v>95</v>
      </c>
      <c r="B27" s="38" t="s">
        <v>96</v>
      </c>
      <c r="C27" s="39">
        <v>64</v>
      </c>
      <c r="D27" s="39"/>
      <c r="E27" s="36" t="str">
        <f t="shared" si="0"/>
        <v>ISL</v>
      </c>
      <c r="F27" s="36">
        <f t="shared" si="1"/>
        <v>352</v>
      </c>
      <c r="G27" s="39" t="s">
        <v>97</v>
      </c>
      <c r="H27" s="41" t="s">
        <v>98</v>
      </c>
    </row>
    <row r="28" spans="1:8" ht="45" customHeight="1">
      <c r="A28" s="38" t="s">
        <v>99</v>
      </c>
      <c r="B28" s="38" t="s">
        <v>100</v>
      </c>
      <c r="C28" s="39">
        <v>68</v>
      </c>
      <c r="D28" s="39"/>
      <c r="E28" s="36" t="str">
        <f t="shared" si="0"/>
        <v>IND</v>
      </c>
      <c r="F28" s="36">
        <f t="shared" si="1"/>
        <v>356</v>
      </c>
      <c r="G28" s="39" t="s">
        <v>101</v>
      </c>
      <c r="H28" s="41" t="s">
        <v>101</v>
      </c>
    </row>
    <row r="29" spans="1:8" ht="60" customHeight="1">
      <c r="A29" s="38" t="s">
        <v>102</v>
      </c>
      <c r="B29" s="38" t="s">
        <v>103</v>
      </c>
      <c r="C29" s="39">
        <v>535</v>
      </c>
      <c r="D29" s="39"/>
      <c r="E29" s="36" t="str">
        <f t="shared" si="0"/>
        <v>IDN</v>
      </c>
      <c r="F29" s="36">
        <f t="shared" si="1"/>
        <v>360</v>
      </c>
      <c r="G29" s="39" t="s">
        <v>104</v>
      </c>
      <c r="H29" s="41" t="s">
        <v>105</v>
      </c>
    </row>
    <row r="30" spans="1:8" ht="60" customHeight="1">
      <c r="A30" s="38" t="s">
        <v>106</v>
      </c>
      <c r="B30" s="38" t="s">
        <v>107</v>
      </c>
      <c r="C30" s="39">
        <v>70</v>
      </c>
      <c r="D30" s="39"/>
      <c r="E30" s="36" t="str">
        <f t="shared" si="0"/>
        <v>IRN</v>
      </c>
      <c r="F30" s="36">
        <f t="shared" si="1"/>
        <v>364</v>
      </c>
      <c r="G30" s="39" t="s">
        <v>108</v>
      </c>
      <c r="H30" s="38" t="s">
        <v>109</v>
      </c>
    </row>
    <row r="31" spans="1:8" ht="15" customHeight="1">
      <c r="A31" s="38" t="s">
        <v>110</v>
      </c>
      <c r="B31" s="38" t="s">
        <v>111</v>
      </c>
      <c r="C31" s="39">
        <v>72</v>
      </c>
      <c r="D31" s="39"/>
      <c r="E31" s="36" t="str">
        <f t="shared" si="0"/>
        <v>IRQ</v>
      </c>
      <c r="F31" s="36">
        <f t="shared" si="1"/>
        <v>368</v>
      </c>
      <c r="G31" s="39" t="s">
        <v>112</v>
      </c>
      <c r="H31" s="40" t="s">
        <v>113</v>
      </c>
    </row>
    <row r="32" spans="1:8" ht="15" customHeight="1">
      <c r="A32" s="38" t="s">
        <v>42</v>
      </c>
      <c r="B32" s="38" t="s">
        <v>114</v>
      </c>
      <c r="C32" s="39">
        <v>76</v>
      </c>
      <c r="D32" s="39"/>
      <c r="E32" s="36" t="str">
        <f t="shared" si="0"/>
        <v>IRL</v>
      </c>
      <c r="F32" s="36">
        <f t="shared" si="1"/>
        <v>372</v>
      </c>
      <c r="G32" s="39" t="s">
        <v>115</v>
      </c>
      <c r="H32" s="41" t="s">
        <v>116</v>
      </c>
    </row>
    <row r="33" spans="1:8" ht="45" customHeight="1">
      <c r="A33" s="38" t="s">
        <v>117</v>
      </c>
      <c r="B33" s="38" t="s">
        <v>118</v>
      </c>
      <c r="C33" s="39">
        <v>92</v>
      </c>
      <c r="D33" s="39"/>
      <c r="E33" s="36" t="str">
        <f t="shared" si="0"/>
        <v>ISR</v>
      </c>
      <c r="F33" s="36">
        <f t="shared" si="1"/>
        <v>376</v>
      </c>
      <c r="G33" s="39" t="s">
        <v>119</v>
      </c>
      <c r="H33" s="41" t="s">
        <v>119</v>
      </c>
    </row>
    <row r="34" spans="1:8" ht="30" customHeight="1">
      <c r="A34" s="38" t="s">
        <v>120</v>
      </c>
      <c r="B34" s="38" t="s">
        <v>121</v>
      </c>
      <c r="C34" s="39">
        <v>96</v>
      </c>
      <c r="D34" s="39"/>
      <c r="E34" s="36" t="str">
        <f t="shared" si="0"/>
        <v>ITA</v>
      </c>
      <c r="F34" s="36">
        <f t="shared" si="1"/>
        <v>380</v>
      </c>
      <c r="G34" s="39" t="s">
        <v>122</v>
      </c>
      <c r="H34" s="41" t="s">
        <v>123</v>
      </c>
    </row>
    <row r="35" spans="1:8" ht="15" customHeight="1">
      <c r="A35" s="38" t="s">
        <v>45</v>
      </c>
      <c r="B35" s="38" t="s">
        <v>124</v>
      </c>
      <c r="C35" s="39">
        <v>100</v>
      </c>
      <c r="D35" s="39"/>
      <c r="E35" s="36" t="str">
        <f t="shared" ref="E35:E66" si="2">VLOOKUP($H35,$A$3:$C$243,2,0)</f>
        <v>JPN</v>
      </c>
      <c r="F35" s="36">
        <f t="shared" ref="F35:F66" si="3">VLOOKUP($H35,$A$3:$C$243,3,0)</f>
        <v>392</v>
      </c>
      <c r="G35" s="39" t="s">
        <v>125</v>
      </c>
      <c r="H35" s="41" t="s">
        <v>126</v>
      </c>
    </row>
    <row r="36" spans="1:8" ht="30" customHeight="1">
      <c r="A36" s="38" t="s">
        <v>127</v>
      </c>
      <c r="B36" s="38" t="s">
        <v>128</v>
      </c>
      <c r="C36" s="39">
        <v>854</v>
      </c>
      <c r="D36" s="39"/>
      <c r="E36" s="36" t="str">
        <f t="shared" si="2"/>
        <v>KAZ</v>
      </c>
      <c r="F36" s="36">
        <f t="shared" si="3"/>
        <v>398</v>
      </c>
      <c r="G36" s="39" t="s">
        <v>129</v>
      </c>
      <c r="H36" s="40" t="s">
        <v>130</v>
      </c>
    </row>
    <row r="37" spans="1:8" ht="30" customHeight="1">
      <c r="A37" s="38" t="s">
        <v>131</v>
      </c>
      <c r="B37" s="38" t="s">
        <v>132</v>
      </c>
      <c r="C37" s="39">
        <v>108</v>
      </c>
      <c r="D37" s="39"/>
      <c r="E37" s="36" t="str">
        <f t="shared" si="2"/>
        <v>KOR</v>
      </c>
      <c r="F37" s="36">
        <f t="shared" si="3"/>
        <v>410</v>
      </c>
      <c r="G37" s="39" t="s">
        <v>133</v>
      </c>
      <c r="H37" s="38" t="s">
        <v>134</v>
      </c>
    </row>
    <row r="38" spans="1:8" ht="15" customHeight="1">
      <c r="A38" s="38" t="s">
        <v>135</v>
      </c>
      <c r="B38" s="38" t="s">
        <v>136</v>
      </c>
      <c r="C38" s="39">
        <v>132</v>
      </c>
      <c r="D38" s="39"/>
      <c r="E38" s="36" t="str">
        <f t="shared" si="2"/>
        <v>KWT</v>
      </c>
      <c r="F38" s="36">
        <f t="shared" si="3"/>
        <v>414</v>
      </c>
      <c r="G38" s="39" t="s">
        <v>137</v>
      </c>
      <c r="H38" s="40" t="s">
        <v>137</v>
      </c>
    </row>
    <row r="39" spans="1:8" ht="15" customHeight="1">
      <c r="A39" s="38" t="s">
        <v>138</v>
      </c>
      <c r="B39" s="38" t="s">
        <v>139</v>
      </c>
      <c r="C39" s="39">
        <v>116</v>
      </c>
      <c r="D39" s="39"/>
      <c r="E39" s="36" t="str">
        <f t="shared" si="2"/>
        <v>LVA</v>
      </c>
      <c r="F39" s="36">
        <f t="shared" si="3"/>
        <v>428</v>
      </c>
      <c r="G39" s="39" t="s">
        <v>140</v>
      </c>
      <c r="H39" s="41" t="s">
        <v>141</v>
      </c>
    </row>
    <row r="40" spans="1:8" ht="15" customHeight="1">
      <c r="A40" s="38" t="s">
        <v>142</v>
      </c>
      <c r="B40" s="38" t="s">
        <v>143</v>
      </c>
      <c r="C40" s="39">
        <v>120</v>
      </c>
      <c r="D40" s="39"/>
      <c r="E40" s="36" t="str">
        <f t="shared" si="2"/>
        <v>LTU</v>
      </c>
      <c r="F40" s="36">
        <f t="shared" si="3"/>
        <v>440</v>
      </c>
      <c r="G40" s="39" t="s">
        <v>144</v>
      </c>
      <c r="H40" s="41" t="s">
        <v>145</v>
      </c>
    </row>
    <row r="41" spans="1:8" ht="30" customHeight="1">
      <c r="A41" s="38" t="s">
        <v>48</v>
      </c>
      <c r="B41" s="38" t="s">
        <v>146</v>
      </c>
      <c r="C41" s="39">
        <v>124</v>
      </c>
      <c r="D41" s="39"/>
      <c r="E41" s="36" t="str">
        <f t="shared" si="2"/>
        <v>LUX</v>
      </c>
      <c r="F41" s="36">
        <f t="shared" si="3"/>
        <v>442</v>
      </c>
      <c r="G41" s="39" t="s">
        <v>147</v>
      </c>
      <c r="H41" s="41" t="s">
        <v>148</v>
      </c>
    </row>
    <row r="42" spans="1:8" ht="30" customHeight="1">
      <c r="A42" s="38" t="s">
        <v>149</v>
      </c>
      <c r="B42" s="38" t="s">
        <v>150</v>
      </c>
      <c r="C42" s="39">
        <v>136</v>
      </c>
      <c r="D42" s="39"/>
      <c r="E42" s="36" t="str">
        <f t="shared" si="2"/>
        <v>MYS</v>
      </c>
      <c r="F42" s="36">
        <f t="shared" si="3"/>
        <v>458</v>
      </c>
      <c r="G42" s="39" t="s">
        <v>151</v>
      </c>
      <c r="H42" s="41" t="s">
        <v>152</v>
      </c>
    </row>
    <row r="43" spans="1:8" ht="45" customHeight="1">
      <c r="A43" s="38" t="s">
        <v>153</v>
      </c>
      <c r="B43" s="38" t="s">
        <v>154</v>
      </c>
      <c r="C43" s="39">
        <v>140</v>
      </c>
      <c r="D43" s="39"/>
      <c r="E43" s="36" t="str">
        <f t="shared" si="2"/>
        <v>MLT</v>
      </c>
      <c r="F43" s="36">
        <f t="shared" si="3"/>
        <v>470</v>
      </c>
      <c r="G43" s="39" t="s">
        <v>155</v>
      </c>
      <c r="H43" s="41" t="s">
        <v>155</v>
      </c>
    </row>
    <row r="44" spans="1:8" ht="15" customHeight="1">
      <c r="A44" s="38" t="s">
        <v>156</v>
      </c>
      <c r="B44" s="38" t="s">
        <v>157</v>
      </c>
      <c r="C44" s="39">
        <v>148</v>
      </c>
      <c r="D44" s="39"/>
      <c r="E44" s="36" t="str">
        <f t="shared" si="2"/>
        <v>MEX</v>
      </c>
      <c r="F44" s="36">
        <f t="shared" si="3"/>
        <v>484</v>
      </c>
      <c r="G44" s="39" t="s">
        <v>158</v>
      </c>
      <c r="H44" s="41" t="s">
        <v>159</v>
      </c>
    </row>
    <row r="45" spans="1:8" ht="30" customHeight="1">
      <c r="A45" s="42" t="s">
        <v>160</v>
      </c>
      <c r="B45" s="42"/>
      <c r="C45" s="39">
        <v>830</v>
      </c>
      <c r="D45" s="39"/>
      <c r="E45" s="36" t="str">
        <f t="shared" si="2"/>
        <v>NLD</v>
      </c>
      <c r="F45" s="36">
        <f t="shared" si="3"/>
        <v>528</v>
      </c>
      <c r="G45" s="39" t="s">
        <v>161</v>
      </c>
      <c r="H45" s="41" t="s">
        <v>162</v>
      </c>
    </row>
    <row r="46" spans="1:8" ht="30" customHeight="1">
      <c r="A46" s="38" t="s">
        <v>51</v>
      </c>
      <c r="B46" s="38" t="s">
        <v>163</v>
      </c>
      <c r="C46" s="39">
        <v>152</v>
      </c>
      <c r="D46" s="39"/>
      <c r="E46" s="36" t="str">
        <f t="shared" si="2"/>
        <v>NZL</v>
      </c>
      <c r="F46" s="36">
        <f t="shared" si="3"/>
        <v>554</v>
      </c>
      <c r="G46" s="39" t="s">
        <v>164</v>
      </c>
      <c r="H46" s="41" t="s">
        <v>165</v>
      </c>
    </row>
    <row r="47" spans="1:8" ht="15" customHeight="1">
      <c r="A47" s="38" t="s">
        <v>54</v>
      </c>
      <c r="B47" s="38" t="s">
        <v>166</v>
      </c>
      <c r="C47" s="39">
        <v>156</v>
      </c>
      <c r="D47" s="39"/>
      <c r="E47" s="36" t="str">
        <f t="shared" si="2"/>
        <v>NGA</v>
      </c>
      <c r="F47" s="36">
        <f t="shared" si="3"/>
        <v>566</v>
      </c>
      <c r="G47" s="39" t="s">
        <v>167</v>
      </c>
      <c r="H47" s="41" t="s">
        <v>167</v>
      </c>
    </row>
    <row r="48" spans="1:8" ht="75" customHeight="1">
      <c r="A48" s="38" t="s">
        <v>168</v>
      </c>
      <c r="B48" s="38" t="s">
        <v>169</v>
      </c>
      <c r="C48" s="39">
        <v>344</v>
      </c>
      <c r="D48" s="39"/>
      <c r="E48" s="36" t="str">
        <f t="shared" si="2"/>
        <v>NOR</v>
      </c>
      <c r="F48" s="36">
        <f t="shared" si="3"/>
        <v>578</v>
      </c>
      <c r="G48" s="39" t="s">
        <v>170</v>
      </c>
      <c r="H48" s="41" t="s">
        <v>171</v>
      </c>
    </row>
    <row r="49" spans="1:8" ht="75" customHeight="1">
      <c r="A49" s="38" t="s">
        <v>172</v>
      </c>
      <c r="B49" s="38" t="s">
        <v>173</v>
      </c>
      <c r="C49" s="39">
        <v>446</v>
      </c>
      <c r="D49" s="39"/>
      <c r="E49" s="36" t="str">
        <f t="shared" si="2"/>
        <v>PAK</v>
      </c>
      <c r="F49" s="36">
        <f t="shared" si="3"/>
        <v>586</v>
      </c>
      <c r="G49" s="39" t="s">
        <v>174</v>
      </c>
      <c r="H49" s="40" t="s">
        <v>175</v>
      </c>
    </row>
    <row r="50" spans="1:8" ht="15" customHeight="1">
      <c r="A50" s="38" t="s">
        <v>56</v>
      </c>
      <c r="B50" s="38" t="s">
        <v>176</v>
      </c>
      <c r="C50" s="39">
        <v>170</v>
      </c>
      <c r="D50" s="39"/>
      <c r="E50" s="36" t="str">
        <f t="shared" si="2"/>
        <v>PER</v>
      </c>
      <c r="F50" s="36">
        <f t="shared" si="3"/>
        <v>604</v>
      </c>
      <c r="G50" s="39" t="s">
        <v>177</v>
      </c>
      <c r="H50" s="40" t="s">
        <v>178</v>
      </c>
    </row>
    <row r="51" spans="1:8" ht="15" customHeight="1">
      <c r="A51" s="38" t="s">
        <v>179</v>
      </c>
      <c r="B51" s="38" t="s">
        <v>180</v>
      </c>
      <c r="C51" s="39">
        <v>174</v>
      </c>
      <c r="D51" s="39"/>
      <c r="E51" s="36" t="str">
        <f t="shared" si="2"/>
        <v>PHL</v>
      </c>
      <c r="F51" s="36">
        <f t="shared" si="3"/>
        <v>608</v>
      </c>
      <c r="G51" s="39" t="s">
        <v>181</v>
      </c>
      <c r="H51" s="40" t="s">
        <v>182</v>
      </c>
    </row>
    <row r="52" spans="1:8" ht="15" customHeight="1">
      <c r="A52" s="38" t="s">
        <v>183</v>
      </c>
      <c r="B52" s="38" t="s">
        <v>184</v>
      </c>
      <c r="C52" s="39">
        <v>178</v>
      </c>
      <c r="D52" s="39"/>
      <c r="E52" s="36" t="str">
        <f t="shared" si="2"/>
        <v>POL</v>
      </c>
      <c r="F52" s="36">
        <f t="shared" si="3"/>
        <v>616</v>
      </c>
      <c r="G52" s="39" t="s">
        <v>185</v>
      </c>
      <c r="H52" s="41" t="s">
        <v>186</v>
      </c>
    </row>
    <row r="53" spans="1:8" ht="30" customHeight="1">
      <c r="A53" s="38" t="s">
        <v>187</v>
      </c>
      <c r="B53" s="38" t="s">
        <v>188</v>
      </c>
      <c r="C53" s="39">
        <v>184</v>
      </c>
      <c r="D53" s="39"/>
      <c r="E53" s="36" t="str">
        <f t="shared" si="2"/>
        <v>PRT</v>
      </c>
      <c r="F53" s="36">
        <f t="shared" si="3"/>
        <v>620</v>
      </c>
      <c r="G53" s="39" t="s">
        <v>189</v>
      </c>
      <c r="H53" s="41" t="s">
        <v>189</v>
      </c>
    </row>
    <row r="54" spans="1:8" ht="15" customHeight="1">
      <c r="A54" s="38" t="s">
        <v>190</v>
      </c>
      <c r="B54" s="38" t="s">
        <v>191</v>
      </c>
      <c r="C54" s="39">
        <v>188</v>
      </c>
      <c r="D54" s="39"/>
      <c r="E54" s="36" t="str">
        <f t="shared" si="2"/>
        <v>QAT</v>
      </c>
      <c r="F54" s="36">
        <f t="shared" si="3"/>
        <v>634</v>
      </c>
      <c r="G54" s="39" t="s">
        <v>192</v>
      </c>
      <c r="H54" s="40" t="s">
        <v>193</v>
      </c>
    </row>
    <row r="55" spans="1:8" ht="30" customHeight="1">
      <c r="A55" s="38" t="s">
        <v>194</v>
      </c>
      <c r="B55" s="38" t="s">
        <v>195</v>
      </c>
      <c r="C55" s="39">
        <v>384</v>
      </c>
      <c r="D55" s="39"/>
      <c r="E55" s="36" t="str">
        <f t="shared" si="2"/>
        <v>ROU</v>
      </c>
      <c r="F55" s="36">
        <f t="shared" si="3"/>
        <v>642</v>
      </c>
      <c r="G55" s="39" t="s">
        <v>196</v>
      </c>
      <c r="H55" s="41" t="s">
        <v>197</v>
      </c>
    </row>
    <row r="56" spans="1:8" ht="30" customHeight="1">
      <c r="A56" s="38" t="s">
        <v>59</v>
      </c>
      <c r="B56" s="38" t="s">
        <v>198</v>
      </c>
      <c r="C56" s="39">
        <v>191</v>
      </c>
      <c r="D56" s="39"/>
      <c r="E56" s="36" t="str">
        <f t="shared" si="2"/>
        <v>RUS</v>
      </c>
      <c r="F56" s="36">
        <f t="shared" si="3"/>
        <v>643</v>
      </c>
      <c r="G56" s="39" t="s">
        <v>199</v>
      </c>
      <c r="H56" s="38" t="s">
        <v>200</v>
      </c>
    </row>
    <row r="57" spans="1:8" ht="15" customHeight="1">
      <c r="A57" s="38" t="s">
        <v>201</v>
      </c>
      <c r="B57" s="38" t="s">
        <v>202</v>
      </c>
      <c r="C57" s="39">
        <v>192</v>
      </c>
      <c r="D57" s="39"/>
      <c r="E57" s="36" t="str">
        <f t="shared" si="2"/>
        <v>SAU</v>
      </c>
      <c r="F57" s="36">
        <f t="shared" si="3"/>
        <v>682</v>
      </c>
      <c r="G57" s="36" t="s">
        <v>12</v>
      </c>
      <c r="H57" s="43" t="s">
        <v>20</v>
      </c>
    </row>
    <row r="58" spans="1:8" ht="15" customHeight="1">
      <c r="A58" s="38" t="s">
        <v>203</v>
      </c>
      <c r="B58" s="38" t="s">
        <v>204</v>
      </c>
      <c r="C58" s="39">
        <v>531</v>
      </c>
      <c r="D58" s="39"/>
      <c r="E58" s="36" t="str">
        <f t="shared" si="2"/>
        <v>SGP</v>
      </c>
      <c r="F58" s="36">
        <f t="shared" si="3"/>
        <v>702</v>
      </c>
      <c r="G58" s="39" t="s">
        <v>205</v>
      </c>
      <c r="H58" s="44" t="s">
        <v>206</v>
      </c>
    </row>
    <row r="59" spans="1:8" ht="15" customHeight="1">
      <c r="A59" s="38" t="s">
        <v>63</v>
      </c>
      <c r="B59" s="38" t="s">
        <v>207</v>
      </c>
      <c r="C59" s="39">
        <v>196</v>
      </c>
      <c r="D59" s="39"/>
      <c r="E59" s="36" t="str">
        <f t="shared" si="2"/>
        <v>SVK</v>
      </c>
      <c r="F59" s="36">
        <f t="shared" si="3"/>
        <v>703</v>
      </c>
      <c r="G59" s="39" t="s">
        <v>208</v>
      </c>
      <c r="H59" s="38" t="s">
        <v>209</v>
      </c>
    </row>
    <row r="60" spans="1:8" ht="30" customHeight="1">
      <c r="A60" s="38" t="s">
        <v>67</v>
      </c>
      <c r="B60" s="38" t="s">
        <v>210</v>
      </c>
      <c r="C60" s="39">
        <v>203</v>
      </c>
      <c r="D60" s="39"/>
      <c r="E60" s="36" t="str">
        <f t="shared" si="2"/>
        <v>SVN</v>
      </c>
      <c r="F60" s="36">
        <f t="shared" si="3"/>
        <v>705</v>
      </c>
      <c r="G60" s="39" t="s">
        <v>211</v>
      </c>
      <c r="H60" s="43" t="s">
        <v>212</v>
      </c>
    </row>
    <row r="61" spans="1:8" ht="60" customHeight="1">
      <c r="A61" s="38" t="s">
        <v>213</v>
      </c>
      <c r="B61" s="38" t="s">
        <v>214</v>
      </c>
      <c r="C61" s="39">
        <v>408</v>
      </c>
      <c r="D61" s="39"/>
      <c r="E61" s="36" t="str">
        <f t="shared" si="2"/>
        <v>ZAF</v>
      </c>
      <c r="F61" s="36">
        <f t="shared" si="3"/>
        <v>710</v>
      </c>
      <c r="G61" s="39" t="s">
        <v>215</v>
      </c>
      <c r="H61" s="43" t="s">
        <v>216</v>
      </c>
    </row>
    <row r="62" spans="1:8" ht="45" customHeight="1">
      <c r="A62" s="38" t="s">
        <v>217</v>
      </c>
      <c r="B62" s="38" t="s">
        <v>218</v>
      </c>
      <c r="C62" s="39">
        <v>180</v>
      </c>
      <c r="D62" s="39"/>
      <c r="E62" s="36" t="str">
        <f t="shared" si="2"/>
        <v>ESP</v>
      </c>
      <c r="F62" s="36">
        <f t="shared" si="3"/>
        <v>724</v>
      </c>
      <c r="G62" s="39" t="s">
        <v>219</v>
      </c>
      <c r="H62" s="43" t="s">
        <v>220</v>
      </c>
    </row>
    <row r="63" spans="1:8" ht="15" customHeight="1">
      <c r="A63" s="38" t="s">
        <v>71</v>
      </c>
      <c r="B63" s="38" t="s">
        <v>221</v>
      </c>
      <c r="C63" s="39">
        <v>208</v>
      </c>
      <c r="D63" s="39"/>
      <c r="E63" s="36" t="str">
        <f t="shared" si="2"/>
        <v>SWE</v>
      </c>
      <c r="F63" s="36">
        <f t="shared" si="3"/>
        <v>752</v>
      </c>
      <c r="G63" s="39" t="s">
        <v>222</v>
      </c>
      <c r="H63" s="43" t="s">
        <v>223</v>
      </c>
    </row>
    <row r="64" spans="1:8" ht="15" customHeight="1">
      <c r="A64" s="38" t="s">
        <v>224</v>
      </c>
      <c r="B64" s="38" t="s">
        <v>225</v>
      </c>
      <c r="C64" s="39">
        <v>262</v>
      </c>
      <c r="D64" s="39"/>
      <c r="E64" s="36" t="str">
        <f t="shared" si="2"/>
        <v>CHE</v>
      </c>
      <c r="F64" s="36">
        <f t="shared" si="3"/>
        <v>756</v>
      </c>
      <c r="G64" s="39" t="s">
        <v>226</v>
      </c>
      <c r="H64" s="43" t="s">
        <v>227</v>
      </c>
    </row>
    <row r="65" spans="1:8" ht="15" customHeight="1">
      <c r="A65" s="38" t="s">
        <v>228</v>
      </c>
      <c r="B65" s="38" t="s">
        <v>229</v>
      </c>
      <c r="C65" s="39">
        <v>212</v>
      </c>
      <c r="D65" s="39"/>
      <c r="E65" s="36" t="str">
        <f t="shared" si="2"/>
        <v>THA</v>
      </c>
      <c r="F65" s="36">
        <f t="shared" si="3"/>
        <v>764</v>
      </c>
      <c r="G65" s="39" t="s">
        <v>230</v>
      </c>
      <c r="H65" s="43" t="s">
        <v>231</v>
      </c>
    </row>
    <row r="66" spans="1:8" ht="30" customHeight="1">
      <c r="A66" s="38" t="s">
        <v>232</v>
      </c>
      <c r="B66" s="38" t="s">
        <v>233</v>
      </c>
      <c r="C66" s="39">
        <v>214</v>
      </c>
      <c r="D66" s="39"/>
      <c r="E66" s="36" t="str">
        <f t="shared" si="2"/>
        <v>TUR</v>
      </c>
      <c r="F66" s="36">
        <f t="shared" si="3"/>
        <v>792</v>
      </c>
      <c r="G66" s="39" t="s">
        <v>234</v>
      </c>
      <c r="H66" s="43" t="s">
        <v>235</v>
      </c>
    </row>
    <row r="67" spans="1:8" ht="15" customHeight="1">
      <c r="A67" s="38" t="s">
        <v>236</v>
      </c>
      <c r="B67" s="38" t="s">
        <v>237</v>
      </c>
      <c r="C67" s="39">
        <v>218</v>
      </c>
      <c r="D67" s="39"/>
      <c r="E67" s="36" t="str">
        <f t="shared" ref="E67:E72" si="4">VLOOKUP($H67,$A$3:$C$243,2,0)</f>
        <v>UKR</v>
      </c>
      <c r="F67" s="36">
        <f t="shared" ref="F67:F72" si="5">VLOOKUP($H67,$A$3:$C$243,3,0)</f>
        <v>804</v>
      </c>
      <c r="G67" s="39" t="s">
        <v>238</v>
      </c>
      <c r="H67" s="44" t="s">
        <v>239</v>
      </c>
    </row>
    <row r="68" spans="1:8" ht="45" customHeight="1">
      <c r="A68" s="38" t="s">
        <v>74</v>
      </c>
      <c r="B68" s="38" t="s">
        <v>240</v>
      </c>
      <c r="C68" s="39">
        <v>818</v>
      </c>
      <c r="D68" s="39"/>
      <c r="E68" s="36" t="str">
        <f t="shared" si="4"/>
        <v>ARE</v>
      </c>
      <c r="F68" s="36">
        <f t="shared" si="5"/>
        <v>784</v>
      </c>
      <c r="G68" s="39" t="s">
        <v>241</v>
      </c>
      <c r="H68" s="44" t="s">
        <v>242</v>
      </c>
    </row>
    <row r="69" spans="1:8" ht="90" customHeight="1">
      <c r="A69" s="38" t="s">
        <v>243</v>
      </c>
      <c r="B69" s="38" t="s">
        <v>244</v>
      </c>
      <c r="C69" s="39">
        <v>222</v>
      </c>
      <c r="D69" s="39"/>
      <c r="E69" s="36" t="str">
        <f t="shared" si="4"/>
        <v>GBR</v>
      </c>
      <c r="F69" s="36">
        <f t="shared" si="5"/>
        <v>826</v>
      </c>
      <c r="G69" s="39" t="s">
        <v>245</v>
      </c>
      <c r="H69" s="38" t="s">
        <v>246</v>
      </c>
    </row>
    <row r="70" spans="1:8" ht="45" customHeight="1">
      <c r="A70" s="38" t="s">
        <v>247</v>
      </c>
      <c r="B70" s="38" t="s">
        <v>248</v>
      </c>
      <c r="C70" s="39">
        <v>226</v>
      </c>
      <c r="D70" s="39"/>
      <c r="E70" s="36" t="str">
        <f t="shared" si="4"/>
        <v>USA</v>
      </c>
      <c r="F70" s="36">
        <f t="shared" si="5"/>
        <v>840</v>
      </c>
      <c r="G70" s="39" t="s">
        <v>249</v>
      </c>
      <c r="H70" s="38" t="s">
        <v>250</v>
      </c>
    </row>
    <row r="71" spans="1:8" ht="60" customHeight="1">
      <c r="A71" s="38" t="s">
        <v>251</v>
      </c>
      <c r="B71" s="38" t="s">
        <v>252</v>
      </c>
      <c r="C71" s="39">
        <v>232</v>
      </c>
      <c r="D71" s="39"/>
      <c r="E71" s="36" t="str">
        <f t="shared" si="4"/>
        <v>VEN</v>
      </c>
      <c r="F71" s="36">
        <f t="shared" si="5"/>
        <v>862</v>
      </c>
      <c r="G71" s="39" t="s">
        <v>253</v>
      </c>
      <c r="H71" s="38" t="s">
        <v>254</v>
      </c>
    </row>
    <row r="72" spans="1:8" ht="15" customHeight="1">
      <c r="A72" s="38" t="s">
        <v>77</v>
      </c>
      <c r="B72" s="38" t="s">
        <v>255</v>
      </c>
      <c r="C72" s="39">
        <v>233</v>
      </c>
      <c r="D72" s="39"/>
      <c r="E72" s="36" t="str">
        <f t="shared" si="4"/>
        <v>VNM</v>
      </c>
      <c r="F72" s="36">
        <f t="shared" si="5"/>
        <v>704</v>
      </c>
      <c r="G72" s="39" t="s">
        <v>256</v>
      </c>
      <c r="H72" s="44" t="s">
        <v>257</v>
      </c>
    </row>
    <row r="73" spans="1:8" ht="15" customHeight="1">
      <c r="A73" s="38" t="s">
        <v>258</v>
      </c>
      <c r="B73" s="38" t="s">
        <v>259</v>
      </c>
      <c r="C73" s="39">
        <v>231</v>
      </c>
      <c r="D73" s="39"/>
      <c r="G73" s="39"/>
    </row>
    <row r="74" spans="1:8" ht="30" customHeight="1">
      <c r="A74" s="38" t="s">
        <v>260</v>
      </c>
      <c r="B74" s="38" t="s">
        <v>261</v>
      </c>
      <c r="C74" s="39">
        <v>234</v>
      </c>
      <c r="D74" s="39"/>
      <c r="G74" s="39"/>
    </row>
    <row r="75" spans="1:8" ht="45" customHeight="1">
      <c r="A75" s="38" t="s">
        <v>262</v>
      </c>
      <c r="B75" s="38" t="s">
        <v>263</v>
      </c>
      <c r="C75" s="39">
        <v>238</v>
      </c>
      <c r="D75" s="39"/>
      <c r="G75" s="39"/>
    </row>
    <row r="76" spans="1:8" ht="15" customHeight="1">
      <c r="A76" s="38" t="s">
        <v>264</v>
      </c>
      <c r="B76" s="38" t="s">
        <v>265</v>
      </c>
      <c r="C76" s="39">
        <v>242</v>
      </c>
      <c r="D76" s="39"/>
      <c r="G76" s="39"/>
    </row>
    <row r="77" spans="1:8" ht="15" customHeight="1">
      <c r="A77" s="38" t="s">
        <v>81</v>
      </c>
      <c r="B77" s="38" t="s">
        <v>266</v>
      </c>
      <c r="C77" s="39">
        <v>246</v>
      </c>
      <c r="D77" s="39"/>
      <c r="G77" s="39"/>
    </row>
    <row r="78" spans="1:8" ht="15" customHeight="1">
      <c r="A78" s="38" t="s">
        <v>84</v>
      </c>
      <c r="B78" s="38" t="s">
        <v>267</v>
      </c>
      <c r="C78" s="39">
        <v>250</v>
      </c>
      <c r="D78" s="39"/>
      <c r="G78" s="39"/>
    </row>
    <row r="79" spans="1:8" ht="30" customHeight="1">
      <c r="A79" s="38" t="s">
        <v>268</v>
      </c>
      <c r="B79" s="38" t="s">
        <v>269</v>
      </c>
      <c r="C79" s="39">
        <v>254</v>
      </c>
      <c r="D79" s="39"/>
      <c r="G79" s="39"/>
    </row>
    <row r="80" spans="1:8" ht="30" customHeight="1">
      <c r="A80" s="38" t="s">
        <v>270</v>
      </c>
      <c r="B80" s="38" t="s">
        <v>271</v>
      </c>
      <c r="C80" s="39">
        <v>258</v>
      </c>
      <c r="D80" s="39"/>
      <c r="G80" s="39"/>
    </row>
    <row r="81" spans="1:7" ht="15" customHeight="1">
      <c r="A81" s="38" t="s">
        <v>272</v>
      </c>
      <c r="B81" s="38" t="s">
        <v>273</v>
      </c>
      <c r="C81" s="39">
        <v>266</v>
      </c>
      <c r="D81" s="39"/>
      <c r="G81" s="39"/>
    </row>
    <row r="82" spans="1:7" ht="15" customHeight="1">
      <c r="A82" s="38" t="s">
        <v>274</v>
      </c>
      <c r="B82" s="38" t="s">
        <v>275</v>
      </c>
      <c r="C82" s="39">
        <v>270</v>
      </c>
      <c r="D82" s="39"/>
      <c r="G82" s="39"/>
    </row>
    <row r="83" spans="1:7" ht="15" customHeight="1">
      <c r="A83" s="38" t="s">
        <v>276</v>
      </c>
      <c r="B83" s="38" t="s">
        <v>277</v>
      </c>
      <c r="C83" s="39">
        <v>268</v>
      </c>
      <c r="D83" s="39"/>
      <c r="G83" s="39"/>
    </row>
    <row r="84" spans="1:7" ht="15" customHeight="1">
      <c r="A84" s="38" t="s">
        <v>19</v>
      </c>
      <c r="B84" s="38" t="s">
        <v>278</v>
      </c>
      <c r="C84" s="39">
        <v>276</v>
      </c>
      <c r="D84" s="39"/>
      <c r="G84" s="39"/>
    </row>
    <row r="85" spans="1:7" ht="15" customHeight="1">
      <c r="A85" s="38" t="s">
        <v>279</v>
      </c>
      <c r="B85" s="38" t="s">
        <v>280</v>
      </c>
      <c r="C85" s="39">
        <v>288</v>
      </c>
      <c r="D85" s="39"/>
      <c r="G85" s="39"/>
    </row>
    <row r="86" spans="1:7" ht="15" customHeight="1">
      <c r="A86" s="38" t="s">
        <v>281</v>
      </c>
      <c r="B86" s="38" t="s">
        <v>282</v>
      </c>
      <c r="C86" s="39">
        <v>292</v>
      </c>
      <c r="D86" s="39"/>
      <c r="G86" s="39"/>
    </row>
    <row r="87" spans="1:7" ht="15" customHeight="1">
      <c r="A87" s="38" t="s">
        <v>90</v>
      </c>
      <c r="B87" s="38" t="s">
        <v>283</v>
      </c>
      <c r="C87" s="39">
        <v>300</v>
      </c>
      <c r="D87" s="39"/>
      <c r="G87" s="39"/>
    </row>
    <row r="88" spans="1:7" ht="15" customHeight="1">
      <c r="A88" s="38" t="s">
        <v>284</v>
      </c>
      <c r="B88" s="38" t="s">
        <v>285</v>
      </c>
      <c r="C88" s="39">
        <v>304</v>
      </c>
      <c r="D88" s="39"/>
      <c r="G88" s="39"/>
    </row>
    <row r="89" spans="1:7" ht="15" customHeight="1">
      <c r="A89" s="38" t="s">
        <v>286</v>
      </c>
      <c r="B89" s="38" t="s">
        <v>287</v>
      </c>
      <c r="C89" s="39">
        <v>308</v>
      </c>
      <c r="D89" s="39"/>
      <c r="G89" s="39"/>
    </row>
    <row r="90" spans="1:7" ht="30" customHeight="1">
      <c r="A90" s="38" t="s">
        <v>288</v>
      </c>
      <c r="B90" s="38" t="s">
        <v>289</v>
      </c>
      <c r="C90" s="39">
        <v>312</v>
      </c>
      <c r="D90" s="39"/>
      <c r="G90" s="39"/>
    </row>
    <row r="91" spans="1:7" ht="15" customHeight="1">
      <c r="A91" s="38" t="s">
        <v>290</v>
      </c>
      <c r="B91" s="38" t="s">
        <v>291</v>
      </c>
      <c r="C91" s="39">
        <v>316</v>
      </c>
      <c r="D91" s="39"/>
      <c r="G91" s="39"/>
    </row>
    <row r="92" spans="1:7" ht="15" customHeight="1">
      <c r="A92" s="38" t="s">
        <v>292</v>
      </c>
      <c r="B92" s="38" t="s">
        <v>293</v>
      </c>
      <c r="C92" s="39">
        <v>320</v>
      </c>
      <c r="D92" s="39"/>
      <c r="G92" s="39"/>
    </row>
    <row r="93" spans="1:7" ht="15" customHeight="1">
      <c r="A93" s="38" t="s">
        <v>294</v>
      </c>
      <c r="B93" s="38" t="s">
        <v>295</v>
      </c>
      <c r="C93" s="39">
        <v>831</v>
      </c>
      <c r="D93" s="39"/>
      <c r="G93" s="39"/>
    </row>
    <row r="94" spans="1:7" ht="15" customHeight="1">
      <c r="A94" s="38" t="s">
        <v>296</v>
      </c>
      <c r="B94" s="38" t="s">
        <v>297</v>
      </c>
      <c r="C94" s="39">
        <v>324</v>
      </c>
      <c r="D94" s="39"/>
      <c r="G94" s="39"/>
    </row>
    <row r="95" spans="1:7" ht="30" customHeight="1">
      <c r="A95" s="38" t="s">
        <v>298</v>
      </c>
      <c r="B95" s="38" t="s">
        <v>299</v>
      </c>
      <c r="C95" s="39">
        <v>624</v>
      </c>
      <c r="D95" s="39"/>
      <c r="G95" s="39"/>
    </row>
    <row r="96" spans="1:7" ht="15" customHeight="1">
      <c r="A96" s="38" t="s">
        <v>300</v>
      </c>
      <c r="B96" s="38" t="s">
        <v>301</v>
      </c>
      <c r="C96" s="39">
        <v>328</v>
      </c>
      <c r="D96" s="39"/>
      <c r="G96" s="39"/>
    </row>
    <row r="97" spans="1:7" ht="15" customHeight="1">
      <c r="A97" s="38" t="s">
        <v>302</v>
      </c>
      <c r="B97" s="38" t="s">
        <v>303</v>
      </c>
      <c r="C97" s="39">
        <v>332</v>
      </c>
      <c r="D97" s="39"/>
      <c r="G97" s="39"/>
    </row>
    <row r="98" spans="1:7" ht="15" customHeight="1">
      <c r="A98" s="38" t="s">
        <v>304</v>
      </c>
      <c r="B98" s="38" t="s">
        <v>305</v>
      </c>
      <c r="C98" s="39">
        <v>336</v>
      </c>
      <c r="D98" s="39"/>
      <c r="G98" s="39"/>
    </row>
    <row r="99" spans="1:7" ht="15" customHeight="1">
      <c r="A99" s="38" t="s">
        <v>306</v>
      </c>
      <c r="B99" s="38" t="s">
        <v>307</v>
      </c>
      <c r="C99" s="39">
        <v>340</v>
      </c>
      <c r="D99" s="39"/>
      <c r="G99" s="39"/>
    </row>
    <row r="100" spans="1:7" ht="15" customHeight="1">
      <c r="A100" s="38" t="s">
        <v>94</v>
      </c>
      <c r="B100" s="38" t="s">
        <v>308</v>
      </c>
      <c r="C100" s="39">
        <v>348</v>
      </c>
      <c r="D100" s="39"/>
      <c r="G100" s="39"/>
    </row>
    <row r="101" spans="1:7" ht="15" customHeight="1">
      <c r="A101" s="38" t="s">
        <v>98</v>
      </c>
      <c r="B101" s="38" t="s">
        <v>309</v>
      </c>
      <c r="C101" s="39">
        <v>352</v>
      </c>
      <c r="D101" s="39"/>
      <c r="G101" s="39"/>
    </row>
    <row r="102" spans="1:7" ht="15" customHeight="1">
      <c r="A102" s="38" t="s">
        <v>101</v>
      </c>
      <c r="B102" s="38" t="s">
        <v>310</v>
      </c>
      <c r="C102" s="39">
        <v>356</v>
      </c>
      <c r="D102" s="39"/>
      <c r="G102" s="39"/>
    </row>
    <row r="103" spans="1:7" ht="15" customHeight="1">
      <c r="A103" s="38" t="s">
        <v>105</v>
      </c>
      <c r="B103" s="38" t="s">
        <v>311</v>
      </c>
      <c r="C103" s="39">
        <v>360</v>
      </c>
      <c r="D103" s="39"/>
      <c r="G103" s="39"/>
    </row>
    <row r="104" spans="1:7" ht="60" customHeight="1">
      <c r="A104" s="38" t="s">
        <v>109</v>
      </c>
      <c r="B104" s="38" t="s">
        <v>312</v>
      </c>
      <c r="C104" s="39">
        <v>364</v>
      </c>
      <c r="D104" s="39"/>
      <c r="G104" s="39"/>
    </row>
    <row r="105" spans="1:7" ht="15" customHeight="1">
      <c r="A105" s="38" t="s">
        <v>113</v>
      </c>
      <c r="B105" s="38" t="s">
        <v>313</v>
      </c>
      <c r="C105" s="39">
        <v>368</v>
      </c>
      <c r="D105" s="39"/>
      <c r="G105" s="39"/>
    </row>
    <row r="106" spans="1:7" ht="15" customHeight="1">
      <c r="A106" s="38" t="s">
        <v>116</v>
      </c>
      <c r="B106" s="38" t="s">
        <v>314</v>
      </c>
      <c r="C106" s="39">
        <v>372</v>
      </c>
      <c r="D106" s="39"/>
      <c r="G106" s="39"/>
    </row>
    <row r="107" spans="1:7" ht="15" customHeight="1">
      <c r="A107" s="38" t="s">
        <v>315</v>
      </c>
      <c r="B107" s="38" t="s">
        <v>316</v>
      </c>
      <c r="C107" s="39">
        <v>833</v>
      </c>
      <c r="D107" s="39"/>
      <c r="G107" s="39"/>
    </row>
    <row r="108" spans="1:7" ht="15" customHeight="1">
      <c r="A108" s="38" t="s">
        <v>119</v>
      </c>
      <c r="B108" s="38" t="s">
        <v>317</v>
      </c>
      <c r="C108" s="39">
        <v>376</v>
      </c>
      <c r="D108" s="39"/>
      <c r="G108" s="39"/>
    </row>
    <row r="109" spans="1:7" ht="15" customHeight="1">
      <c r="A109" s="38" t="s">
        <v>123</v>
      </c>
      <c r="B109" s="38" t="s">
        <v>318</v>
      </c>
      <c r="C109" s="39">
        <v>380</v>
      </c>
      <c r="D109" s="39"/>
      <c r="G109" s="39"/>
    </row>
    <row r="110" spans="1:7" ht="15" customHeight="1">
      <c r="A110" s="38" t="s">
        <v>319</v>
      </c>
      <c r="B110" s="38" t="s">
        <v>320</v>
      </c>
      <c r="C110" s="39">
        <v>388</v>
      </c>
      <c r="D110" s="39"/>
      <c r="G110" s="39"/>
    </row>
    <row r="111" spans="1:7" ht="15" customHeight="1">
      <c r="A111" s="38" t="s">
        <v>126</v>
      </c>
      <c r="B111" s="38" t="s">
        <v>321</v>
      </c>
      <c r="C111" s="39">
        <v>392</v>
      </c>
      <c r="D111" s="39"/>
      <c r="G111" s="39"/>
    </row>
    <row r="112" spans="1:7" ht="15" customHeight="1">
      <c r="A112" s="42" t="s">
        <v>322</v>
      </c>
      <c r="B112" s="42" t="s">
        <v>323</v>
      </c>
      <c r="C112" s="39">
        <v>832</v>
      </c>
      <c r="D112" s="39"/>
      <c r="G112" s="39"/>
    </row>
    <row r="113" spans="1:7" ht="15" customHeight="1">
      <c r="A113" s="38" t="s">
        <v>324</v>
      </c>
      <c r="B113" s="38" t="s">
        <v>325</v>
      </c>
      <c r="C113" s="39">
        <v>400</v>
      </c>
      <c r="D113" s="39"/>
      <c r="G113" s="39"/>
    </row>
    <row r="114" spans="1:7" ht="15" customHeight="1">
      <c r="A114" s="38" t="s">
        <v>130</v>
      </c>
      <c r="B114" s="38" t="s">
        <v>326</v>
      </c>
      <c r="C114" s="39">
        <v>398</v>
      </c>
      <c r="D114" s="39"/>
      <c r="G114" s="39"/>
    </row>
    <row r="115" spans="1:7" ht="15" customHeight="1">
      <c r="A115" s="38" t="s">
        <v>327</v>
      </c>
      <c r="B115" s="38" t="s">
        <v>328</v>
      </c>
      <c r="C115" s="39">
        <v>404</v>
      </c>
      <c r="D115" s="39"/>
      <c r="G115" s="39"/>
    </row>
    <row r="116" spans="1:7" ht="15" customHeight="1">
      <c r="A116" s="38" t="s">
        <v>329</v>
      </c>
      <c r="B116" s="38" t="s">
        <v>330</v>
      </c>
      <c r="C116" s="39">
        <v>296</v>
      </c>
      <c r="D116" s="39"/>
      <c r="G116" s="39"/>
    </row>
    <row r="117" spans="1:7" ht="15" customHeight="1">
      <c r="A117" s="38" t="s">
        <v>137</v>
      </c>
      <c r="B117" s="38" t="s">
        <v>331</v>
      </c>
      <c r="C117" s="39">
        <v>414</v>
      </c>
      <c r="D117" s="39"/>
      <c r="G117" s="39"/>
    </row>
    <row r="118" spans="1:7" ht="15" customHeight="1">
      <c r="A118" s="38" t="s">
        <v>332</v>
      </c>
      <c r="B118" s="38" t="s">
        <v>333</v>
      </c>
      <c r="C118" s="39">
        <v>417</v>
      </c>
      <c r="D118" s="39"/>
      <c r="G118" s="39"/>
    </row>
    <row r="119" spans="1:7" ht="60" customHeight="1">
      <c r="A119" s="38" t="s">
        <v>334</v>
      </c>
      <c r="B119" s="38" t="s">
        <v>335</v>
      </c>
      <c r="C119" s="39">
        <v>418</v>
      </c>
      <c r="D119" s="39"/>
      <c r="G119" s="39"/>
    </row>
    <row r="120" spans="1:7" ht="15" customHeight="1">
      <c r="A120" s="38" t="s">
        <v>141</v>
      </c>
      <c r="B120" s="38" t="s">
        <v>336</v>
      </c>
      <c r="C120" s="39">
        <v>428</v>
      </c>
      <c r="D120" s="39"/>
      <c r="G120" s="39"/>
    </row>
    <row r="121" spans="1:7" ht="15" customHeight="1">
      <c r="A121" s="38" t="s">
        <v>337</v>
      </c>
      <c r="B121" s="38" t="s">
        <v>338</v>
      </c>
      <c r="C121" s="39">
        <v>422</v>
      </c>
      <c r="D121" s="39"/>
      <c r="G121" s="39"/>
    </row>
    <row r="122" spans="1:7" ht="15" customHeight="1">
      <c r="A122" s="38" t="s">
        <v>339</v>
      </c>
      <c r="B122" s="38" t="s">
        <v>340</v>
      </c>
      <c r="C122" s="39">
        <v>426</v>
      </c>
      <c r="D122" s="39"/>
      <c r="G122" s="39"/>
    </row>
    <row r="123" spans="1:7" ht="15" customHeight="1">
      <c r="A123" s="38" t="s">
        <v>341</v>
      </c>
      <c r="B123" s="38" t="s">
        <v>342</v>
      </c>
      <c r="C123" s="39">
        <v>430</v>
      </c>
      <c r="D123" s="39"/>
      <c r="G123" s="39"/>
    </row>
    <row r="124" spans="1:7" ht="15" customHeight="1">
      <c r="A124" s="38" t="s">
        <v>343</v>
      </c>
      <c r="B124" s="38" t="s">
        <v>344</v>
      </c>
      <c r="C124" s="39">
        <v>434</v>
      </c>
      <c r="D124" s="39"/>
      <c r="G124" s="39"/>
    </row>
    <row r="125" spans="1:7" ht="30" customHeight="1">
      <c r="A125" s="38" t="s">
        <v>345</v>
      </c>
      <c r="B125" s="38" t="s">
        <v>346</v>
      </c>
      <c r="C125" s="39">
        <v>438</v>
      </c>
      <c r="D125" s="39"/>
      <c r="G125" s="39"/>
    </row>
    <row r="126" spans="1:7" ht="15" customHeight="1">
      <c r="A126" s="38" t="s">
        <v>145</v>
      </c>
      <c r="B126" s="38" t="s">
        <v>347</v>
      </c>
      <c r="C126" s="39">
        <v>440</v>
      </c>
      <c r="D126" s="39"/>
      <c r="G126" s="39"/>
    </row>
    <row r="127" spans="1:7" ht="30" customHeight="1">
      <c r="A127" s="38" t="s">
        <v>148</v>
      </c>
      <c r="B127" s="38" t="s">
        <v>348</v>
      </c>
      <c r="C127" s="39">
        <v>442</v>
      </c>
      <c r="D127" s="39"/>
      <c r="G127" s="39"/>
    </row>
    <row r="128" spans="1:7" ht="30" customHeight="1">
      <c r="A128" s="38" t="s">
        <v>349</v>
      </c>
      <c r="B128" s="38" t="s">
        <v>350</v>
      </c>
      <c r="C128" s="39">
        <v>450</v>
      </c>
      <c r="D128" s="39"/>
      <c r="G128" s="39"/>
    </row>
    <row r="129" spans="1:7" ht="15" customHeight="1">
      <c r="A129" s="38" t="s">
        <v>351</v>
      </c>
      <c r="B129" s="38" t="s">
        <v>352</v>
      </c>
      <c r="C129" s="39">
        <v>454</v>
      </c>
      <c r="D129" s="39"/>
      <c r="G129" s="39"/>
    </row>
    <row r="130" spans="1:7" ht="15" customHeight="1">
      <c r="A130" s="38" t="s">
        <v>152</v>
      </c>
      <c r="B130" s="38" t="s">
        <v>353</v>
      </c>
      <c r="C130" s="39">
        <v>458</v>
      </c>
      <c r="D130" s="39"/>
      <c r="G130" s="39"/>
    </row>
    <row r="131" spans="1:7" ht="15" customHeight="1">
      <c r="A131" s="38" t="s">
        <v>354</v>
      </c>
      <c r="B131" s="38" t="s">
        <v>355</v>
      </c>
      <c r="C131" s="39">
        <v>462</v>
      </c>
      <c r="D131" s="39"/>
      <c r="G131" s="39"/>
    </row>
    <row r="132" spans="1:7" ht="15" customHeight="1">
      <c r="A132" s="38" t="s">
        <v>356</v>
      </c>
      <c r="B132" s="38" t="s">
        <v>357</v>
      </c>
      <c r="C132" s="39">
        <v>466</v>
      </c>
      <c r="D132" s="39"/>
      <c r="G132" s="39"/>
    </row>
    <row r="133" spans="1:7" ht="15" customHeight="1">
      <c r="A133" s="38" t="s">
        <v>155</v>
      </c>
      <c r="B133" s="38" t="s">
        <v>358</v>
      </c>
      <c r="C133" s="39">
        <v>470</v>
      </c>
      <c r="D133" s="39"/>
      <c r="G133" s="39"/>
    </row>
    <row r="134" spans="1:7" ht="30" customHeight="1">
      <c r="A134" s="38" t="s">
        <v>359</v>
      </c>
      <c r="B134" s="38" t="s">
        <v>360</v>
      </c>
      <c r="C134" s="39">
        <v>584</v>
      </c>
      <c r="D134" s="39"/>
      <c r="G134" s="39"/>
    </row>
    <row r="135" spans="1:7" ht="15" customHeight="1">
      <c r="A135" s="38" t="s">
        <v>361</v>
      </c>
      <c r="B135" s="38" t="s">
        <v>362</v>
      </c>
      <c r="C135" s="39">
        <v>474</v>
      </c>
      <c r="D135" s="39"/>
      <c r="G135" s="39"/>
    </row>
    <row r="136" spans="1:7" ht="15" customHeight="1">
      <c r="A136" s="38" t="s">
        <v>363</v>
      </c>
      <c r="B136" s="38" t="s">
        <v>364</v>
      </c>
      <c r="C136" s="39">
        <v>478</v>
      </c>
      <c r="D136" s="39"/>
      <c r="G136" s="39"/>
    </row>
    <row r="137" spans="1:7" ht="15" customHeight="1">
      <c r="A137" s="38" t="s">
        <v>365</v>
      </c>
      <c r="B137" s="38" t="s">
        <v>366</v>
      </c>
      <c r="C137" s="39">
        <v>480</v>
      </c>
      <c r="D137" s="39"/>
      <c r="G137" s="39"/>
    </row>
    <row r="138" spans="1:7" ht="15" customHeight="1">
      <c r="A138" s="42" t="s">
        <v>367</v>
      </c>
      <c r="B138" s="42" t="s">
        <v>368</v>
      </c>
      <c r="C138" s="39">
        <v>175</v>
      </c>
      <c r="D138" s="39"/>
      <c r="G138" s="39"/>
    </row>
    <row r="139" spans="1:7" ht="15" customHeight="1">
      <c r="A139" s="38" t="s">
        <v>159</v>
      </c>
      <c r="B139" s="38" t="s">
        <v>369</v>
      </c>
      <c r="C139" s="39">
        <v>484</v>
      </c>
      <c r="D139" s="39"/>
      <c r="G139" s="39"/>
    </row>
    <row r="140" spans="1:7" ht="45" customHeight="1">
      <c r="A140" s="38" t="s">
        <v>370</v>
      </c>
      <c r="B140" s="38" t="s">
        <v>371</v>
      </c>
      <c r="C140" s="39">
        <v>583</v>
      </c>
      <c r="D140" s="39"/>
      <c r="G140" s="39"/>
    </row>
    <row r="141" spans="1:7" ht="15" customHeight="1">
      <c r="A141" s="38" t="s">
        <v>372</v>
      </c>
      <c r="B141" s="38" t="s">
        <v>373</v>
      </c>
      <c r="C141" s="39">
        <v>492</v>
      </c>
      <c r="D141" s="39"/>
      <c r="G141" s="39"/>
    </row>
    <row r="142" spans="1:7" ht="15" customHeight="1">
      <c r="A142" s="38" t="s">
        <v>374</v>
      </c>
      <c r="B142" s="38" t="s">
        <v>375</v>
      </c>
      <c r="C142" s="39">
        <v>496</v>
      </c>
      <c r="D142" s="39"/>
      <c r="G142" s="39"/>
    </row>
    <row r="143" spans="1:7" ht="30" customHeight="1">
      <c r="A143" s="38" t="s">
        <v>376</v>
      </c>
      <c r="B143" s="38" t="s">
        <v>377</v>
      </c>
      <c r="C143" s="39">
        <v>499</v>
      </c>
      <c r="D143" s="39"/>
      <c r="G143" s="39"/>
    </row>
    <row r="144" spans="1:7" ht="15" customHeight="1">
      <c r="A144" s="38" t="s">
        <v>378</v>
      </c>
      <c r="B144" s="38" t="s">
        <v>379</v>
      </c>
      <c r="C144" s="39">
        <v>500</v>
      </c>
      <c r="D144" s="39"/>
      <c r="G144" s="39"/>
    </row>
    <row r="145" spans="1:7" ht="15" customHeight="1">
      <c r="A145" s="38" t="s">
        <v>380</v>
      </c>
      <c r="B145" s="38" t="s">
        <v>381</v>
      </c>
      <c r="C145" s="39">
        <v>504</v>
      </c>
      <c r="D145" s="39"/>
      <c r="G145" s="39"/>
    </row>
    <row r="146" spans="1:7" ht="30" customHeight="1">
      <c r="A146" s="38" t="s">
        <v>382</v>
      </c>
      <c r="B146" s="38" t="s">
        <v>383</v>
      </c>
      <c r="C146" s="39">
        <v>508</v>
      </c>
      <c r="D146" s="39"/>
      <c r="G146" s="39"/>
    </row>
    <row r="147" spans="1:7" ht="15" customHeight="1">
      <c r="A147" s="38" t="s">
        <v>384</v>
      </c>
      <c r="B147" s="38" t="s">
        <v>385</v>
      </c>
      <c r="C147" s="39">
        <v>104</v>
      </c>
      <c r="D147" s="39"/>
      <c r="G147" s="39"/>
    </row>
    <row r="148" spans="1:7" ht="15" customHeight="1">
      <c r="A148" s="38" t="s">
        <v>386</v>
      </c>
      <c r="B148" s="38" t="s">
        <v>387</v>
      </c>
      <c r="C148" s="39">
        <v>516</v>
      </c>
      <c r="D148" s="39"/>
      <c r="G148" s="39"/>
    </row>
    <row r="149" spans="1:7" ht="15" customHeight="1">
      <c r="A149" s="38" t="s">
        <v>388</v>
      </c>
      <c r="B149" s="38" t="s">
        <v>389</v>
      </c>
      <c r="C149" s="39">
        <v>520</v>
      </c>
      <c r="D149" s="39"/>
      <c r="G149" s="39"/>
    </row>
    <row r="150" spans="1:7" ht="15" customHeight="1">
      <c r="A150" s="38" t="s">
        <v>390</v>
      </c>
      <c r="B150" s="38" t="s">
        <v>391</v>
      </c>
      <c r="C150" s="39">
        <v>524</v>
      </c>
      <c r="D150" s="39"/>
      <c r="G150" s="39"/>
    </row>
    <row r="151" spans="1:7" ht="30" customHeight="1">
      <c r="A151" s="38" t="s">
        <v>162</v>
      </c>
      <c r="B151" s="38" t="s">
        <v>392</v>
      </c>
      <c r="C151" s="39">
        <v>528</v>
      </c>
      <c r="D151" s="39"/>
      <c r="G151" s="39"/>
    </row>
    <row r="152" spans="1:7" ht="30" customHeight="1">
      <c r="A152" s="38" t="s">
        <v>393</v>
      </c>
      <c r="B152" s="38" t="s">
        <v>394</v>
      </c>
      <c r="C152" s="39">
        <v>540</v>
      </c>
      <c r="D152" s="39"/>
      <c r="G152" s="39"/>
    </row>
    <row r="153" spans="1:7" ht="30" customHeight="1">
      <c r="A153" s="38" t="s">
        <v>165</v>
      </c>
      <c r="B153" s="38" t="s">
        <v>395</v>
      </c>
      <c r="C153" s="39">
        <v>554</v>
      </c>
      <c r="D153" s="39"/>
      <c r="G153" s="39"/>
    </row>
    <row r="154" spans="1:7" ht="15" customHeight="1">
      <c r="A154" s="38" t="s">
        <v>396</v>
      </c>
      <c r="B154" s="38" t="s">
        <v>397</v>
      </c>
      <c r="C154" s="39">
        <v>558</v>
      </c>
      <c r="D154" s="39"/>
      <c r="G154" s="39"/>
    </row>
    <row r="155" spans="1:7" ht="15" customHeight="1">
      <c r="A155" s="38" t="s">
        <v>398</v>
      </c>
      <c r="B155" s="38" t="s">
        <v>399</v>
      </c>
      <c r="C155" s="39">
        <v>562</v>
      </c>
      <c r="D155" s="39"/>
      <c r="G155" s="39"/>
    </row>
    <row r="156" spans="1:7" ht="15" customHeight="1">
      <c r="A156" s="38" t="s">
        <v>167</v>
      </c>
      <c r="B156" s="38" t="s">
        <v>400</v>
      </c>
      <c r="C156" s="39">
        <v>566</v>
      </c>
      <c r="D156" s="39"/>
      <c r="G156" s="39"/>
    </row>
    <row r="157" spans="1:7" ht="15" customHeight="1">
      <c r="A157" s="38" t="s">
        <v>401</v>
      </c>
      <c r="B157" s="38" t="s">
        <v>402</v>
      </c>
      <c r="C157" s="39">
        <v>570</v>
      </c>
      <c r="D157" s="39"/>
      <c r="G157" s="39"/>
    </row>
    <row r="158" spans="1:7" ht="30" customHeight="1">
      <c r="A158" s="38" t="s">
        <v>403</v>
      </c>
      <c r="B158" s="38" t="s">
        <v>404</v>
      </c>
      <c r="C158" s="39">
        <v>574</v>
      </c>
      <c r="D158" s="39"/>
      <c r="G158" s="39"/>
    </row>
    <row r="159" spans="1:7" ht="45" customHeight="1">
      <c r="A159" s="38" t="s">
        <v>405</v>
      </c>
      <c r="B159" s="38" t="s">
        <v>406</v>
      </c>
      <c r="C159" s="39">
        <v>580</v>
      </c>
      <c r="D159" s="39"/>
      <c r="G159" s="39"/>
    </row>
    <row r="160" spans="1:7" ht="15" customHeight="1">
      <c r="A160" s="38" t="s">
        <v>171</v>
      </c>
      <c r="B160" s="38" t="s">
        <v>407</v>
      </c>
      <c r="C160" s="39">
        <v>578</v>
      </c>
      <c r="D160" s="39"/>
      <c r="G160" s="39"/>
    </row>
    <row r="161" spans="1:7" ht="15" customHeight="1">
      <c r="A161" s="38" t="s">
        <v>408</v>
      </c>
      <c r="B161" s="38" t="s">
        <v>409</v>
      </c>
      <c r="C161" s="39">
        <v>512</v>
      </c>
      <c r="D161" s="39"/>
      <c r="G161" s="39"/>
    </row>
    <row r="162" spans="1:7" ht="15" customHeight="1">
      <c r="A162" s="38" t="s">
        <v>175</v>
      </c>
      <c r="B162" s="38" t="s">
        <v>410</v>
      </c>
      <c r="C162" s="39">
        <v>586</v>
      </c>
      <c r="D162" s="39"/>
      <c r="G162" s="39"/>
    </row>
    <row r="163" spans="1:7" ht="15" customHeight="1">
      <c r="A163" s="38" t="s">
        <v>411</v>
      </c>
      <c r="B163" s="38" t="s">
        <v>412</v>
      </c>
      <c r="C163" s="39">
        <v>585</v>
      </c>
      <c r="D163" s="39"/>
      <c r="G163" s="39"/>
    </row>
    <row r="164" spans="1:7" ht="15" customHeight="1">
      <c r="A164" s="38" t="s">
        <v>413</v>
      </c>
      <c r="B164" s="38" t="s">
        <v>414</v>
      </c>
      <c r="C164" s="39">
        <v>591</v>
      </c>
      <c r="D164" s="39"/>
      <c r="G164" s="39"/>
    </row>
    <row r="165" spans="1:7" ht="30" customHeight="1">
      <c r="A165" s="38" t="s">
        <v>415</v>
      </c>
      <c r="B165" s="38" t="s">
        <v>416</v>
      </c>
      <c r="C165" s="39">
        <v>598</v>
      </c>
      <c r="D165" s="39"/>
      <c r="G165" s="39"/>
    </row>
    <row r="166" spans="1:7" ht="15" customHeight="1">
      <c r="A166" s="38" t="s">
        <v>417</v>
      </c>
      <c r="B166" s="38" t="s">
        <v>418</v>
      </c>
      <c r="C166" s="39">
        <v>600</v>
      </c>
      <c r="D166" s="39"/>
      <c r="G166" s="39"/>
    </row>
    <row r="167" spans="1:7" ht="15" customHeight="1">
      <c r="A167" s="38" t="s">
        <v>178</v>
      </c>
      <c r="B167" s="38" t="s">
        <v>419</v>
      </c>
      <c r="C167" s="39">
        <v>604</v>
      </c>
      <c r="D167" s="39"/>
      <c r="G167" s="39"/>
    </row>
    <row r="168" spans="1:7" ht="15" customHeight="1">
      <c r="A168" s="38" t="s">
        <v>182</v>
      </c>
      <c r="B168" s="38" t="s">
        <v>420</v>
      </c>
      <c r="C168" s="39">
        <v>608</v>
      </c>
      <c r="D168" s="39"/>
      <c r="G168" s="39"/>
    </row>
    <row r="169" spans="1:7" ht="15" customHeight="1">
      <c r="A169" s="38" t="s">
        <v>421</v>
      </c>
      <c r="B169" s="38" t="s">
        <v>422</v>
      </c>
      <c r="C169" s="39">
        <v>612</v>
      </c>
      <c r="D169" s="39"/>
      <c r="G169" s="39"/>
    </row>
    <row r="170" spans="1:7" ht="15" customHeight="1">
      <c r="A170" s="38" t="s">
        <v>186</v>
      </c>
      <c r="B170" s="38" t="s">
        <v>423</v>
      </c>
      <c r="C170" s="39">
        <v>616</v>
      </c>
      <c r="D170" s="39"/>
      <c r="G170" s="39"/>
    </row>
    <row r="171" spans="1:7" ht="15" customHeight="1">
      <c r="A171" s="38" t="s">
        <v>189</v>
      </c>
      <c r="B171" s="38" t="s">
        <v>424</v>
      </c>
      <c r="C171" s="39">
        <v>620</v>
      </c>
      <c r="D171" s="39"/>
      <c r="G171" s="39"/>
    </row>
    <row r="172" spans="1:7" ht="15" customHeight="1">
      <c r="A172" s="38" t="s">
        <v>425</v>
      </c>
      <c r="B172" s="38" t="s">
        <v>426</v>
      </c>
      <c r="C172" s="39">
        <v>630</v>
      </c>
      <c r="D172" s="39"/>
      <c r="G172" s="39"/>
    </row>
    <row r="173" spans="1:7" ht="15" customHeight="1">
      <c r="A173" s="38" t="s">
        <v>193</v>
      </c>
      <c r="B173" s="38" t="s">
        <v>427</v>
      </c>
      <c r="C173" s="39">
        <v>634</v>
      </c>
      <c r="D173" s="39"/>
      <c r="G173" s="39"/>
    </row>
    <row r="174" spans="1:7" ht="30" customHeight="1">
      <c r="A174" s="38" t="s">
        <v>134</v>
      </c>
      <c r="B174" s="38" t="s">
        <v>428</v>
      </c>
      <c r="C174" s="39">
        <v>410</v>
      </c>
      <c r="D174" s="39"/>
      <c r="G174" s="39"/>
    </row>
    <row r="175" spans="1:7" ht="30" customHeight="1">
      <c r="A175" s="38" t="s">
        <v>429</v>
      </c>
      <c r="B175" s="38" t="s">
        <v>430</v>
      </c>
      <c r="C175" s="39">
        <v>498</v>
      </c>
      <c r="D175" s="39"/>
      <c r="G175" s="39"/>
    </row>
    <row r="176" spans="1:7" ht="15" customHeight="1">
      <c r="A176" s="38" t="s">
        <v>431</v>
      </c>
      <c r="B176" s="38" t="s">
        <v>432</v>
      </c>
      <c r="C176" s="39">
        <v>638</v>
      </c>
      <c r="D176" s="39"/>
      <c r="G176" s="39"/>
    </row>
    <row r="177" spans="1:7" ht="15" customHeight="1">
      <c r="A177" s="38" t="s">
        <v>197</v>
      </c>
      <c r="B177" s="38" t="s">
        <v>433</v>
      </c>
      <c r="C177" s="39">
        <v>642</v>
      </c>
      <c r="D177" s="39"/>
      <c r="G177" s="39"/>
    </row>
    <row r="178" spans="1:7" ht="30" customHeight="1">
      <c r="A178" s="38" t="s">
        <v>200</v>
      </c>
      <c r="B178" s="38" t="s">
        <v>434</v>
      </c>
      <c r="C178" s="39">
        <v>643</v>
      </c>
      <c r="D178" s="39"/>
      <c r="G178" s="39"/>
    </row>
    <row r="179" spans="1:7" ht="15" customHeight="1">
      <c r="A179" s="38" t="s">
        <v>435</v>
      </c>
      <c r="B179" s="38" t="s">
        <v>436</v>
      </c>
      <c r="C179" s="39">
        <v>646</v>
      </c>
      <c r="D179" s="39"/>
      <c r="G179" s="39"/>
    </row>
    <row r="180" spans="1:7" ht="30" customHeight="1">
      <c r="A180" s="38" t="s">
        <v>437</v>
      </c>
      <c r="B180" s="38" t="s">
        <v>438</v>
      </c>
      <c r="C180" s="39">
        <v>652</v>
      </c>
      <c r="D180" s="39"/>
      <c r="G180" s="39"/>
    </row>
    <row r="181" spans="1:7" ht="30" customHeight="1">
      <c r="A181" s="38" t="s">
        <v>439</v>
      </c>
      <c r="B181" s="38" t="s">
        <v>440</v>
      </c>
      <c r="C181" s="39">
        <v>654</v>
      </c>
      <c r="D181" s="39"/>
      <c r="G181" s="39"/>
    </row>
    <row r="182" spans="1:7" ht="30" customHeight="1">
      <c r="A182" s="38" t="s">
        <v>441</v>
      </c>
      <c r="B182" s="38" t="s">
        <v>442</v>
      </c>
      <c r="C182" s="39">
        <v>659</v>
      </c>
      <c r="D182" s="39"/>
      <c r="G182" s="39"/>
    </row>
    <row r="183" spans="1:7" ht="15" customHeight="1">
      <c r="A183" s="38" t="s">
        <v>443</v>
      </c>
      <c r="B183" s="38" t="s">
        <v>444</v>
      </c>
      <c r="C183" s="39">
        <v>662</v>
      </c>
      <c r="D183" s="39"/>
      <c r="G183" s="39"/>
    </row>
    <row r="184" spans="1:7" ht="60" customHeight="1">
      <c r="A184" s="42" t="s">
        <v>445</v>
      </c>
      <c r="B184" s="42" t="s">
        <v>446</v>
      </c>
      <c r="C184" s="39">
        <v>663</v>
      </c>
      <c r="D184" s="39"/>
      <c r="G184" s="39"/>
    </row>
    <row r="185" spans="1:7" ht="45" customHeight="1">
      <c r="A185" s="38" t="s">
        <v>447</v>
      </c>
      <c r="B185" s="38" t="s">
        <v>448</v>
      </c>
      <c r="C185" s="39">
        <v>666</v>
      </c>
      <c r="D185" s="39"/>
      <c r="G185" s="39"/>
    </row>
    <row r="186" spans="1:7" ht="60" customHeight="1">
      <c r="A186" s="38" t="s">
        <v>449</v>
      </c>
      <c r="B186" s="38" t="s">
        <v>450</v>
      </c>
      <c r="C186" s="39">
        <v>670</v>
      </c>
      <c r="D186" s="39"/>
      <c r="G186" s="39"/>
    </row>
    <row r="187" spans="1:7" ht="15" customHeight="1">
      <c r="A187" s="38" t="s">
        <v>451</v>
      </c>
      <c r="B187" s="38" t="s">
        <v>452</v>
      </c>
      <c r="C187" s="39">
        <v>882</v>
      </c>
      <c r="D187" s="39"/>
      <c r="G187" s="39"/>
    </row>
    <row r="188" spans="1:7" ht="15" customHeight="1">
      <c r="A188" s="38" t="s">
        <v>453</v>
      </c>
      <c r="B188" s="38" t="s">
        <v>454</v>
      </c>
      <c r="C188" s="39">
        <v>674</v>
      </c>
      <c r="D188" s="39"/>
      <c r="G188" s="39"/>
    </row>
    <row r="189" spans="1:7" ht="45" customHeight="1">
      <c r="A189" s="38" t="s">
        <v>455</v>
      </c>
      <c r="B189" s="38" t="s">
        <v>456</v>
      </c>
      <c r="C189" s="39">
        <v>678</v>
      </c>
      <c r="D189" s="39"/>
      <c r="G189" s="39"/>
    </row>
    <row r="190" spans="1:7" ht="15" customHeight="1">
      <c r="A190" s="38" t="s">
        <v>457</v>
      </c>
      <c r="B190" s="38"/>
      <c r="C190" s="39">
        <v>680</v>
      </c>
      <c r="D190" s="39"/>
      <c r="G190" s="39"/>
    </row>
    <row r="191" spans="1:7" ht="30" customHeight="1">
      <c r="A191" s="38" t="s">
        <v>20</v>
      </c>
      <c r="B191" s="38" t="s">
        <v>458</v>
      </c>
      <c r="C191" s="39">
        <v>682</v>
      </c>
      <c r="D191" s="39"/>
      <c r="G191" s="39"/>
    </row>
    <row r="192" spans="1:7" ht="15" customHeight="1">
      <c r="A192" s="38" t="s">
        <v>459</v>
      </c>
      <c r="B192" s="38" t="s">
        <v>460</v>
      </c>
      <c r="C192" s="39">
        <v>686</v>
      </c>
      <c r="D192" s="39"/>
      <c r="G192" s="39"/>
    </row>
    <row r="193" spans="1:7" ht="15" customHeight="1">
      <c r="A193" s="38" t="s">
        <v>461</v>
      </c>
      <c r="B193" s="38" t="s">
        <v>462</v>
      </c>
      <c r="C193" s="39">
        <v>688</v>
      </c>
      <c r="D193" s="39"/>
      <c r="G193" s="39"/>
    </row>
    <row r="194" spans="1:7" ht="15" customHeight="1">
      <c r="A194" s="38" t="s">
        <v>463</v>
      </c>
      <c r="B194" s="38" t="s">
        <v>464</v>
      </c>
      <c r="C194" s="39">
        <v>690</v>
      </c>
      <c r="D194" s="39"/>
      <c r="G194" s="39"/>
    </row>
    <row r="195" spans="1:7" ht="30" customHeight="1">
      <c r="A195" s="38" t="s">
        <v>465</v>
      </c>
      <c r="B195" s="38" t="s">
        <v>466</v>
      </c>
      <c r="C195" s="39">
        <v>694</v>
      </c>
      <c r="D195" s="39"/>
      <c r="G195" s="39"/>
    </row>
    <row r="196" spans="1:7" ht="15" customHeight="1">
      <c r="A196" s="38" t="s">
        <v>206</v>
      </c>
      <c r="B196" s="38" t="s">
        <v>467</v>
      </c>
      <c r="C196" s="39">
        <v>702</v>
      </c>
      <c r="D196" s="39"/>
      <c r="G196" s="39"/>
    </row>
    <row r="197" spans="1:7" ht="60" customHeight="1">
      <c r="A197" s="42" t="s">
        <v>468</v>
      </c>
      <c r="B197" s="42" t="s">
        <v>469</v>
      </c>
      <c r="C197" s="39">
        <v>534</v>
      </c>
      <c r="D197" s="39"/>
      <c r="G197" s="39"/>
    </row>
    <row r="198" spans="1:7" ht="15" customHeight="1">
      <c r="A198" s="38" t="s">
        <v>209</v>
      </c>
      <c r="B198" s="38" t="s">
        <v>470</v>
      </c>
      <c r="C198" s="39">
        <v>703</v>
      </c>
      <c r="D198" s="39"/>
      <c r="G198" s="39"/>
    </row>
    <row r="199" spans="1:7" ht="15" customHeight="1">
      <c r="A199" s="38" t="s">
        <v>212</v>
      </c>
      <c r="B199" s="38" t="s">
        <v>471</v>
      </c>
      <c r="C199" s="39">
        <v>705</v>
      </c>
      <c r="D199" s="39"/>
      <c r="G199" s="39"/>
    </row>
    <row r="200" spans="1:7" ht="30" customHeight="1">
      <c r="A200" s="38" t="s">
        <v>472</v>
      </c>
      <c r="B200" s="38" t="s">
        <v>473</v>
      </c>
      <c r="C200" s="39">
        <v>90</v>
      </c>
      <c r="D200" s="39"/>
      <c r="G200" s="39"/>
    </row>
    <row r="201" spans="1:7" ht="15" customHeight="1">
      <c r="A201" s="38" t="s">
        <v>474</v>
      </c>
      <c r="B201" s="38" t="s">
        <v>475</v>
      </c>
      <c r="C201" s="39">
        <v>706</v>
      </c>
      <c r="D201" s="39"/>
      <c r="G201" s="39"/>
    </row>
    <row r="202" spans="1:7" ht="30" customHeight="1">
      <c r="A202" s="38" t="s">
        <v>216</v>
      </c>
      <c r="B202" s="38" t="s">
        <v>476</v>
      </c>
      <c r="C202" s="39">
        <v>710</v>
      </c>
      <c r="D202" s="39"/>
      <c r="G202" s="39"/>
    </row>
    <row r="203" spans="1:7" ht="30" customHeight="1">
      <c r="A203" s="38" t="s">
        <v>477</v>
      </c>
      <c r="B203" s="38" t="s">
        <v>478</v>
      </c>
      <c r="C203" s="39">
        <v>728</v>
      </c>
      <c r="D203" s="39"/>
      <c r="G203" s="39"/>
    </row>
    <row r="204" spans="1:7" ht="15" customHeight="1">
      <c r="A204" s="38" t="s">
        <v>220</v>
      </c>
      <c r="B204" s="38" t="s">
        <v>479</v>
      </c>
      <c r="C204" s="39">
        <v>724</v>
      </c>
      <c r="D204" s="39"/>
      <c r="G204" s="39"/>
    </row>
    <row r="205" spans="1:7" ht="15" customHeight="1">
      <c r="A205" s="38" t="s">
        <v>480</v>
      </c>
      <c r="B205" s="38" t="s">
        <v>481</v>
      </c>
      <c r="C205" s="39">
        <v>144</v>
      </c>
      <c r="D205" s="39"/>
      <c r="G205" s="39"/>
    </row>
    <row r="206" spans="1:7" ht="30" customHeight="1">
      <c r="A206" s="38" t="s">
        <v>482</v>
      </c>
      <c r="B206" s="38" t="s">
        <v>483</v>
      </c>
      <c r="C206" s="39">
        <v>275</v>
      </c>
      <c r="D206" s="39"/>
      <c r="G206" s="39"/>
    </row>
    <row r="207" spans="1:7" ht="15" customHeight="1">
      <c r="A207" s="38" t="s">
        <v>484</v>
      </c>
      <c r="B207" s="38" t="s">
        <v>485</v>
      </c>
      <c r="C207" s="39">
        <v>729</v>
      </c>
      <c r="D207" s="39"/>
      <c r="G207" s="39"/>
    </row>
    <row r="208" spans="1:7" ht="15" customHeight="1">
      <c r="A208" s="38" t="s">
        <v>486</v>
      </c>
      <c r="B208" s="38" t="s">
        <v>487</v>
      </c>
      <c r="C208" s="39">
        <v>740</v>
      </c>
      <c r="D208" s="39"/>
      <c r="G208" s="39"/>
    </row>
    <row r="209" spans="1:7" ht="60" customHeight="1">
      <c r="A209" s="38" t="s">
        <v>488</v>
      </c>
      <c r="B209" s="38" t="s">
        <v>489</v>
      </c>
      <c r="C209" s="39">
        <v>744</v>
      </c>
      <c r="D209" s="39"/>
      <c r="G209" s="39"/>
    </row>
    <row r="210" spans="1:7" ht="15" customHeight="1">
      <c r="A210" s="38" t="s">
        <v>490</v>
      </c>
      <c r="B210" s="38" t="s">
        <v>491</v>
      </c>
      <c r="C210" s="39">
        <v>748</v>
      </c>
      <c r="D210" s="39"/>
      <c r="G210" s="39"/>
    </row>
    <row r="211" spans="1:7" ht="15" customHeight="1">
      <c r="A211" s="38" t="s">
        <v>223</v>
      </c>
      <c r="B211" s="38" t="s">
        <v>492</v>
      </c>
      <c r="C211" s="39">
        <v>752</v>
      </c>
      <c r="D211" s="39"/>
      <c r="G211" s="39"/>
    </row>
    <row r="212" spans="1:7" ht="15" customHeight="1">
      <c r="A212" s="38" t="s">
        <v>227</v>
      </c>
      <c r="B212" s="38" t="s">
        <v>493</v>
      </c>
      <c r="C212" s="39">
        <v>756</v>
      </c>
      <c r="D212" s="39"/>
      <c r="G212" s="39"/>
    </row>
    <row r="213" spans="1:7" ht="30" customHeight="1">
      <c r="A213" s="38" t="s">
        <v>494</v>
      </c>
      <c r="B213" s="38" t="s">
        <v>495</v>
      </c>
      <c r="C213" s="39">
        <v>760</v>
      </c>
      <c r="D213" s="39"/>
      <c r="G213" s="39"/>
    </row>
    <row r="214" spans="1:7" ht="15" customHeight="1">
      <c r="A214" s="38" t="s">
        <v>496</v>
      </c>
      <c r="B214" s="38" t="s">
        <v>497</v>
      </c>
      <c r="C214" s="39">
        <v>762</v>
      </c>
      <c r="D214" s="39"/>
      <c r="G214" s="39"/>
    </row>
    <row r="215" spans="1:7" ht="15" customHeight="1">
      <c r="A215" s="38" t="s">
        <v>231</v>
      </c>
      <c r="B215" s="38" t="s">
        <v>498</v>
      </c>
      <c r="C215" s="39">
        <v>764</v>
      </c>
      <c r="D215" s="39"/>
      <c r="G215" s="39"/>
    </row>
    <row r="216" spans="1:7" ht="60" customHeight="1">
      <c r="A216" s="38" t="s">
        <v>499</v>
      </c>
      <c r="B216" s="38" t="s">
        <v>500</v>
      </c>
      <c r="C216" s="39">
        <v>807</v>
      </c>
      <c r="D216" s="39"/>
      <c r="G216" s="39"/>
    </row>
    <row r="217" spans="1:7" ht="30" customHeight="1">
      <c r="A217" s="38" t="s">
        <v>501</v>
      </c>
      <c r="B217" s="38" t="s">
        <v>502</v>
      </c>
      <c r="C217" s="39">
        <v>626</v>
      </c>
      <c r="D217" s="39"/>
      <c r="G217" s="39"/>
    </row>
    <row r="218" spans="1:7" ht="15" customHeight="1">
      <c r="A218" s="38" t="s">
        <v>503</v>
      </c>
      <c r="B218" s="38" t="s">
        <v>504</v>
      </c>
      <c r="C218" s="39">
        <v>768</v>
      </c>
      <c r="D218" s="39"/>
      <c r="G218" s="39"/>
    </row>
    <row r="219" spans="1:7" ht="15" customHeight="1">
      <c r="A219" s="38" t="s">
        <v>505</v>
      </c>
      <c r="B219" s="38" t="s">
        <v>506</v>
      </c>
      <c r="C219" s="39">
        <v>772</v>
      </c>
      <c r="D219" s="39"/>
      <c r="G219" s="39"/>
    </row>
    <row r="220" spans="1:7" ht="15" customHeight="1">
      <c r="A220" s="38" t="s">
        <v>507</v>
      </c>
      <c r="B220" s="38" t="s">
        <v>508</v>
      </c>
      <c r="C220" s="39">
        <v>776</v>
      </c>
      <c r="D220" s="39"/>
      <c r="G220" s="39"/>
    </row>
    <row r="221" spans="1:7" ht="30" customHeight="1">
      <c r="A221" s="38" t="s">
        <v>509</v>
      </c>
      <c r="B221" s="38" t="s">
        <v>510</v>
      </c>
      <c r="C221" s="39">
        <v>780</v>
      </c>
      <c r="D221" s="39"/>
      <c r="G221" s="39"/>
    </row>
    <row r="222" spans="1:7" ht="15" customHeight="1">
      <c r="A222" s="38" t="s">
        <v>511</v>
      </c>
      <c r="B222" s="38" t="s">
        <v>512</v>
      </c>
      <c r="C222" s="39">
        <v>788</v>
      </c>
      <c r="D222" s="39"/>
      <c r="G222" s="39"/>
    </row>
    <row r="223" spans="1:7" ht="15" customHeight="1">
      <c r="A223" s="38" t="s">
        <v>235</v>
      </c>
      <c r="B223" s="38" t="s">
        <v>513</v>
      </c>
      <c r="C223" s="39">
        <v>792</v>
      </c>
      <c r="D223" s="39"/>
      <c r="G223" s="39"/>
    </row>
    <row r="224" spans="1:7" ht="30" customHeight="1">
      <c r="A224" s="38" t="s">
        <v>514</v>
      </c>
      <c r="B224" s="38" t="s">
        <v>515</v>
      </c>
      <c r="C224" s="39">
        <v>795</v>
      </c>
      <c r="D224" s="39"/>
      <c r="G224" s="39"/>
    </row>
    <row r="225" spans="1:7" ht="45" customHeight="1">
      <c r="A225" s="38" t="s">
        <v>516</v>
      </c>
      <c r="B225" s="38" t="s">
        <v>517</v>
      </c>
      <c r="C225" s="39">
        <v>796</v>
      </c>
      <c r="D225" s="39"/>
      <c r="G225" s="39"/>
    </row>
    <row r="226" spans="1:7" ht="15" customHeight="1">
      <c r="A226" s="38" t="s">
        <v>518</v>
      </c>
      <c r="B226" s="38" t="s">
        <v>519</v>
      </c>
      <c r="C226" s="39">
        <v>798</v>
      </c>
      <c r="D226" s="39"/>
      <c r="G226" s="39"/>
    </row>
    <row r="227" spans="1:7" ht="15" customHeight="1">
      <c r="A227" s="38" t="s">
        <v>520</v>
      </c>
      <c r="B227" s="38" t="s">
        <v>521</v>
      </c>
      <c r="C227" s="39">
        <v>800</v>
      </c>
      <c r="D227" s="39"/>
      <c r="G227" s="39"/>
    </row>
    <row r="228" spans="1:7" ht="15" customHeight="1">
      <c r="A228" s="38" t="s">
        <v>239</v>
      </c>
      <c r="B228" s="38" t="s">
        <v>522</v>
      </c>
      <c r="C228" s="39">
        <v>804</v>
      </c>
      <c r="D228" s="39"/>
      <c r="G228" s="39"/>
    </row>
    <row r="229" spans="1:7" ht="45" customHeight="1">
      <c r="A229" s="38" t="s">
        <v>242</v>
      </c>
      <c r="B229" s="38" t="s">
        <v>523</v>
      </c>
      <c r="C229" s="39">
        <v>784</v>
      </c>
      <c r="D229" s="39"/>
      <c r="G229" s="39"/>
    </row>
    <row r="230" spans="1:7" ht="90" customHeight="1">
      <c r="A230" s="38" t="s">
        <v>246</v>
      </c>
      <c r="B230" s="38" t="s">
        <v>524</v>
      </c>
      <c r="C230" s="39">
        <v>826</v>
      </c>
      <c r="D230" s="39"/>
      <c r="G230" s="39"/>
    </row>
    <row r="231" spans="1:7" ht="45" customHeight="1">
      <c r="A231" s="38" t="s">
        <v>525</v>
      </c>
      <c r="B231" s="38" t="s">
        <v>526</v>
      </c>
      <c r="C231" s="39">
        <v>834</v>
      </c>
      <c r="D231" s="39"/>
      <c r="G231" s="39"/>
    </row>
    <row r="232" spans="1:7" ht="45" customHeight="1">
      <c r="A232" s="38" t="s">
        <v>250</v>
      </c>
      <c r="B232" s="38" t="s">
        <v>527</v>
      </c>
      <c r="C232" s="39">
        <v>840</v>
      </c>
      <c r="D232" s="39"/>
      <c r="G232" s="39"/>
    </row>
    <row r="233" spans="1:7" ht="60" customHeight="1">
      <c r="A233" s="38" t="s">
        <v>528</v>
      </c>
      <c r="B233" s="38" t="s">
        <v>529</v>
      </c>
      <c r="C233" s="39">
        <v>850</v>
      </c>
      <c r="D233" s="39"/>
      <c r="G233" s="39"/>
    </row>
    <row r="234" spans="1:7" ht="15" customHeight="1">
      <c r="A234" s="38" t="s">
        <v>530</v>
      </c>
      <c r="B234" s="38" t="s">
        <v>531</v>
      </c>
      <c r="C234" s="39">
        <v>858</v>
      </c>
      <c r="D234" s="39"/>
      <c r="G234" s="39"/>
    </row>
    <row r="235" spans="1:7" ht="15" customHeight="1">
      <c r="A235" s="38" t="s">
        <v>532</v>
      </c>
      <c r="B235" s="38" t="s">
        <v>533</v>
      </c>
      <c r="C235" s="39">
        <v>860</v>
      </c>
      <c r="D235" s="39"/>
      <c r="G235" s="39"/>
    </row>
    <row r="236" spans="1:7" ht="15" customHeight="1">
      <c r="A236" s="38" t="s">
        <v>534</v>
      </c>
      <c r="B236" s="38" t="s">
        <v>535</v>
      </c>
      <c r="C236" s="39">
        <v>548</v>
      </c>
      <c r="D236" s="39"/>
      <c r="G236" s="39"/>
    </row>
    <row r="237" spans="1:7" ht="60" customHeight="1">
      <c r="A237" s="38" t="s">
        <v>254</v>
      </c>
      <c r="B237" s="38" t="s">
        <v>536</v>
      </c>
      <c r="C237" s="39">
        <v>862</v>
      </c>
      <c r="D237" s="39"/>
      <c r="G237" s="39"/>
    </row>
    <row r="238" spans="1:7" ht="15" customHeight="1">
      <c r="A238" s="38" t="s">
        <v>257</v>
      </c>
      <c r="B238" s="38" t="s">
        <v>537</v>
      </c>
      <c r="C238" s="39">
        <v>704</v>
      </c>
      <c r="D238" s="39"/>
      <c r="G238" s="39"/>
    </row>
    <row r="239" spans="1:7" ht="45" customHeight="1">
      <c r="A239" s="38" t="s">
        <v>538</v>
      </c>
      <c r="B239" s="38" t="s">
        <v>539</v>
      </c>
      <c r="C239" s="39">
        <v>876</v>
      </c>
      <c r="D239" s="39"/>
      <c r="G239" s="39"/>
    </row>
    <row r="240" spans="1:7" ht="30" customHeight="1">
      <c r="A240" s="38" t="s">
        <v>540</v>
      </c>
      <c r="B240" s="38" t="s">
        <v>541</v>
      </c>
      <c r="C240" s="39">
        <v>732</v>
      </c>
      <c r="D240" s="39"/>
      <c r="G240" s="39"/>
    </row>
    <row r="241" spans="1:7" ht="15" customHeight="1">
      <c r="A241" s="38" t="s">
        <v>542</v>
      </c>
      <c r="B241" s="38" t="s">
        <v>543</v>
      </c>
      <c r="C241" s="39">
        <v>887</v>
      </c>
      <c r="D241" s="39"/>
      <c r="G241" s="39"/>
    </row>
    <row r="242" spans="1:7" ht="15" customHeight="1">
      <c r="A242" s="38" t="s">
        <v>544</v>
      </c>
      <c r="B242" s="38" t="s">
        <v>545</v>
      </c>
      <c r="C242" s="39">
        <v>894</v>
      </c>
      <c r="D242" s="39"/>
      <c r="G242" s="39"/>
    </row>
    <row r="243" spans="1:7" ht="15" customHeight="1">
      <c r="A243" s="38" t="s">
        <v>546</v>
      </c>
      <c r="B243" s="38" t="s">
        <v>547</v>
      </c>
      <c r="C243" s="39">
        <v>716</v>
      </c>
      <c r="D243" s="39"/>
      <c r="G243" s="39"/>
    </row>
    <row r="244" spans="1:7" ht="15" customHeight="1"/>
    <row r="245" spans="1:7" ht="15" customHeight="1"/>
    <row r="246" spans="1:7" ht="15" customHeight="1"/>
    <row r="247" spans="1:7" ht="15" customHeight="1"/>
    <row r="248" spans="1:7" ht="15" customHeight="1"/>
    <row r="249" spans="1:7" ht="15" customHeight="1"/>
    <row r="250" spans="1:7" ht="15" customHeight="1"/>
    <row r="251" spans="1:7" ht="15" customHeight="1"/>
    <row r="252" spans="1:7" ht="15" customHeight="1"/>
    <row r="253" spans="1:7" ht="15" customHeight="1"/>
    <row r="254" spans="1:7" ht="15" customHeight="1"/>
    <row r="255" spans="1:7" ht="15" customHeight="1"/>
    <row r="256" spans="1:7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mergeCells count="2">
    <mergeCell ref="A1:A2"/>
    <mergeCell ref="B1:B2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energy</vt:lpstr>
      <vt:lpstr>culture</vt:lpstr>
      <vt:lpstr>Culture (est.)</vt:lpstr>
      <vt:lpstr>Military equipment</vt:lpstr>
      <vt:lpstr>Hoja3</vt:lpstr>
      <vt:lpstr>culture!_FilterDatabase</vt:lpstr>
      <vt:lpstr>'Culture (est.)'!_FilterDatabase</vt:lpstr>
      <vt:lpstr>energy!_FilterDatabase</vt:lpstr>
      <vt:lpstr>'Military equipment'!_FilterDatabase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Gracia</dc:creator>
  <cp:lastModifiedBy>Centor</cp:lastModifiedBy>
  <cp:revision>0</cp:revision>
  <dcterms:created xsi:type="dcterms:W3CDTF">2014-01-29T11:38:12Z</dcterms:created>
  <dcterms:modified xsi:type="dcterms:W3CDTF">2014-01-31T17:06:00Z</dcterms:modified>
</cp:coreProperties>
</file>