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WORKSTATION\artevolver2019\src\main\resources\"/>
    </mc:Choice>
  </mc:AlternateContent>
  <bookViews>
    <workbookView xWindow="0" yWindow="0" windowWidth="38400" windowHeight="17730" activeTab="8"/>
  </bookViews>
  <sheets>
    <sheet name="Hoja1" sheetId="1" r:id="rId1"/>
    <sheet name="Hoja2" sheetId="2" r:id="rId2"/>
    <sheet name="Hoja3" sheetId="4" r:id="rId3"/>
    <sheet name="ArtEvolver2019" sheetId="5" r:id="rId4"/>
    <sheet name="Artevolver2019 Opt." sheetId="8" r:id="rId5"/>
    <sheet name="Long Term Experiment #1" sheetId="9" r:id="rId6"/>
    <sheet name="Long Term Experiment #1 Stats" sheetId="6" r:id="rId7"/>
    <sheet name="ArtEvolver2019 Stats #2" sheetId="7" r:id="rId8"/>
    <sheet name="2019v2 Release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D5" i="7"/>
  <c r="C5" i="7"/>
  <c r="D4" i="7"/>
  <c r="C4" i="7"/>
  <c r="G4" i="7"/>
  <c r="G3" i="7"/>
  <c r="D3" i="7"/>
  <c r="C3" i="7"/>
  <c r="G2" i="7"/>
  <c r="O49" i="8" l="1"/>
  <c r="Q49" i="8"/>
  <c r="R49" i="8"/>
  <c r="S49" i="8"/>
  <c r="U49" i="8"/>
  <c r="U48" i="8"/>
  <c r="S48" i="8"/>
  <c r="R48" i="8"/>
  <c r="Q48" i="8"/>
  <c r="O48" i="8"/>
  <c r="O47" i="8"/>
  <c r="Q47" i="8"/>
  <c r="R47" i="8"/>
  <c r="S47" i="8"/>
  <c r="U47" i="8"/>
  <c r="O45" i="8"/>
  <c r="Q45" i="8"/>
  <c r="R45" i="8"/>
  <c r="S45" i="8"/>
  <c r="U45" i="8"/>
  <c r="O44" i="8"/>
  <c r="Q44" i="8"/>
  <c r="R44" i="8"/>
  <c r="S44" i="8"/>
  <c r="U44" i="8"/>
  <c r="U2" i="9" l="1"/>
  <c r="S2" i="9"/>
  <c r="R2" i="9"/>
  <c r="Q2" i="9"/>
  <c r="O2" i="9"/>
  <c r="O43" i="8" l="1"/>
  <c r="Q43" i="8"/>
  <c r="R43" i="8"/>
  <c r="S43" i="8"/>
  <c r="U43" i="8"/>
  <c r="U42" i="8"/>
  <c r="S42" i="8"/>
  <c r="R42" i="8"/>
  <c r="Q42" i="8"/>
  <c r="O42" i="8"/>
  <c r="U41" i="8"/>
  <c r="S41" i="8"/>
  <c r="R41" i="8"/>
  <c r="Q41" i="8"/>
  <c r="O41" i="8"/>
  <c r="U40" i="8"/>
  <c r="S40" i="8"/>
  <c r="R40" i="8"/>
  <c r="Q40" i="8"/>
  <c r="O40" i="8"/>
  <c r="U39" i="8"/>
  <c r="S39" i="8"/>
  <c r="R39" i="8"/>
  <c r="Q39" i="8"/>
  <c r="O39" i="8"/>
  <c r="U38" i="8"/>
  <c r="S38" i="8"/>
  <c r="R38" i="8"/>
  <c r="Q38" i="8"/>
  <c r="O38" i="8"/>
  <c r="U37" i="8"/>
  <c r="S37" i="8"/>
  <c r="R37" i="8"/>
  <c r="Q37" i="8"/>
  <c r="O37" i="8"/>
  <c r="O36" i="8"/>
  <c r="Q36" i="8"/>
  <c r="R36" i="8"/>
  <c r="S36" i="8"/>
  <c r="U36" i="8"/>
  <c r="U35" i="8"/>
  <c r="S35" i="8"/>
  <c r="R35" i="8"/>
  <c r="Q35" i="8"/>
  <c r="O35" i="8"/>
  <c r="O34" i="8" l="1"/>
  <c r="R34" i="8"/>
  <c r="S34" i="8"/>
  <c r="U34" i="8"/>
  <c r="Q34" i="8"/>
  <c r="O33" i="8"/>
  <c r="Q33" i="8"/>
  <c r="R33" i="8"/>
  <c r="S33" i="8"/>
  <c r="U33" i="8"/>
  <c r="Q32" i="8"/>
  <c r="U32" i="8"/>
  <c r="S32" i="8"/>
  <c r="R32" i="8"/>
  <c r="O32" i="8"/>
  <c r="U31" i="8"/>
  <c r="S31" i="8"/>
  <c r="R31" i="8"/>
  <c r="O31" i="8"/>
  <c r="U30" i="8"/>
  <c r="S30" i="8"/>
  <c r="R30" i="8"/>
  <c r="O30" i="8"/>
  <c r="U29" i="8"/>
  <c r="S29" i="8"/>
  <c r="R29" i="8"/>
  <c r="O29" i="8"/>
  <c r="U28" i="8"/>
  <c r="S28" i="8"/>
  <c r="R28" i="8"/>
  <c r="O28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27" i="8"/>
  <c r="S27" i="8"/>
  <c r="O27" i="8"/>
  <c r="R27" i="8"/>
  <c r="U26" i="8"/>
  <c r="S26" i="8"/>
  <c r="R26" i="8"/>
  <c r="O26" i="8"/>
  <c r="U25" i="8"/>
  <c r="S25" i="8"/>
  <c r="R25" i="8"/>
  <c r="O25" i="8"/>
  <c r="U24" i="8"/>
  <c r="S24" i="8"/>
  <c r="R24" i="8"/>
  <c r="O24" i="8"/>
  <c r="U23" i="8"/>
  <c r="S23" i="8"/>
  <c r="R23" i="8"/>
  <c r="O23" i="8"/>
  <c r="U22" i="8"/>
  <c r="S22" i="8"/>
  <c r="R22" i="8"/>
  <c r="O22" i="8"/>
  <c r="U21" i="8"/>
  <c r="S21" i="8"/>
  <c r="R21" i="8"/>
  <c r="O21" i="8"/>
  <c r="U20" i="8"/>
  <c r="S20" i="8"/>
  <c r="R20" i="8"/>
  <c r="O20" i="8"/>
  <c r="U19" i="8"/>
  <c r="S19" i="8"/>
  <c r="R19" i="8"/>
  <c r="O19" i="8"/>
  <c r="U18" i="8"/>
  <c r="S18" i="8"/>
  <c r="R18" i="8"/>
  <c r="O18" i="8"/>
  <c r="U17" i="8"/>
  <c r="S17" i="8"/>
  <c r="R17" i="8"/>
  <c r="O17" i="8"/>
  <c r="U16" i="8"/>
  <c r="S16" i="8"/>
  <c r="O16" i="8"/>
  <c r="R16" i="8"/>
  <c r="S15" i="8"/>
  <c r="R15" i="8"/>
  <c r="O15" i="8"/>
  <c r="S14" i="8"/>
  <c r="R14" i="8"/>
  <c r="O14" i="8"/>
  <c r="Z3" i="8"/>
  <c r="Z4" i="8"/>
  <c r="S13" i="8"/>
  <c r="R13" i="8"/>
  <c r="O13" i="8"/>
  <c r="S12" i="8"/>
  <c r="R12" i="8"/>
  <c r="O12" i="8"/>
  <c r="S11" i="8"/>
  <c r="R11" i="8"/>
  <c r="O10" i="8"/>
  <c r="O11" i="8"/>
  <c r="S10" i="8"/>
  <c r="R10" i="8"/>
  <c r="O9" i="8"/>
  <c r="S9" i="8"/>
  <c r="R9" i="8"/>
  <c r="AD4" i="8"/>
  <c r="AD3" i="8"/>
  <c r="S8" i="8"/>
  <c r="R8" i="8"/>
  <c r="O8" i="8"/>
  <c r="S7" i="8"/>
  <c r="R7" i="8"/>
  <c r="O7" i="8"/>
  <c r="S6" i="8"/>
  <c r="R6" i="8"/>
  <c r="O6" i="8"/>
  <c r="S5" i="8"/>
  <c r="R5" i="8"/>
  <c r="O5" i="8"/>
  <c r="S4" i="8"/>
  <c r="R4" i="8"/>
  <c r="O4" i="8"/>
  <c r="S3" i="8"/>
  <c r="R3" i="8"/>
  <c r="O3" i="8"/>
  <c r="S2" i="8"/>
  <c r="R2" i="8"/>
  <c r="O2" i="8"/>
  <c r="H17" i="5" l="1"/>
  <c r="I17" i="5" s="1"/>
  <c r="I16" i="5"/>
  <c r="H16" i="5"/>
  <c r="H15" i="5"/>
  <c r="H13" i="5" l="1"/>
  <c r="H12" i="5"/>
  <c r="H11" i="5"/>
  <c r="I11" i="5" s="1"/>
  <c r="H10" i="5"/>
  <c r="I10" i="5" s="1"/>
  <c r="H9" i="5"/>
  <c r="I13" i="5" s="1"/>
  <c r="I12" i="5" l="1"/>
  <c r="H8" i="5"/>
  <c r="H7" i="5" l="1"/>
  <c r="H6" i="5"/>
  <c r="I6" i="5"/>
  <c r="H5" i="5"/>
  <c r="H4" i="5"/>
  <c r="H3" i="5"/>
  <c r="I3" i="5" s="1"/>
  <c r="H2" i="5"/>
  <c r="I7" i="5" l="1"/>
  <c r="I5" i="5"/>
  <c r="I8" i="5"/>
  <c r="I4" i="5"/>
  <c r="H10" i="4"/>
  <c r="G10" i="4"/>
  <c r="G5" i="4"/>
  <c r="G6" i="4"/>
  <c r="G7" i="4"/>
  <c r="G8" i="4"/>
  <c r="G9" i="4"/>
  <c r="G4" i="4"/>
  <c r="H9" i="4"/>
  <c r="H8" i="4"/>
  <c r="H7" i="4"/>
  <c r="H6" i="4"/>
  <c r="H5" i="4"/>
  <c r="H4" i="4"/>
  <c r="H3" i="4"/>
  <c r="G3" i="4"/>
  <c r="H2" i="4"/>
  <c r="G2" i="4"/>
  <c r="H11" i="2" l="1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M2" i="2"/>
  <c r="H2" i="2"/>
  <c r="G2" i="2"/>
  <c r="N41" i="1" l="1"/>
  <c r="O41" i="1" s="1"/>
  <c r="M41" i="1"/>
  <c r="M37" i="1"/>
  <c r="N37" i="1"/>
  <c r="O37" i="1" s="1"/>
  <c r="M38" i="1"/>
  <c r="N38" i="1"/>
  <c r="O38" i="1" s="1"/>
  <c r="M36" i="1"/>
  <c r="N36" i="1"/>
  <c r="O36" i="1" s="1"/>
  <c r="M33" i="1"/>
  <c r="N33" i="1"/>
  <c r="O33" i="1" s="1"/>
  <c r="M34" i="1"/>
  <c r="N34" i="1"/>
  <c r="O34" i="1" s="1"/>
  <c r="M35" i="1"/>
  <c r="N35" i="1"/>
  <c r="O35" i="1" s="1"/>
  <c r="M39" i="1"/>
  <c r="N39" i="1"/>
  <c r="O39" i="1" s="1"/>
  <c r="M40" i="1"/>
  <c r="N40" i="1"/>
  <c r="O40" i="1" s="1"/>
  <c r="M42" i="1"/>
  <c r="N42" i="1"/>
  <c r="O42" i="1"/>
  <c r="M43" i="1"/>
  <c r="N43" i="1"/>
  <c r="O43" i="1" s="1"/>
  <c r="M44" i="1"/>
  <c r="N44" i="1"/>
  <c r="O44" i="1" s="1"/>
  <c r="M45" i="1"/>
  <c r="N45" i="1"/>
  <c r="O45" i="1"/>
  <c r="M46" i="1"/>
  <c r="N46" i="1"/>
  <c r="O46" i="1" s="1"/>
  <c r="M47" i="1"/>
  <c r="N47" i="1"/>
  <c r="O47" i="1" s="1"/>
  <c r="M48" i="1"/>
  <c r="N48" i="1"/>
  <c r="O48" i="1" s="1"/>
  <c r="M49" i="1"/>
  <c r="N49" i="1"/>
  <c r="O49" i="1" s="1"/>
  <c r="M50" i="1"/>
  <c r="N50" i="1"/>
  <c r="O50" i="1" s="1"/>
  <c r="M51" i="1"/>
  <c r="N51" i="1"/>
  <c r="O51" i="1"/>
  <c r="M52" i="1"/>
  <c r="N52" i="1"/>
  <c r="O52" i="1" s="1"/>
  <c r="M53" i="1"/>
  <c r="N53" i="1"/>
  <c r="O53" i="1" s="1"/>
  <c r="M54" i="1"/>
  <c r="N54" i="1"/>
  <c r="O54" i="1"/>
  <c r="M32" i="1"/>
  <c r="N32" i="1"/>
  <c r="O32" i="1" s="1"/>
  <c r="M31" i="1"/>
  <c r="N31" i="1"/>
  <c r="O31" i="1" s="1"/>
  <c r="I30" i="1"/>
  <c r="I29" i="1"/>
  <c r="I28" i="1"/>
  <c r="I27" i="1"/>
  <c r="I26" i="1"/>
  <c r="I25" i="1"/>
  <c r="M25" i="1"/>
  <c r="N25" i="1"/>
  <c r="O25" i="1" s="1"/>
  <c r="M26" i="1"/>
  <c r="N26" i="1"/>
  <c r="O26" i="1" s="1"/>
  <c r="M27" i="1"/>
  <c r="N27" i="1"/>
  <c r="O27" i="1" s="1"/>
  <c r="M28" i="1"/>
  <c r="N28" i="1"/>
  <c r="O28" i="1" s="1"/>
  <c r="M29" i="1"/>
  <c r="N29" i="1"/>
  <c r="O29" i="1" s="1"/>
  <c r="M30" i="1"/>
  <c r="N30" i="1"/>
  <c r="O30" i="1" s="1"/>
  <c r="M24" i="1"/>
  <c r="N24" i="1"/>
  <c r="O24" i="1" s="1"/>
  <c r="I3" i="1"/>
  <c r="I4" i="1"/>
  <c r="I5" i="1"/>
  <c r="I6" i="1"/>
  <c r="I7" i="1"/>
  <c r="I8" i="1"/>
  <c r="I9" i="1"/>
  <c r="I10" i="1"/>
  <c r="I11" i="1"/>
  <c r="I12" i="1"/>
  <c r="I2" i="1"/>
  <c r="O23" i="1"/>
  <c r="N23" i="1"/>
  <c r="M23" i="1"/>
  <c r="I23" i="1"/>
  <c r="O22" i="1"/>
  <c r="N22" i="1"/>
  <c r="M22" i="1"/>
  <c r="I22" i="1"/>
  <c r="O21" i="1"/>
  <c r="N21" i="1"/>
  <c r="M21" i="1"/>
  <c r="I21" i="1"/>
  <c r="O20" i="1"/>
  <c r="N20" i="1"/>
  <c r="M20" i="1"/>
  <c r="I20" i="1"/>
  <c r="O19" i="1"/>
  <c r="N19" i="1"/>
  <c r="M19" i="1"/>
  <c r="I19" i="1"/>
  <c r="O18" i="1"/>
  <c r="N18" i="1"/>
  <c r="M18" i="1"/>
  <c r="I18" i="1"/>
  <c r="O17" i="1"/>
  <c r="N17" i="1"/>
  <c r="M17" i="1"/>
  <c r="I17" i="1"/>
  <c r="O16" i="1"/>
  <c r="N16" i="1"/>
  <c r="M16" i="1"/>
  <c r="M15" i="1"/>
  <c r="N15" i="1"/>
  <c r="O15" i="1" s="1"/>
  <c r="I16" i="1"/>
  <c r="I15" i="1"/>
  <c r="N14" i="1"/>
  <c r="O14" i="1"/>
  <c r="M14" i="1"/>
  <c r="O13" i="1"/>
  <c r="N13" i="1"/>
  <c r="M13" i="1"/>
  <c r="O3" i="1"/>
  <c r="O4" i="1"/>
  <c r="O5" i="1"/>
  <c r="O6" i="1"/>
  <c r="O7" i="1"/>
  <c r="O8" i="1"/>
  <c r="O9" i="1"/>
  <c r="O10" i="1"/>
  <c r="O11" i="1"/>
  <c r="O12" i="1"/>
  <c r="O2" i="1"/>
  <c r="M10" i="1"/>
  <c r="N10" i="1"/>
  <c r="M11" i="1"/>
  <c r="N11" i="1"/>
  <c r="M12" i="1"/>
  <c r="N12" i="1"/>
  <c r="N9" i="1"/>
  <c r="M9" i="1"/>
  <c r="M8" i="1"/>
  <c r="N8" i="1"/>
  <c r="M7" i="1"/>
  <c r="N7" i="1"/>
  <c r="N6" i="1"/>
  <c r="M6" i="1"/>
  <c r="N5" i="1"/>
  <c r="M5" i="1"/>
  <c r="N3" i="1"/>
  <c r="N4" i="1"/>
  <c r="N2" i="1"/>
  <c r="M3" i="1"/>
  <c r="M4" i="1"/>
  <c r="M2" i="1"/>
  <c r="F2" i="1"/>
  <c r="E2" i="1"/>
</calcChain>
</file>

<file path=xl/sharedStrings.xml><?xml version="1.0" encoding="utf-8"?>
<sst xmlns="http://schemas.openxmlformats.org/spreadsheetml/2006/main" count="364" uniqueCount="164">
  <si>
    <t>known ticks</t>
  </si>
  <si>
    <t>strategy</t>
  </si>
  <si>
    <t>basic</t>
  </si>
  <si>
    <t>start</t>
  </si>
  <si>
    <t>end</t>
  </si>
  <si>
    <t>total ticks</t>
  </si>
  <si>
    <t>trades</t>
  </si>
  <si>
    <t>2017-09-31 04:23:59.000000</t>
  </si>
  <si>
    <t>days</t>
  </si>
  <si>
    <t>weeks</t>
  </si>
  <si>
    <t>months</t>
  </si>
  <si>
    <t>2017-08-31 02:24:55.000000</t>
  </si>
  <si>
    <t>BTC start</t>
  </si>
  <si>
    <t>BTC result</t>
  </si>
  <si>
    <t>BTC profit</t>
  </si>
  <si>
    <t>BTC %</t>
  </si>
  <si>
    <t>%</t>
  </si>
  <si>
    <t>high</t>
  </si>
  <si>
    <t>low</t>
  </si>
  <si>
    <t>Aug 31, 2017</t>
  </si>
  <si>
    <t>Sep 01, 2017</t>
  </si>
  <si>
    <t>Sep 02, 2017</t>
  </si>
  <si>
    <t>Sep 03, 2017</t>
  </si>
  <si>
    <t>Sep 04, 2017</t>
  </si>
  <si>
    <t>Sep 05, 2017</t>
  </si>
  <si>
    <t>Sep 06, 2017</t>
  </si>
  <si>
    <t>Sep 07, 2017</t>
  </si>
  <si>
    <t>Sep 08, 2017</t>
  </si>
  <si>
    <t>Sep 09, 2017</t>
  </si>
  <si>
    <t>Sep 10, 2017</t>
  </si>
  <si>
    <t>Sep 11, 2017</t>
  </si>
  <si>
    <t>Sep 12, 2017</t>
  </si>
  <si>
    <t>Sep 13, 2017</t>
  </si>
  <si>
    <t>Sep 14, 2017</t>
  </si>
  <si>
    <t>Sep 15, 2017</t>
  </si>
  <si>
    <t>Sep 16, 2017</t>
  </si>
  <si>
    <t>Sep 17, 2017</t>
  </si>
  <si>
    <t>Sep 18, 2017</t>
  </si>
  <si>
    <t>Sep 19, 2017</t>
  </si>
  <si>
    <t>Sep 20, 2017</t>
  </si>
  <si>
    <t>Sep 21, 2017</t>
  </si>
  <si>
    <t>Sep 22, 2017</t>
  </si>
  <si>
    <t>Sep 23, 2017</t>
  </si>
  <si>
    <t>Sep 24, 2017</t>
  </si>
  <si>
    <t>Sep 25, 2017</t>
  </si>
  <si>
    <t>Sep 26, 2017</t>
  </si>
  <si>
    <t>Sep 27, 2017</t>
  </si>
  <si>
    <t>Sep 28, 2017</t>
  </si>
  <si>
    <t>Sep 29, 2017</t>
  </si>
  <si>
    <t>Sep 30, 2017</t>
  </si>
  <si>
    <t>sma ticks</t>
  </si>
  <si>
    <t>basic-sma</t>
  </si>
  <si>
    <t>usdt start</t>
  </si>
  <si>
    <t>usdt end</t>
  </si>
  <si>
    <t>btc start</t>
  </si>
  <si>
    <t>btc end</t>
  </si>
  <si>
    <t>usdt %</t>
  </si>
  <si>
    <t>btc</t>
  </si>
  <si>
    <t>25/75</t>
  </si>
  <si>
    <t>RSI</t>
  </si>
  <si>
    <t>25/76</t>
  </si>
  <si>
    <t>25/77</t>
  </si>
  <si>
    <t>maxBarCount</t>
  </si>
  <si>
    <t>knownTicks</t>
  </si>
  <si>
    <t>rsiTicks</t>
  </si>
  <si>
    <t>version</t>
  </si>
  <si>
    <t>iterations</t>
  </si>
  <si>
    <t>parameters</t>
  </si>
  <si>
    <t>seconds</t>
  </si>
  <si>
    <t>iterations/second</t>
  </si>
  <si>
    <t>fitness</t>
  </si>
  <si>
    <t>1.0</t>
  </si>
  <si>
    <t>p: 64 - jump: 1 - cross: 1</t>
  </si>
  <si>
    <t>changes</t>
  </si>
  <si>
    <t>Avoid recreating BufferedImage parentA</t>
  </si>
  <si>
    <t>1.0.1</t>
  </si>
  <si>
    <t>1.0.2</t>
  </si>
  <si>
    <t>Avoid recreating Graphics g</t>
  </si>
  <si>
    <t>1.0.3</t>
  </si>
  <si>
    <t>Avoid recreating List&lt;Triangle&gt;</t>
  </si>
  <si>
    <t>1.0.4</t>
  </si>
  <si>
    <t>Avoid recreating imgChildA</t>
  </si>
  <si>
    <t>1.0.5</t>
  </si>
  <si>
    <t>Only calculate time during logging</t>
  </si>
  <si>
    <t>1.1.0</t>
  </si>
  <si>
    <t>SplittableRandom instead of MersenneTwisterFast</t>
  </si>
  <si>
    <t>1.2.0</t>
  </si>
  <si>
    <t>p: 2 - jump: 1 - cross: 1</t>
  </si>
  <si>
    <t>Resizable, 4 PALLETES, scaled x4</t>
  </si>
  <si>
    <t>1.2.1</t>
  </si>
  <si>
    <t>TYPE_USHORT_565_RGB</t>
  </si>
  <si>
    <t>TYPE_BYTE_INDEXED</t>
  </si>
  <si>
    <t>TYPE_3BYTE_BGR</t>
  </si>
  <si>
    <t>1.2.2</t>
  </si>
  <si>
    <t>TYPE_INT_ARGB - compare() avoid recreate on loop</t>
  </si>
  <si>
    <t>p: 8 - jump: 1 - cross: 1</t>
  </si>
  <si>
    <t>-</t>
  </si>
  <si>
    <t>1.2.3</t>
  </si>
  <si>
    <t>evolve iter.</t>
  </si>
  <si>
    <t>p: 16 - jump: 2 - cross: 2</t>
  </si>
  <si>
    <t>1.3.0</t>
  </si>
  <si>
    <t>Isosceles, 4 Palletes</t>
  </si>
  <si>
    <t>p: 4 - jump: 2 - cross: 2</t>
  </si>
  <si>
    <t>p: 16 - jump: 3 - cross: 3</t>
  </si>
  <si>
    <t>1.4.0</t>
  </si>
  <si>
    <t>Optimizing Phase #1</t>
  </si>
  <si>
    <t>Optimization Phase #1</t>
  </si>
  <si>
    <t>crossover</t>
  </si>
  <si>
    <t>evolve iter</t>
  </si>
  <si>
    <t>close mut</t>
  </si>
  <si>
    <t>rnd mut</t>
  </si>
  <si>
    <t>rnd cross</t>
  </si>
  <si>
    <t>rnd mult mut</t>
  </si>
  <si>
    <t>rnd mult max</t>
  </si>
  <si>
    <t>pop</t>
  </si>
  <si>
    <t>sample</t>
  </si>
  <si>
    <t>000_landscape</t>
  </si>
  <si>
    <t>time</t>
  </si>
  <si>
    <t>350k</t>
  </si>
  <si>
    <t>1m</t>
  </si>
  <si>
    <t>660k</t>
  </si>
  <si>
    <t>150k</t>
  </si>
  <si>
    <t>100k</t>
  </si>
  <si>
    <t>50k</t>
  </si>
  <si>
    <t>10k</t>
  </si>
  <si>
    <t>5k</t>
  </si>
  <si>
    <t>1.5m</t>
  </si>
  <si>
    <t>2.5m</t>
  </si>
  <si>
    <t>5m</t>
  </si>
  <si>
    <t>10m</t>
  </si>
  <si>
    <t>24k target</t>
  </si>
  <si>
    <t>24k</t>
  </si>
  <si>
    <t>Nightly #1</t>
  </si>
  <si>
    <t>Nightly #2</t>
  </si>
  <si>
    <t>1.5.0</t>
  </si>
  <si>
    <t>ceiling</t>
  </si>
  <si>
    <t>rnd  jmp dis</t>
  </si>
  <si>
    <t>g/p</t>
  </si>
  <si>
    <t>% g</t>
  </si>
  <si>
    <t>g/m</t>
  </si>
  <si>
    <t>f/ms</t>
  </si>
  <si>
    <t>good</t>
  </si>
  <si>
    <t>i/m</t>
  </si>
  <si>
    <t>Fixed Crossovers, 100% Crossover, 1 Crossover</t>
  </si>
  <si>
    <t>Fixed Random Jump Distance</t>
  </si>
  <si>
    <t>1.5.1</t>
  </si>
  <si>
    <t>2.0.0</t>
  </si>
  <si>
    <t>111-campito</t>
  </si>
  <si>
    <t>Restore processing from 2x 78% cloned drawings</t>
  </si>
  <si>
    <t>score</t>
  </si>
  <si>
    <t>beta_01</t>
  </si>
  <si>
    <t>full (0,1)</t>
  </si>
  <si>
    <t>1x Scale - 10% CrossOver - 100% Random Close Jump</t>
  </si>
  <si>
    <t>1x Scale - 10% CrossOver (and return) - 100% Random Close Jump</t>
  </si>
  <si>
    <t>i: 20000 - good: 747 - p: 8 - jump: 2 - cross: 1 - best: 0,7390638441986481 - total time: 154,6580047607422 seconds</t>
  </si>
  <si>
    <t>i: 20000 - good: 1412 - p: 8 - jump: 2 - cross: 1 - best: 0,7923355887939221 - total time: 121,45800018310547 seconds</t>
  </si>
  <si>
    <t>threads</t>
  </si>
  <si>
    <t>avg cpu %</t>
  </si>
  <si>
    <t>score per sec</t>
  </si>
  <si>
    <t>good iterations</t>
  </si>
  <si>
    <t>thread scaling</t>
  </si>
  <si>
    <t>at com.rndmodgames.evolver.ImageEvolver.evolve(ImageEvolver.java:807)</t>
  </si>
  <si>
    <t>at com.rndmodgames.evolver.ImageEvolver.run(ImageEvolver.java:1038)</t>
  </si>
  <si>
    <t>at java.base/java.lang.Thread.run(Thread.java:835)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</si>
</sst>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dd/mm/yyyy\ hh:mm:ss"/>
    <numFmt numFmtId="165" formatCode="0.0"/>
    <numFmt numFmtId="166" formatCode="0.00000000"/>
    <numFmt numFmtId="167" formatCode="#,##0.000"/>
    <numFmt numFmtId="168" formatCode="0.000"/>
    <numFmt numFmtId="169" formatCode="0.0%"/>
    <numFmt numFmtId="170" formatCode="0.000000000000000"/>
    <numFmt numFmtId="171" formatCode="#,##0.0"/>
    <numFmt numFmtId="172" formatCode="0.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EA600"/>
      <name val="Inherit"/>
    </font>
    <font>
      <sz val="9"/>
      <color rgb="FF333333"/>
      <name val="Arial"/>
      <family val="2"/>
    </font>
    <font>
      <sz val="9"/>
      <color rgb="FFFF0000"/>
      <name val="Inherit"/>
    </font>
    <font>
      <b/>
      <sz val="9"/>
      <color rgb="FF333333"/>
      <name val="Inherit"/>
    </font>
    <font>
      <sz val="9"/>
      <color rgb="FF333333"/>
      <name val="Inherit"/>
    </font>
    <font>
      <b/>
      <sz val="9"/>
      <color rgb="FF0EA600"/>
      <name val="Inherit"/>
    </font>
    <font>
      <b/>
      <sz val="9"/>
      <color rgb="FFFF0000"/>
      <name val="Inherit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4" fontId="2" fillId="2" borderId="2" xfId="0" applyNumberFormat="1" applyFont="1" applyFill="1" applyBorder="1" applyAlignment="1">
      <alignment horizontal="right" vertical="center" wrapText="1" readingOrder="1"/>
    </xf>
    <xf numFmtId="4" fontId="2" fillId="2" borderId="3" xfId="0" applyNumberFormat="1" applyFont="1" applyFill="1" applyBorder="1" applyAlignment="1">
      <alignment horizontal="right" vertical="center" wrapText="1" readingOrder="1"/>
    </xf>
    <xf numFmtId="4" fontId="3" fillId="0" borderId="0" xfId="0" applyNumberFormat="1" applyFont="1"/>
    <xf numFmtId="4" fontId="4" fillId="2" borderId="3" xfId="0" applyNumberFormat="1" applyFont="1" applyFill="1" applyBorder="1" applyAlignment="1">
      <alignment horizontal="right" vertical="center" wrapText="1" readingOrder="1"/>
    </xf>
    <xf numFmtId="4" fontId="6" fillId="2" borderId="2" xfId="0" applyNumberFormat="1" applyFont="1" applyFill="1" applyBorder="1" applyAlignment="1">
      <alignment horizontal="right" vertical="center" wrapText="1" readingOrder="1"/>
    </xf>
    <xf numFmtId="4" fontId="4" fillId="2" borderId="2" xfId="0" applyNumberFormat="1" applyFont="1" applyFill="1" applyBorder="1" applyAlignment="1">
      <alignment horizontal="right" vertical="center" wrapText="1" readingOrder="1"/>
    </xf>
    <xf numFmtId="0" fontId="5" fillId="2" borderId="4" xfId="0" applyFont="1" applyFill="1" applyBorder="1" applyAlignment="1">
      <alignment horizontal="left" vertical="center" indent="1" readingOrder="1"/>
    </xf>
    <xf numFmtId="4" fontId="2" fillId="2" borderId="5" xfId="0" applyNumberFormat="1" applyFont="1" applyFill="1" applyBorder="1" applyAlignment="1">
      <alignment horizontal="right" vertical="center" wrapText="1" readingOrder="1"/>
    </xf>
    <xf numFmtId="4" fontId="6" fillId="2" borderId="5" xfId="0" applyNumberFormat="1" applyFont="1" applyFill="1" applyBorder="1" applyAlignment="1">
      <alignment horizontal="right" vertical="center" wrapText="1" readingOrder="1"/>
    </xf>
    <xf numFmtId="10" fontId="7" fillId="2" borderId="6" xfId="0" applyNumberFormat="1" applyFont="1" applyFill="1" applyBorder="1" applyAlignment="1">
      <alignment horizontal="right" vertical="center" wrapText="1" indent="1" readingOrder="1"/>
    </xf>
    <xf numFmtId="0" fontId="5" fillId="2" borderId="7" xfId="0" applyFont="1" applyFill="1" applyBorder="1" applyAlignment="1">
      <alignment horizontal="left" vertical="center" indent="1" readingOrder="1"/>
    </xf>
    <xf numFmtId="10" fontId="7" fillId="2" borderId="8" xfId="0" applyNumberFormat="1" applyFont="1" applyFill="1" applyBorder="1" applyAlignment="1">
      <alignment horizontal="right" vertical="center" wrapText="1" indent="1" readingOrder="1"/>
    </xf>
    <xf numFmtId="10" fontId="8" fillId="2" borderId="8" xfId="0" applyNumberFormat="1" applyFont="1" applyFill="1" applyBorder="1" applyAlignment="1">
      <alignment horizontal="right" vertical="center" wrapText="1" indent="1" readingOrder="1"/>
    </xf>
    <xf numFmtId="166" fontId="0" fillId="0" borderId="0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1" xfId="0" applyNumberFormat="1" applyBorder="1"/>
    <xf numFmtId="165" fontId="0" fillId="0" borderId="1" xfId="0" applyNumberFormat="1" applyBorder="1"/>
    <xf numFmtId="169" fontId="0" fillId="0" borderId="1" xfId="0" applyNumberFormat="1" applyBorder="1"/>
    <xf numFmtId="0" fontId="0" fillId="0" borderId="0" xfId="0" applyFill="1" applyBorder="1"/>
    <xf numFmtId="0" fontId="0" fillId="0" borderId="9" xfId="0" quotePrefix="1" applyBorder="1" applyAlignment="1">
      <alignment horizontal="center"/>
    </xf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168" fontId="0" fillId="0" borderId="9" xfId="0" applyNumberFormat="1" applyBorder="1"/>
    <xf numFmtId="165" fontId="0" fillId="0" borderId="9" xfId="0" applyNumberFormat="1" applyBorder="1"/>
    <xf numFmtId="169" fontId="0" fillId="0" borderId="9" xfId="0" applyNumberFormat="1" applyBorder="1"/>
    <xf numFmtId="0" fontId="0" fillId="0" borderId="0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65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1" fillId="0" borderId="0" xfId="0" applyFont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1" fontId="1" fillId="0" borderId="1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BTC-USDT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Hoja1!$T$2:$T$32</c:f>
              <c:strCache>
                <c:ptCount val="31"/>
                <c:pt idx="0">
                  <c:v>Aug 31, 2017</c:v>
                </c:pt>
                <c:pt idx="1">
                  <c:v>Sep 01, 2017</c:v>
                </c:pt>
                <c:pt idx="2">
                  <c:v>Sep 02, 2017</c:v>
                </c:pt>
                <c:pt idx="3">
                  <c:v>Sep 03, 2017</c:v>
                </c:pt>
                <c:pt idx="4">
                  <c:v>Sep 04, 2017</c:v>
                </c:pt>
                <c:pt idx="5">
                  <c:v>Sep 05, 2017</c:v>
                </c:pt>
                <c:pt idx="6">
                  <c:v>Sep 06, 2017</c:v>
                </c:pt>
                <c:pt idx="7">
                  <c:v>Sep 07, 2017</c:v>
                </c:pt>
                <c:pt idx="8">
                  <c:v>Sep 08, 2017</c:v>
                </c:pt>
                <c:pt idx="9">
                  <c:v>Sep 09, 2017</c:v>
                </c:pt>
                <c:pt idx="10">
                  <c:v>Sep 10, 2017</c:v>
                </c:pt>
                <c:pt idx="11">
                  <c:v>Sep 11, 2017</c:v>
                </c:pt>
                <c:pt idx="12">
                  <c:v>Sep 12, 2017</c:v>
                </c:pt>
                <c:pt idx="13">
                  <c:v>Sep 13, 2017</c:v>
                </c:pt>
                <c:pt idx="14">
                  <c:v>Sep 14, 2017</c:v>
                </c:pt>
                <c:pt idx="15">
                  <c:v>Sep 15, 2017</c:v>
                </c:pt>
                <c:pt idx="16">
                  <c:v>Sep 16, 2017</c:v>
                </c:pt>
                <c:pt idx="17">
                  <c:v>Sep 17, 2017</c:v>
                </c:pt>
                <c:pt idx="18">
                  <c:v>Sep 18, 2017</c:v>
                </c:pt>
                <c:pt idx="19">
                  <c:v>Sep 19, 2017</c:v>
                </c:pt>
                <c:pt idx="20">
                  <c:v>Sep 20, 2017</c:v>
                </c:pt>
                <c:pt idx="21">
                  <c:v>Sep 21, 2017</c:v>
                </c:pt>
                <c:pt idx="22">
                  <c:v>Sep 22, 2017</c:v>
                </c:pt>
                <c:pt idx="23">
                  <c:v>Sep 23, 2017</c:v>
                </c:pt>
                <c:pt idx="24">
                  <c:v>Sep 24, 2017</c:v>
                </c:pt>
                <c:pt idx="25">
                  <c:v>Sep 25, 2017</c:v>
                </c:pt>
                <c:pt idx="26">
                  <c:v>Sep 26, 2017</c:v>
                </c:pt>
                <c:pt idx="27">
                  <c:v>Sep 27, 2017</c:v>
                </c:pt>
                <c:pt idx="28">
                  <c:v>Sep 28, 2017</c:v>
                </c:pt>
                <c:pt idx="29">
                  <c:v>Sep 29, 2017</c:v>
                </c:pt>
                <c:pt idx="30">
                  <c:v>Sep 30, 2017</c:v>
                </c:pt>
              </c:strCache>
            </c:strRef>
          </c:cat>
          <c:val>
            <c:numRef>
              <c:f>Hoja1!$U$2:$U$32</c:f>
              <c:numCache>
                <c:formatCode>#,##0.00</c:formatCode>
                <c:ptCount val="31"/>
                <c:pt idx="0">
                  <c:v>4718.2</c:v>
                </c:pt>
                <c:pt idx="1">
                  <c:v>4904.8999999999996</c:v>
                </c:pt>
                <c:pt idx="2">
                  <c:v>4534.3999999999996</c:v>
                </c:pt>
                <c:pt idx="3">
                  <c:v>4595</c:v>
                </c:pt>
                <c:pt idx="4">
                  <c:v>4200.3999999999996</c:v>
                </c:pt>
                <c:pt idx="5">
                  <c:v>4374.8999999999996</c:v>
                </c:pt>
                <c:pt idx="6">
                  <c:v>4589.1000000000004</c:v>
                </c:pt>
                <c:pt idx="7">
                  <c:v>4613.5</c:v>
                </c:pt>
                <c:pt idx="8">
                  <c:v>4305.8</c:v>
                </c:pt>
                <c:pt idx="9">
                  <c:v>4317.8999999999996</c:v>
                </c:pt>
                <c:pt idx="10">
                  <c:v>4232.1000000000004</c:v>
                </c:pt>
                <c:pt idx="11">
                  <c:v>4203</c:v>
                </c:pt>
                <c:pt idx="12">
                  <c:v>4142.8999999999996</c:v>
                </c:pt>
                <c:pt idx="13">
                  <c:v>3849.7</c:v>
                </c:pt>
                <c:pt idx="14">
                  <c:v>3238.1</c:v>
                </c:pt>
                <c:pt idx="15">
                  <c:v>3698</c:v>
                </c:pt>
                <c:pt idx="16">
                  <c:v>3685.4</c:v>
                </c:pt>
                <c:pt idx="17">
                  <c:v>3666.3</c:v>
                </c:pt>
                <c:pt idx="18">
                  <c:v>4084.1</c:v>
                </c:pt>
                <c:pt idx="19">
                  <c:v>3900</c:v>
                </c:pt>
                <c:pt idx="20">
                  <c:v>3873.2</c:v>
                </c:pt>
                <c:pt idx="21">
                  <c:v>3603.4</c:v>
                </c:pt>
                <c:pt idx="22">
                  <c:v>3598.5</c:v>
                </c:pt>
                <c:pt idx="23">
                  <c:v>3779.6</c:v>
                </c:pt>
                <c:pt idx="24">
                  <c:v>3652.8</c:v>
                </c:pt>
                <c:pt idx="25">
                  <c:v>3930</c:v>
                </c:pt>
                <c:pt idx="26">
                  <c:v>3879.1</c:v>
                </c:pt>
                <c:pt idx="27">
                  <c:v>4205.3999999999996</c:v>
                </c:pt>
                <c:pt idx="28">
                  <c:v>4190</c:v>
                </c:pt>
                <c:pt idx="29">
                  <c:v>4169.8999999999996</c:v>
                </c:pt>
                <c:pt idx="30">
                  <c:v>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230-9C33-5F4FE41E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98880"/>
        <c:axId val="445999296"/>
      </c:lineChart>
      <c:catAx>
        <c:axId val="4459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9296"/>
        <c:crosses val="autoZero"/>
        <c:auto val="1"/>
        <c:lblAlgn val="ctr"/>
        <c:lblOffset val="100"/>
        <c:noMultiLvlLbl val="0"/>
      </c:catAx>
      <c:valAx>
        <c:axId val="4459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362074567937112E-2"/>
          <c:y val="4.3785255143878821E-2"/>
          <c:w val="0.95071975480189164"/>
          <c:h val="0.92685682504430655"/>
        </c:manualLayout>
      </c:layout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#2'!$D$2:$D$1000</c:f>
              <c:numCache>
                <c:formatCode>General</c:formatCode>
                <c:ptCount val="999"/>
                <c:pt idx="0">
                  <c:v>3560</c:v>
                </c:pt>
                <c:pt idx="1">
                  <c:v>7608</c:v>
                </c:pt>
                <c:pt idx="2">
                  <c:v>15306</c:v>
                </c:pt>
                <c:pt idx="3">
                  <c:v>31576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6-467C-827D-8D806C66A2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#2'!$E$2:$E$1000</c:f>
              <c:numCache>
                <c:formatCode>General</c:formatCode>
                <c:ptCount val="999"/>
                <c:pt idx="0">
                  <c:v>365.31100463867102</c:v>
                </c:pt>
                <c:pt idx="1">
                  <c:v>360.00399780273398</c:v>
                </c:pt>
                <c:pt idx="2">
                  <c:v>361.46398925781199</c:v>
                </c:pt>
                <c:pt idx="3">
                  <c:v>361.34100341796801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AE6-467C-827D-8D806C66A2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#2'!$F$3:$F$1000</c:f>
              <c:numCache>
                <c:formatCode>0.0000</c:formatCode>
                <c:ptCount val="998"/>
                <c:pt idx="0">
                  <c:v>0.781269916640287</c:v>
                </c:pt>
                <c:pt idx="1">
                  <c:v>0.78259557194197704</c:v>
                </c:pt>
                <c:pt idx="2">
                  <c:v>0.78139278376751098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AE6-467C-827D-8D806C66A2F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#2'!$G$2:$G$1000</c:f>
              <c:numCache>
                <c:formatCode>0.00000000</c:formatCode>
                <c:ptCount val="999"/>
                <c:pt idx="0">
                  <c:v>2.128385485460205E-3</c:v>
                </c:pt>
                <c:pt idx="1">
                  <c:v>2.1701701131340988E-3</c:v>
                </c:pt>
                <c:pt idx="2">
                  <c:v>2.1650720270886942E-3</c:v>
                </c:pt>
                <c:pt idx="3">
                  <c:v>2.1624802509989808E-3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AE6-467C-827D-8D806C66A2F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#2'!$H$2:$H$1000</c:f>
              <c:numCache>
                <c:formatCode>General</c:formatCode>
                <c:ptCount val="999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AE6-467C-827D-8D806C66A2F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#2'!$I$2:$I$1000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AE6-467C-827D-8D806C66A2F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#2'!$J$2:$J$1000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AE6-467C-827D-8D806C66A2F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#2'!$K$2:$K$1000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EAE6-467C-827D-8D806C66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71608"/>
        <c:axId val="478271936"/>
      </c:scatterChart>
      <c:valAx>
        <c:axId val="478271608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71936"/>
        <c:crosses val="autoZero"/>
        <c:crossBetween val="midCat"/>
      </c:valAx>
      <c:valAx>
        <c:axId val="478271936"/>
        <c:scaling>
          <c:orientation val="minMax"/>
          <c:max val="0.93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127062884262755E-2"/>
          <c:y val="1.3201320132013201E-2"/>
          <c:w val="0.96657260993060801"/>
          <c:h val="0.9227982640783764"/>
        </c:manualLayout>
      </c:layout>
      <c:lineChart>
        <c:grouping val="standard"/>
        <c:varyColors val="0"/>
        <c:ser>
          <c:idx val="1"/>
          <c:order val="1"/>
          <c:tx>
            <c:strRef>
              <c:f>'2019v2 Release'!$B$1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'2019v2 Release'!$B$2:$B$2685</c:f>
              <c:numCache>
                <c:formatCode>General</c:formatCode>
                <c:ptCount val="268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A-40CF-BDA3-26C4B912CB49}"/>
            </c:ext>
          </c:extLst>
        </c:ser>
        <c:ser>
          <c:idx val="2"/>
          <c:order val="2"/>
          <c:tx>
            <c:strRef>
              <c:f>'2019v2 Release'!$C$1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'2019v2 Release'!$C$2:$C$2685</c:f>
              <c:numCache>
                <c:formatCode>General</c:formatCode>
                <c:ptCount val="2684"/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A-40CF-BDA3-26C4B912CB49}"/>
            </c:ext>
          </c:extLst>
        </c:ser>
        <c:ser>
          <c:idx val="3"/>
          <c:order val="3"/>
          <c:tx>
            <c:strRef>
              <c:f>'2019v2 Release'!$D$1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'2019v2 Release'!$D$2:$D$2685</c:f>
              <c:numCache>
                <c:formatCode>General</c:formatCode>
                <c:ptCount val="2684"/>
                <c:pt idx="0">
                  <c:v>0.59674691901135202</c:v>
                </c:pt>
                <c:pt idx="1">
                  <c:v>0.60152040699153897</c:v>
                </c:pt>
                <c:pt idx="2">
                  <c:v>0.60743124996120601</c:v>
                </c:pt>
                <c:pt idx="3">
                  <c:v>0.61226188869026499</c:v>
                </c:pt>
                <c:pt idx="4">
                  <c:v>0.61650611154559898</c:v>
                </c:pt>
                <c:pt idx="5">
                  <c:v>0.62048338392020297</c:v>
                </c:pt>
                <c:pt idx="6">
                  <c:v>0.62401464226082903</c:v>
                </c:pt>
                <c:pt idx="7">
                  <c:v>0.62708520318542105</c:v>
                </c:pt>
                <c:pt idx="8">
                  <c:v>0.63012604044466702</c:v>
                </c:pt>
                <c:pt idx="9">
                  <c:v>0.63284171740870998</c:v>
                </c:pt>
                <c:pt idx="10">
                  <c:v>0.63527086863551996</c:v>
                </c:pt>
                <c:pt idx="11">
                  <c:v>0.63767946312744705</c:v>
                </c:pt>
                <c:pt idx="12">
                  <c:v>0.63991676054720703</c:v>
                </c:pt>
                <c:pt idx="13">
                  <c:v>0.64173388823715605</c:v>
                </c:pt>
                <c:pt idx="14">
                  <c:v>0.64326343500363103</c:v>
                </c:pt>
                <c:pt idx="15">
                  <c:v>0.64479754777821197</c:v>
                </c:pt>
                <c:pt idx="16">
                  <c:v>0.646313221949115</c:v>
                </c:pt>
                <c:pt idx="17">
                  <c:v>0.64804469334425696</c:v>
                </c:pt>
                <c:pt idx="18">
                  <c:v>0.64944260950660704</c:v>
                </c:pt>
                <c:pt idx="19">
                  <c:v>0.65077764898298596</c:v>
                </c:pt>
                <c:pt idx="20">
                  <c:v>0.65188450443488499</c:v>
                </c:pt>
                <c:pt idx="21">
                  <c:v>0.65283364057873805</c:v>
                </c:pt>
                <c:pt idx="22">
                  <c:v>0.65386065877759703</c:v>
                </c:pt>
                <c:pt idx="23">
                  <c:v>0.65480764187599605</c:v>
                </c:pt>
                <c:pt idx="24">
                  <c:v>0.65573304020880196</c:v>
                </c:pt>
                <c:pt idx="25">
                  <c:v>0.65661281725415699</c:v>
                </c:pt>
                <c:pt idx="26">
                  <c:v>0.65744873036267304</c:v>
                </c:pt>
                <c:pt idx="27">
                  <c:v>0.65821082310733703</c:v>
                </c:pt>
                <c:pt idx="28">
                  <c:v>0.65881173227442202</c:v>
                </c:pt>
                <c:pt idx="29">
                  <c:v>0.65947011417735801</c:v>
                </c:pt>
                <c:pt idx="30">
                  <c:v>0.66022352103234405</c:v>
                </c:pt>
                <c:pt idx="31">
                  <c:v>0.66098382151214397</c:v>
                </c:pt>
                <c:pt idx="32">
                  <c:v>0.66168121039172201</c:v>
                </c:pt>
                <c:pt idx="33">
                  <c:v>0.66232311664773502</c:v>
                </c:pt>
                <c:pt idx="34">
                  <c:v>0.66292448357944</c:v>
                </c:pt>
                <c:pt idx="35">
                  <c:v>0.66343099625098501</c:v>
                </c:pt>
                <c:pt idx="36">
                  <c:v>0.66400960297065903</c:v>
                </c:pt>
                <c:pt idx="37">
                  <c:v>0.66450976124859495</c:v>
                </c:pt>
                <c:pt idx="38">
                  <c:v>0.66500455049066098</c:v>
                </c:pt>
                <c:pt idx="39">
                  <c:v>0.66562429783562604</c:v>
                </c:pt>
                <c:pt idx="40">
                  <c:v>0.66620041400542496</c:v>
                </c:pt>
                <c:pt idx="41">
                  <c:v>0.66670558441800198</c:v>
                </c:pt>
                <c:pt idx="42">
                  <c:v>0.66725656620672902</c:v>
                </c:pt>
                <c:pt idx="43">
                  <c:v>0.66780627556498995</c:v>
                </c:pt>
                <c:pt idx="44">
                  <c:v>0.66832958587043501</c:v>
                </c:pt>
                <c:pt idx="45">
                  <c:v>0.66879497731349502</c:v>
                </c:pt>
                <c:pt idx="46">
                  <c:v>0.669258634682109</c:v>
                </c:pt>
                <c:pt idx="47">
                  <c:v>0.66975490196078402</c:v>
                </c:pt>
                <c:pt idx="48">
                  <c:v>0.67007491434370503</c:v>
                </c:pt>
                <c:pt idx="49">
                  <c:v>0.67049712849685605</c:v>
                </c:pt>
                <c:pt idx="50">
                  <c:v>0.67086116387042305</c:v>
                </c:pt>
                <c:pt idx="51">
                  <c:v>0.67130756196115604</c:v>
                </c:pt>
                <c:pt idx="52">
                  <c:v>0.67166949860032599</c:v>
                </c:pt>
                <c:pt idx="53">
                  <c:v>0.672000501213464</c:v>
                </c:pt>
                <c:pt idx="54">
                  <c:v>0.67235850030103805</c:v>
                </c:pt>
                <c:pt idx="55">
                  <c:v>0.67268131358272898</c:v>
                </c:pt>
                <c:pt idx="56">
                  <c:v>0.67303455657349898</c:v>
                </c:pt>
                <c:pt idx="57">
                  <c:v>0.67329301513261197</c:v>
                </c:pt>
                <c:pt idx="58">
                  <c:v>0.67366757521305398</c:v>
                </c:pt>
                <c:pt idx="59">
                  <c:v>0.673995004934547</c:v>
                </c:pt>
                <c:pt idx="60">
                  <c:v>0.67437005381449799</c:v>
                </c:pt>
                <c:pt idx="61">
                  <c:v>0.67470889273721502</c:v>
                </c:pt>
                <c:pt idx="62">
                  <c:v>0.67505626625452297</c:v>
                </c:pt>
                <c:pt idx="63">
                  <c:v>0.675373528170369</c:v>
                </c:pt>
                <c:pt idx="64">
                  <c:v>0.67566936437442904</c:v>
                </c:pt>
                <c:pt idx="65">
                  <c:v>0.67593690063869805</c:v>
                </c:pt>
                <c:pt idx="66">
                  <c:v>0.67615110344549301</c:v>
                </c:pt>
                <c:pt idx="67">
                  <c:v>0.67642144448789299</c:v>
                </c:pt>
                <c:pt idx="68">
                  <c:v>0.67671030172119495</c:v>
                </c:pt>
                <c:pt idx="69">
                  <c:v>0.67694880096704702</c:v>
                </c:pt>
                <c:pt idx="70">
                  <c:v>0.67720242196277003</c:v>
                </c:pt>
                <c:pt idx="71">
                  <c:v>0.67745954214227599</c:v>
                </c:pt>
                <c:pt idx="72">
                  <c:v>0.67769416978567298</c:v>
                </c:pt>
                <c:pt idx="73">
                  <c:v>0.67793533415265395</c:v>
                </c:pt>
                <c:pt idx="74">
                  <c:v>0.67820220704616097</c:v>
                </c:pt>
                <c:pt idx="75">
                  <c:v>0.678337720890825</c:v>
                </c:pt>
                <c:pt idx="76">
                  <c:v>0.67855231551309902</c:v>
                </c:pt>
                <c:pt idx="77">
                  <c:v>0.67875791777616401</c:v>
                </c:pt>
                <c:pt idx="78">
                  <c:v>0.67900008689768998</c:v>
                </c:pt>
                <c:pt idx="79">
                  <c:v>0.67934764274497295</c:v>
                </c:pt>
                <c:pt idx="80">
                  <c:v>0.67964731951659996</c:v>
                </c:pt>
                <c:pt idx="81">
                  <c:v>0.67993742202483998</c:v>
                </c:pt>
                <c:pt idx="82">
                  <c:v>0.68020045047141997</c:v>
                </c:pt>
                <c:pt idx="83">
                  <c:v>0.68042133741752397</c:v>
                </c:pt>
                <c:pt idx="84">
                  <c:v>0.68070846057638001</c:v>
                </c:pt>
                <c:pt idx="85">
                  <c:v>0.68099203024039601</c:v>
                </c:pt>
                <c:pt idx="86">
                  <c:v>0.68122433026708595</c:v>
                </c:pt>
                <c:pt idx="87">
                  <c:v>0.68147557709376805</c:v>
                </c:pt>
                <c:pt idx="88">
                  <c:v>0.68172813126516796</c:v>
                </c:pt>
                <c:pt idx="89">
                  <c:v>0.68196683611716202</c:v>
                </c:pt>
                <c:pt idx="90">
                  <c:v>0.68222013900526901</c:v>
                </c:pt>
                <c:pt idx="91">
                  <c:v>0.68247196773612895</c:v>
                </c:pt>
                <c:pt idx="92">
                  <c:v>0.68269876682866804</c:v>
                </c:pt>
                <c:pt idx="93">
                  <c:v>0.68293384835732296</c:v>
                </c:pt>
                <c:pt idx="94">
                  <c:v>0.68317550152381301</c:v>
                </c:pt>
                <c:pt idx="95">
                  <c:v>0.683394790173112</c:v>
                </c:pt>
                <c:pt idx="96">
                  <c:v>0.683597436362959</c:v>
                </c:pt>
                <c:pt idx="97">
                  <c:v>0.68382688505918299</c:v>
                </c:pt>
                <c:pt idx="98">
                  <c:v>0.68402643163944898</c:v>
                </c:pt>
                <c:pt idx="99">
                  <c:v>0.68424774143592204</c:v>
                </c:pt>
                <c:pt idx="100">
                  <c:v>0.68449912791960699</c:v>
                </c:pt>
                <c:pt idx="101">
                  <c:v>0.68466656114804203</c:v>
                </c:pt>
                <c:pt idx="102">
                  <c:v>0.68488181914107804</c:v>
                </c:pt>
                <c:pt idx="103">
                  <c:v>0.68507618289480998</c:v>
                </c:pt>
                <c:pt idx="104">
                  <c:v>0.68527791743477995</c:v>
                </c:pt>
                <c:pt idx="105">
                  <c:v>0.68544421013102896</c:v>
                </c:pt>
                <c:pt idx="106">
                  <c:v>0.68562224177420195</c:v>
                </c:pt>
                <c:pt idx="107">
                  <c:v>0.68578065160853796</c:v>
                </c:pt>
                <c:pt idx="108">
                  <c:v>0.68598177320944198</c:v>
                </c:pt>
                <c:pt idx="109">
                  <c:v>0.68613986881552202</c:v>
                </c:pt>
                <c:pt idx="110">
                  <c:v>0.68629230055428303</c:v>
                </c:pt>
                <c:pt idx="111">
                  <c:v>0.68648146596403603</c:v>
                </c:pt>
                <c:pt idx="112">
                  <c:v>0.68663858009173895</c:v>
                </c:pt>
                <c:pt idx="113">
                  <c:v>0.68676623823001803</c:v>
                </c:pt>
                <c:pt idx="114">
                  <c:v>0.68691675744371805</c:v>
                </c:pt>
                <c:pt idx="115">
                  <c:v>0.68705260879280405</c:v>
                </c:pt>
                <c:pt idx="116">
                  <c:v>0.68721578248266701</c:v>
                </c:pt>
                <c:pt idx="117">
                  <c:v>0.68747121126069899</c:v>
                </c:pt>
                <c:pt idx="118">
                  <c:v>0.68762415119577402</c:v>
                </c:pt>
                <c:pt idx="119">
                  <c:v>0.68776911904362803</c:v>
                </c:pt>
                <c:pt idx="120">
                  <c:v>0.68788375804579505</c:v>
                </c:pt>
                <c:pt idx="121">
                  <c:v>0.68800799846687599</c:v>
                </c:pt>
                <c:pt idx="122">
                  <c:v>0.68813588936682601</c:v>
                </c:pt>
                <c:pt idx="123">
                  <c:v>0.68824564813263001</c:v>
                </c:pt>
                <c:pt idx="124">
                  <c:v>0.68838060334928497</c:v>
                </c:pt>
                <c:pt idx="125">
                  <c:v>0.68849980060083504</c:v>
                </c:pt>
                <c:pt idx="126">
                  <c:v>0.688648077543774</c:v>
                </c:pt>
                <c:pt idx="127">
                  <c:v>0.68875891477198603</c:v>
                </c:pt>
                <c:pt idx="128">
                  <c:v>0.68885419964123595</c:v>
                </c:pt>
                <c:pt idx="129">
                  <c:v>0.68898217200777101</c:v>
                </c:pt>
                <c:pt idx="130">
                  <c:v>0.68909332346423802</c:v>
                </c:pt>
                <c:pt idx="131">
                  <c:v>0.68923940080938895</c:v>
                </c:pt>
                <c:pt idx="132">
                  <c:v>0.68933017398159002</c:v>
                </c:pt>
                <c:pt idx="133">
                  <c:v>0.68944763327933201</c:v>
                </c:pt>
                <c:pt idx="134">
                  <c:v>0.68955691100435101</c:v>
                </c:pt>
                <c:pt idx="135">
                  <c:v>0.68966837280971205</c:v>
                </c:pt>
                <c:pt idx="136">
                  <c:v>0.68976737022760903</c:v>
                </c:pt>
                <c:pt idx="137">
                  <c:v>0.68981275487402904</c:v>
                </c:pt>
                <c:pt idx="138">
                  <c:v>0.68992978356268098</c:v>
                </c:pt>
                <c:pt idx="139">
                  <c:v>0.69004724673978401</c:v>
                </c:pt>
                <c:pt idx="140">
                  <c:v>0.69015697835006096</c:v>
                </c:pt>
                <c:pt idx="141">
                  <c:v>0.69024382560874897</c:v>
                </c:pt>
                <c:pt idx="142">
                  <c:v>0.69033348152493001</c:v>
                </c:pt>
                <c:pt idx="143">
                  <c:v>0.69042202406445297</c:v>
                </c:pt>
                <c:pt idx="144">
                  <c:v>0.69049453320422804</c:v>
                </c:pt>
                <c:pt idx="145">
                  <c:v>0.690584080498296</c:v>
                </c:pt>
                <c:pt idx="146">
                  <c:v>0.69067439978523804</c:v>
                </c:pt>
                <c:pt idx="147">
                  <c:v>0.69075456678397795</c:v>
                </c:pt>
                <c:pt idx="148">
                  <c:v>0.69085982937017798</c:v>
                </c:pt>
                <c:pt idx="149">
                  <c:v>0.69094197872247898</c:v>
                </c:pt>
                <c:pt idx="150">
                  <c:v>0.69104245805634701</c:v>
                </c:pt>
                <c:pt idx="151">
                  <c:v>0.69113600109242801</c:v>
                </c:pt>
                <c:pt idx="152">
                  <c:v>0.69121454651819503</c:v>
                </c:pt>
                <c:pt idx="153">
                  <c:v>0.69128934836042599</c:v>
                </c:pt>
                <c:pt idx="154">
                  <c:v>0.69136575237882403</c:v>
                </c:pt>
                <c:pt idx="155">
                  <c:v>0.69143059202154999</c:v>
                </c:pt>
                <c:pt idx="156">
                  <c:v>0.69149992784388203</c:v>
                </c:pt>
                <c:pt idx="157">
                  <c:v>0.69159012687062704</c:v>
                </c:pt>
                <c:pt idx="158">
                  <c:v>0.69164992722318397</c:v>
                </c:pt>
                <c:pt idx="159">
                  <c:v>0.69174512674648803</c:v>
                </c:pt>
                <c:pt idx="160">
                  <c:v>0.69181853977741703</c:v>
                </c:pt>
                <c:pt idx="161">
                  <c:v>0.691888558367316</c:v>
                </c:pt>
                <c:pt idx="162">
                  <c:v>0.69198911916776795</c:v>
                </c:pt>
                <c:pt idx="163">
                  <c:v>0.69205617392572705</c:v>
                </c:pt>
                <c:pt idx="164">
                  <c:v>0.692133512870168</c:v>
                </c:pt>
                <c:pt idx="165">
                  <c:v>0.69216684434140796</c:v>
                </c:pt>
                <c:pt idx="166">
                  <c:v>0.69225958047036396</c:v>
                </c:pt>
                <c:pt idx="167">
                  <c:v>0.69233010337721601</c:v>
                </c:pt>
                <c:pt idx="168">
                  <c:v>0.69241387818185196</c:v>
                </c:pt>
                <c:pt idx="169">
                  <c:v>0.69247535053907505</c:v>
                </c:pt>
                <c:pt idx="170">
                  <c:v>0.69254266521423302</c:v>
                </c:pt>
                <c:pt idx="171">
                  <c:v>0.69259217750094604</c:v>
                </c:pt>
                <c:pt idx="172">
                  <c:v>0.69263693369085499</c:v>
                </c:pt>
                <c:pt idx="173">
                  <c:v>0.69268067736749594</c:v>
                </c:pt>
                <c:pt idx="174">
                  <c:v>0.69274628512373604</c:v>
                </c:pt>
                <c:pt idx="175">
                  <c:v>0.69282984268414505</c:v>
                </c:pt>
                <c:pt idx="176">
                  <c:v>0.69290232854775302</c:v>
                </c:pt>
                <c:pt idx="177">
                  <c:v>0.69295766763495503</c:v>
                </c:pt>
                <c:pt idx="178">
                  <c:v>0.69300473592412504</c:v>
                </c:pt>
                <c:pt idx="179">
                  <c:v>0.69305772799781495</c:v>
                </c:pt>
                <c:pt idx="180">
                  <c:v>0.69309891517543998</c:v>
                </c:pt>
                <c:pt idx="181">
                  <c:v>0.69316103150661901</c:v>
                </c:pt>
                <c:pt idx="182">
                  <c:v>0.69322149522993703</c:v>
                </c:pt>
                <c:pt idx="183">
                  <c:v>0.69328355725005997</c:v>
                </c:pt>
                <c:pt idx="184">
                  <c:v>0.69334471537902898</c:v>
                </c:pt>
                <c:pt idx="185">
                  <c:v>0.69339805659522402</c:v>
                </c:pt>
                <c:pt idx="186">
                  <c:v>0.69345525389643003</c:v>
                </c:pt>
                <c:pt idx="187">
                  <c:v>0.69350823433203601</c:v>
                </c:pt>
                <c:pt idx="188">
                  <c:v>0.69355186162784199</c:v>
                </c:pt>
                <c:pt idx="189">
                  <c:v>0.69360405843248896</c:v>
                </c:pt>
                <c:pt idx="190">
                  <c:v>0.69366723770863203</c:v>
                </c:pt>
                <c:pt idx="191">
                  <c:v>0.69372534278035303</c:v>
                </c:pt>
                <c:pt idx="192">
                  <c:v>0.69376840756878799</c:v>
                </c:pt>
                <c:pt idx="193">
                  <c:v>0.69382027850709704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A-40CF-BDA3-26C4B912CB49}"/>
            </c:ext>
          </c:extLst>
        </c:ser>
        <c:ser>
          <c:idx val="4"/>
          <c:order val="4"/>
          <c:tx>
            <c:strRef>
              <c:f>'2019v2 Release'!$E$1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'2019v2 Release'!$E$2:$E$2685</c:f>
              <c:numCache>
                <c:formatCode>General</c:formatCode>
                <c:ptCount val="2684"/>
                <c:pt idx="0">
                  <c:v>0.59402849933895596</c:v>
                </c:pt>
                <c:pt idx="1">
                  <c:v>0.59822044392305795</c:v>
                </c:pt>
                <c:pt idx="2">
                  <c:v>0.60351330077773402</c:v>
                </c:pt>
                <c:pt idx="3">
                  <c:v>0.60762869780707396</c:v>
                </c:pt>
                <c:pt idx="4">
                  <c:v>0.61132546521299203</c:v>
                </c:pt>
                <c:pt idx="5">
                  <c:v>0.61468267213501404</c:v>
                </c:pt>
                <c:pt idx="6">
                  <c:v>0.61842426943870299</c:v>
                </c:pt>
                <c:pt idx="7">
                  <c:v>0.62109801438777401</c:v>
                </c:pt>
                <c:pt idx="8">
                  <c:v>0.62351623357478403</c:v>
                </c:pt>
                <c:pt idx="9">
                  <c:v>0.62598955132860301</c:v>
                </c:pt>
                <c:pt idx="10">
                  <c:v>0.628329248366013</c:v>
                </c:pt>
                <c:pt idx="11">
                  <c:v>0.63050469713051405</c:v>
                </c:pt>
                <c:pt idx="12">
                  <c:v>0.632569715999726</c:v>
                </c:pt>
                <c:pt idx="13">
                  <c:v>0.63465602868244397</c:v>
                </c:pt>
                <c:pt idx="14">
                  <c:v>0.63646489333308498</c:v>
                </c:pt>
                <c:pt idx="15">
                  <c:v>0.63822005986630104</c:v>
                </c:pt>
                <c:pt idx="16">
                  <c:v>0.63975425798682795</c:v>
                </c:pt>
                <c:pt idx="17">
                  <c:v>0.641213844353822</c:v>
                </c:pt>
                <c:pt idx="18">
                  <c:v>0.64284879724286004</c:v>
                </c:pt>
                <c:pt idx="19">
                  <c:v>0.64428139489413905</c:v>
                </c:pt>
                <c:pt idx="20">
                  <c:v>0.64589338972372701</c:v>
                </c:pt>
                <c:pt idx="21">
                  <c:v>0.64700778665375602</c:v>
                </c:pt>
                <c:pt idx="22">
                  <c:v>0.64820101996164003</c:v>
                </c:pt>
                <c:pt idx="23">
                  <c:v>0.64914121417797799</c:v>
                </c:pt>
                <c:pt idx="24">
                  <c:v>0.65030931698415295</c:v>
                </c:pt>
                <c:pt idx="25">
                  <c:v>0.65149698340874795</c:v>
                </c:pt>
                <c:pt idx="26">
                  <c:v>0.65252682190318301</c:v>
                </c:pt>
                <c:pt idx="27">
                  <c:v>0.65344332486080803</c:v>
                </c:pt>
                <c:pt idx="28">
                  <c:v>0.65439916066141501</c:v>
                </c:pt>
                <c:pt idx="29">
                  <c:v>0.65539325472195797</c:v>
                </c:pt>
                <c:pt idx="30">
                  <c:v>0.65627451368328205</c:v>
                </c:pt>
                <c:pt idx="31">
                  <c:v>0.65703100075104404</c:v>
                </c:pt>
                <c:pt idx="32">
                  <c:v>0.65772008003897897</c:v>
                </c:pt>
                <c:pt idx="33">
                  <c:v>0.65836404623577804</c:v>
                </c:pt>
                <c:pt idx="34">
                  <c:v>0.65916892445487196</c:v>
                </c:pt>
                <c:pt idx="35">
                  <c:v>0.65982829171554602</c:v>
                </c:pt>
                <c:pt idx="36">
                  <c:v>0.66041338084774903</c:v>
                </c:pt>
                <c:pt idx="37">
                  <c:v>0.66105130299983195</c:v>
                </c:pt>
                <c:pt idx="38">
                  <c:v>0.66165266217281404</c:v>
                </c:pt>
                <c:pt idx="39">
                  <c:v>0.66227733630647501</c:v>
                </c:pt>
                <c:pt idx="40">
                  <c:v>0.66283551431018695</c:v>
                </c:pt>
                <c:pt idx="41">
                  <c:v>0.66334968096133595</c:v>
                </c:pt>
                <c:pt idx="42">
                  <c:v>0.664075241761788</c:v>
                </c:pt>
                <c:pt idx="43">
                  <c:v>0.66455737264833104</c:v>
                </c:pt>
                <c:pt idx="44">
                  <c:v>0.665081839003407</c:v>
                </c:pt>
                <c:pt idx="45">
                  <c:v>0.66555709566194299</c:v>
                </c:pt>
                <c:pt idx="46">
                  <c:v>0.66612510008751802</c:v>
                </c:pt>
                <c:pt idx="47">
                  <c:v>0.66664728537822204</c:v>
                </c:pt>
                <c:pt idx="48">
                  <c:v>0.66716603355492199</c:v>
                </c:pt>
                <c:pt idx="49">
                  <c:v>0.667586024834118</c:v>
                </c:pt>
                <c:pt idx="50">
                  <c:v>0.66808733140296295</c:v>
                </c:pt>
                <c:pt idx="51">
                  <c:v>0.66854954564921798</c:v>
                </c:pt>
                <c:pt idx="52">
                  <c:v>0.66896304287780295</c:v>
                </c:pt>
                <c:pt idx="53">
                  <c:v>0.66940156974470699</c:v>
                </c:pt>
                <c:pt idx="54">
                  <c:v>0.66979241150401203</c:v>
                </c:pt>
                <c:pt idx="55">
                  <c:v>0.67020098194390099</c:v>
                </c:pt>
                <c:pt idx="56">
                  <c:v>0.67065537927738295</c:v>
                </c:pt>
                <c:pt idx="57">
                  <c:v>0.67106412040916397</c:v>
                </c:pt>
                <c:pt idx="58">
                  <c:v>0.67156314203427403</c:v>
                </c:pt>
                <c:pt idx="59">
                  <c:v>0.67192988132258202</c:v>
                </c:pt>
                <c:pt idx="60">
                  <c:v>0.67225644206717095</c:v>
                </c:pt>
                <c:pt idx="61">
                  <c:v>0.67258259547883703</c:v>
                </c:pt>
                <c:pt idx="62">
                  <c:v>0.67288539901557298</c:v>
                </c:pt>
                <c:pt idx="63">
                  <c:v>0.67322500217244197</c:v>
                </c:pt>
                <c:pt idx="64">
                  <c:v>0.67353872223153199</c:v>
                </c:pt>
                <c:pt idx="65">
                  <c:v>0.673875330521572</c:v>
                </c:pt>
                <c:pt idx="66">
                  <c:v>0.674263608023139</c:v>
                </c:pt>
                <c:pt idx="67">
                  <c:v>0.67457880999819997</c:v>
                </c:pt>
                <c:pt idx="68">
                  <c:v>0.67482624729220497</c:v>
                </c:pt>
                <c:pt idx="69">
                  <c:v>0.67507809929923202</c:v>
                </c:pt>
                <c:pt idx="70">
                  <c:v>0.67528498563084605</c:v>
                </c:pt>
                <c:pt idx="71">
                  <c:v>0.67553433932927398</c:v>
                </c:pt>
                <c:pt idx="72">
                  <c:v>0.67576111514564596</c:v>
                </c:pt>
                <c:pt idx="73">
                  <c:v>0.67597401448708605</c:v>
                </c:pt>
                <c:pt idx="74">
                  <c:v>0.67623522351327303</c:v>
                </c:pt>
                <c:pt idx="75">
                  <c:v>0.67653443864092</c:v>
                </c:pt>
                <c:pt idx="76">
                  <c:v>0.67682862223711804</c:v>
                </c:pt>
                <c:pt idx="77">
                  <c:v>0.67711484538417999</c:v>
                </c:pt>
                <c:pt idx="78">
                  <c:v>0.67739185504844501</c:v>
                </c:pt>
                <c:pt idx="79">
                  <c:v>0.67756244607687899</c:v>
                </c:pt>
                <c:pt idx="80">
                  <c:v>0.67779426118342201</c:v>
                </c:pt>
                <c:pt idx="81">
                  <c:v>0.67801891498923095</c:v>
                </c:pt>
                <c:pt idx="82">
                  <c:v>0.67825426807316702</c:v>
                </c:pt>
                <c:pt idx="83">
                  <c:v>0.67851354905684902</c:v>
                </c:pt>
                <c:pt idx="84">
                  <c:v>0.67878633021742996</c:v>
                </c:pt>
                <c:pt idx="85">
                  <c:v>0.67903684772421102</c:v>
                </c:pt>
                <c:pt idx="86">
                  <c:v>0.67927352367031002</c:v>
                </c:pt>
                <c:pt idx="87">
                  <c:v>0.679474381474653</c:v>
                </c:pt>
                <c:pt idx="88">
                  <c:v>0.67967312114779399</c:v>
                </c:pt>
                <c:pt idx="89">
                  <c:v>0.67989616501871397</c:v>
                </c:pt>
                <c:pt idx="90">
                  <c:v>0.68009866379283501</c:v>
                </c:pt>
                <c:pt idx="91">
                  <c:v>0.68027690880087399</c:v>
                </c:pt>
                <c:pt idx="92">
                  <c:v>0.68051983827719098</c:v>
                </c:pt>
                <c:pt idx="93">
                  <c:v>0.68073774975327195</c:v>
                </c:pt>
                <c:pt idx="94">
                  <c:v>0.68092204268538603</c:v>
                </c:pt>
                <c:pt idx="95">
                  <c:v>0.68110658777597699</c:v>
                </c:pt>
                <c:pt idx="96">
                  <c:v>0.68129951228671204</c:v>
                </c:pt>
                <c:pt idx="97">
                  <c:v>0.68150865252717097</c:v>
                </c:pt>
                <c:pt idx="98">
                  <c:v>0.68169751534675205</c:v>
                </c:pt>
                <c:pt idx="99">
                  <c:v>0.68189382653979602</c:v>
                </c:pt>
                <c:pt idx="100">
                  <c:v>0.68210699743651804</c:v>
                </c:pt>
                <c:pt idx="101">
                  <c:v>0.68229571284037505</c:v>
                </c:pt>
                <c:pt idx="102">
                  <c:v>0.682500387936117</c:v>
                </c:pt>
                <c:pt idx="103">
                  <c:v>0.68268361016454704</c:v>
                </c:pt>
                <c:pt idx="104">
                  <c:v>0.68288708265832399</c:v>
                </c:pt>
                <c:pt idx="105">
                  <c:v>0.68306628198921204</c:v>
                </c:pt>
                <c:pt idx="106">
                  <c:v>0.68325917546505699</c:v>
                </c:pt>
                <c:pt idx="107">
                  <c:v>0.68345948627947495</c:v>
                </c:pt>
                <c:pt idx="108">
                  <c:v>0.68364308480593805</c:v>
                </c:pt>
                <c:pt idx="109">
                  <c:v>0.68384193310119201</c:v>
                </c:pt>
                <c:pt idx="110">
                  <c:v>0.68401179868908601</c:v>
                </c:pt>
                <c:pt idx="111">
                  <c:v>0.684115784965458</c:v>
                </c:pt>
                <c:pt idx="112">
                  <c:v>0.68426192050102697</c:v>
                </c:pt>
                <c:pt idx="113">
                  <c:v>0.68439792702456104</c:v>
                </c:pt>
                <c:pt idx="114">
                  <c:v>0.68456491800582198</c:v>
                </c:pt>
                <c:pt idx="115">
                  <c:v>0.68471868812418901</c:v>
                </c:pt>
                <c:pt idx="116">
                  <c:v>0.68490106465188105</c:v>
                </c:pt>
                <c:pt idx="117">
                  <c:v>0.685020514061908</c:v>
                </c:pt>
                <c:pt idx="118">
                  <c:v>0.68514764848642795</c:v>
                </c:pt>
                <c:pt idx="119">
                  <c:v>0.68530020824410798</c:v>
                </c:pt>
                <c:pt idx="120">
                  <c:v>0.685442425624887</c:v>
                </c:pt>
                <c:pt idx="121">
                  <c:v>0.685557332302975</c:v>
                </c:pt>
                <c:pt idx="122">
                  <c:v>0.685688202552309</c:v>
                </c:pt>
                <c:pt idx="123">
                  <c:v>0.68582306466429499</c:v>
                </c:pt>
                <c:pt idx="124">
                  <c:v>0.68594003128316805</c:v>
                </c:pt>
                <c:pt idx="125">
                  <c:v>0.68607065713274795</c:v>
                </c:pt>
                <c:pt idx="126">
                  <c:v>0.68622310050959201</c:v>
                </c:pt>
                <c:pt idx="127">
                  <c:v>0.686351107790377</c:v>
                </c:pt>
                <c:pt idx="128">
                  <c:v>0.68646471100310902</c:v>
                </c:pt>
                <c:pt idx="129">
                  <c:v>0.68659329630871002</c:v>
                </c:pt>
                <c:pt idx="130">
                  <c:v>0.68666817573816397</c:v>
                </c:pt>
                <c:pt idx="131">
                  <c:v>0.68677453618357698</c:v>
                </c:pt>
                <c:pt idx="132">
                  <c:v>0.68688862819581697</c:v>
                </c:pt>
                <c:pt idx="133">
                  <c:v>0.68698269106629595</c:v>
                </c:pt>
                <c:pt idx="134">
                  <c:v>0.68708779847804902</c:v>
                </c:pt>
                <c:pt idx="135">
                  <c:v>0.68722062392541605</c:v>
                </c:pt>
                <c:pt idx="136">
                  <c:v>0.68734952733863397</c:v>
                </c:pt>
                <c:pt idx="137">
                  <c:v>0.68748929296314898</c:v>
                </c:pt>
                <c:pt idx="138">
                  <c:v>0.68762367791371004</c:v>
                </c:pt>
                <c:pt idx="139">
                  <c:v>0.68771974253455703</c:v>
                </c:pt>
                <c:pt idx="140">
                  <c:v>0.68783851693573905</c:v>
                </c:pt>
                <c:pt idx="141">
                  <c:v>0.687943860988523</c:v>
                </c:pt>
                <c:pt idx="142">
                  <c:v>0.68804434032239004</c:v>
                </c:pt>
                <c:pt idx="143">
                  <c:v>0.68816473629654396</c:v>
                </c:pt>
                <c:pt idx="144">
                  <c:v>0.68827514291566505</c:v>
                </c:pt>
                <c:pt idx="145">
                  <c:v>0.68838713231414705</c:v>
                </c:pt>
                <c:pt idx="146">
                  <c:v>0.68851836334407102</c:v>
                </c:pt>
                <c:pt idx="147">
                  <c:v>0.68861649954378701</c:v>
                </c:pt>
                <c:pt idx="148">
                  <c:v>0.68870780030910705</c:v>
                </c:pt>
                <c:pt idx="149">
                  <c:v>0.68880020281300203</c:v>
                </c:pt>
                <c:pt idx="150">
                  <c:v>0.68890127956849001</c:v>
                </c:pt>
                <c:pt idx="151">
                  <c:v>0.68900844304166697</c:v>
                </c:pt>
                <c:pt idx="152">
                  <c:v>0.68911071851975902</c:v>
                </c:pt>
                <c:pt idx="153">
                  <c:v>0.68921132199318402</c:v>
                </c:pt>
                <c:pt idx="154">
                  <c:v>0.68930772023909204</c:v>
                </c:pt>
                <c:pt idx="155">
                  <c:v>0.68940407193266595</c:v>
                </c:pt>
                <c:pt idx="156">
                  <c:v>0.689501374069729</c:v>
                </c:pt>
                <c:pt idx="157">
                  <c:v>0.68962526922766498</c:v>
                </c:pt>
                <c:pt idx="158">
                  <c:v>0.68971948339322997</c:v>
                </c:pt>
                <c:pt idx="159">
                  <c:v>0.689799025814821</c:v>
                </c:pt>
                <c:pt idx="160">
                  <c:v>0.68991328851895295</c:v>
                </c:pt>
                <c:pt idx="161">
                  <c:v>0.69000485696019398</c:v>
                </c:pt>
                <c:pt idx="162">
                  <c:v>0.69008903909775299</c:v>
                </c:pt>
                <c:pt idx="163">
                  <c:v>0.69015297484932503</c:v>
                </c:pt>
                <c:pt idx="164">
                  <c:v>0.69020599019918105</c:v>
                </c:pt>
                <c:pt idx="165">
                  <c:v>0.69028948181045102</c:v>
                </c:pt>
                <c:pt idx="166">
                  <c:v>0.69037728339198901</c:v>
                </c:pt>
                <c:pt idx="167">
                  <c:v>0.69047023676517105</c:v>
                </c:pt>
                <c:pt idx="168">
                  <c:v>0.69056242590420103</c:v>
                </c:pt>
                <c:pt idx="169">
                  <c:v>0.69060997911351896</c:v>
                </c:pt>
                <c:pt idx="170">
                  <c:v>0.69070981447343105</c:v>
                </c:pt>
                <c:pt idx="171">
                  <c:v>0.69078574520976399</c:v>
                </c:pt>
                <c:pt idx="172">
                  <c:v>0.69085992247484596</c:v>
                </c:pt>
                <c:pt idx="173">
                  <c:v>0.69092715956277995</c:v>
                </c:pt>
                <c:pt idx="174">
                  <c:v>0.69100749725341204</c:v>
                </c:pt>
                <c:pt idx="175">
                  <c:v>0.69107634039687404</c:v>
                </c:pt>
                <c:pt idx="176">
                  <c:v>0.69115216251109501</c:v>
                </c:pt>
                <c:pt idx="177">
                  <c:v>0.69120394422409603</c:v>
                </c:pt>
                <c:pt idx="178">
                  <c:v>0.69124386285061601</c:v>
                </c:pt>
                <c:pt idx="179">
                  <c:v>0.69134403183558901</c:v>
                </c:pt>
                <c:pt idx="180">
                  <c:v>0.69139771831492902</c:v>
                </c:pt>
                <c:pt idx="181">
                  <c:v>0.69145548976158999</c:v>
                </c:pt>
                <c:pt idx="182">
                  <c:v>0.6915123068854</c:v>
                </c:pt>
                <c:pt idx="183">
                  <c:v>0.691574097350241</c:v>
                </c:pt>
                <c:pt idx="184">
                  <c:v>0.69161870224506306</c:v>
                </c:pt>
                <c:pt idx="185">
                  <c:v>0.69169706146149501</c:v>
                </c:pt>
                <c:pt idx="186">
                  <c:v>0.69174932421528201</c:v>
                </c:pt>
                <c:pt idx="187">
                  <c:v>0.69180051238602402</c:v>
                </c:pt>
                <c:pt idx="188">
                  <c:v>0.69186637230074</c:v>
                </c:pt>
                <c:pt idx="189">
                  <c:v>0.69191595829531505</c:v>
                </c:pt>
                <c:pt idx="190">
                  <c:v>0.69196110242134201</c:v>
                </c:pt>
                <c:pt idx="191">
                  <c:v>0.69202138381468403</c:v>
                </c:pt>
                <c:pt idx="192">
                  <c:v>0.69208052467584003</c:v>
                </c:pt>
                <c:pt idx="193">
                  <c:v>0.69212912919203695</c:v>
                </c:pt>
                <c:pt idx="194">
                  <c:v>0.69219917493746397</c:v>
                </c:pt>
                <c:pt idx="195">
                  <c:v>0.69226590382908404</c:v>
                </c:pt>
                <c:pt idx="196">
                  <c:v>0.69234848766983803</c:v>
                </c:pt>
                <c:pt idx="197">
                  <c:v>0.69240218966662304</c:v>
                </c:pt>
                <c:pt idx="198">
                  <c:v>0.69247517596782304</c:v>
                </c:pt>
                <c:pt idx="199">
                  <c:v>0.692526146894338</c:v>
                </c:pt>
                <c:pt idx="200">
                  <c:v>0.69258543905058001</c:v>
                </c:pt>
                <c:pt idx="201">
                  <c:v>0.69263402804933305</c:v>
                </c:pt>
                <c:pt idx="202">
                  <c:v>0.69269901122842303</c:v>
                </c:pt>
                <c:pt idx="203">
                  <c:v>0.69276317974166501</c:v>
                </c:pt>
                <c:pt idx="204">
                  <c:v>0.692830021134759</c:v>
                </c:pt>
                <c:pt idx="205">
                  <c:v>0.69287828814653396</c:v>
                </c:pt>
                <c:pt idx="206">
                  <c:v>0.69292985649467098</c:v>
                </c:pt>
                <c:pt idx="207">
                  <c:v>0.69298165760447805</c:v>
                </c:pt>
                <c:pt idx="208">
                  <c:v>0.69303332681600605</c:v>
                </c:pt>
                <c:pt idx="209">
                  <c:v>0.69308656716881101</c:v>
                </c:pt>
                <c:pt idx="210">
                  <c:v>0.69313298760466502</c:v>
                </c:pt>
                <c:pt idx="211">
                  <c:v>0.69318503311422697</c:v>
                </c:pt>
                <c:pt idx="212">
                  <c:v>0.69324140411150204</c:v>
                </c:pt>
                <c:pt idx="213">
                  <c:v>0.69327421186898297</c:v>
                </c:pt>
                <c:pt idx="214">
                  <c:v>0.69333525749647695</c:v>
                </c:pt>
                <c:pt idx="215">
                  <c:v>0.69337056744191805</c:v>
                </c:pt>
                <c:pt idx="216">
                  <c:v>0.69341088952200003</c:v>
                </c:pt>
                <c:pt idx="217">
                  <c:v>0.69347594252959099</c:v>
                </c:pt>
                <c:pt idx="218">
                  <c:v>0.69351767669714204</c:v>
                </c:pt>
                <c:pt idx="219">
                  <c:v>0.69356516007795899</c:v>
                </c:pt>
                <c:pt idx="220">
                  <c:v>0.69360323600791995</c:v>
                </c:pt>
                <c:pt idx="221">
                  <c:v>0.69362872729021896</c:v>
                </c:pt>
                <c:pt idx="222">
                  <c:v>0.69366537561526598</c:v>
                </c:pt>
                <c:pt idx="223">
                  <c:v>0.69370023943417103</c:v>
                </c:pt>
                <c:pt idx="224">
                  <c:v>0.69374133738648902</c:v>
                </c:pt>
                <c:pt idx="225">
                  <c:v>0.693769420082056</c:v>
                </c:pt>
                <c:pt idx="226">
                  <c:v>0.69381366419628898</c:v>
                </c:pt>
                <c:pt idx="227">
                  <c:v>0.69386472434811197</c:v>
                </c:pt>
                <c:pt idx="228">
                  <c:v>0.69391962506750005</c:v>
                </c:pt>
                <c:pt idx="229">
                  <c:v>0.69395663805249796</c:v>
                </c:pt>
                <c:pt idx="230">
                  <c:v>0.69400492058171803</c:v>
                </c:pt>
                <c:pt idx="231">
                  <c:v>0.69403742574902705</c:v>
                </c:pt>
                <c:pt idx="232">
                  <c:v>0.69409394804138802</c:v>
                </c:pt>
                <c:pt idx="233">
                  <c:v>0.69413822706987105</c:v>
                </c:pt>
                <c:pt idx="234">
                  <c:v>0.69418287851702798</c:v>
                </c:pt>
                <c:pt idx="235">
                  <c:v>0.69422176135411395</c:v>
                </c:pt>
                <c:pt idx="236">
                  <c:v>0.69425110096270204</c:v>
                </c:pt>
                <c:pt idx="237">
                  <c:v>0.69430087704597498</c:v>
                </c:pt>
                <c:pt idx="238">
                  <c:v>0.694355354914995</c:v>
                </c:pt>
                <c:pt idx="239">
                  <c:v>0.69439822185600997</c:v>
                </c:pt>
                <c:pt idx="240">
                  <c:v>0.69442907441545698</c:v>
                </c:pt>
                <c:pt idx="241">
                  <c:v>0.69446752664345202</c:v>
                </c:pt>
                <c:pt idx="242">
                  <c:v>0.69449053125523696</c:v>
                </c:pt>
                <c:pt idx="243">
                  <c:v>0.69452817657610599</c:v>
                </c:pt>
                <c:pt idx="244">
                  <c:v>0.69455588297363902</c:v>
                </c:pt>
                <c:pt idx="245">
                  <c:v>0.69458169236355505</c:v>
                </c:pt>
                <c:pt idx="246">
                  <c:v>0.69462152952348999</c:v>
                </c:pt>
                <c:pt idx="247">
                  <c:v>0.69468120573648895</c:v>
                </c:pt>
                <c:pt idx="248">
                  <c:v>0.69471168587726295</c:v>
                </c:pt>
                <c:pt idx="249">
                  <c:v>0.69474626650280202</c:v>
                </c:pt>
                <c:pt idx="250">
                  <c:v>0.694774356957091</c:v>
                </c:pt>
                <c:pt idx="251">
                  <c:v>0.69480218361481905</c:v>
                </c:pt>
                <c:pt idx="252">
                  <c:v>0.69483651984060402</c:v>
                </c:pt>
                <c:pt idx="253">
                  <c:v>0.69486589048408198</c:v>
                </c:pt>
                <c:pt idx="254">
                  <c:v>0.69491281911625002</c:v>
                </c:pt>
                <c:pt idx="255" formatCode="0.00%">
                  <c:v>0.69495817272778004</c:v>
                </c:pt>
                <c:pt idx="256">
                  <c:v>0.69498437005381397</c:v>
                </c:pt>
                <c:pt idx="257">
                  <c:v>0.69501720884618401</c:v>
                </c:pt>
                <c:pt idx="258">
                  <c:v>0.69504684716558296</c:v>
                </c:pt>
                <c:pt idx="259">
                  <c:v>0.69507223758449199</c:v>
                </c:pt>
                <c:pt idx="260">
                  <c:v>0.69511931363238499</c:v>
                </c:pt>
                <c:pt idx="261">
                  <c:v>0.69516628493752597</c:v>
                </c:pt>
                <c:pt idx="262">
                  <c:v>0.69518722184980297</c:v>
                </c:pt>
                <c:pt idx="263">
                  <c:v>0.69521390409598405</c:v>
                </c:pt>
                <c:pt idx="264">
                  <c:v>0.69526407199473605</c:v>
                </c:pt>
                <c:pt idx="265">
                  <c:v>0.695297457777033</c:v>
                </c:pt>
                <c:pt idx="266">
                  <c:v>0.695336681997902</c:v>
                </c:pt>
                <c:pt idx="267">
                  <c:v>0.695369835018527</c:v>
                </c:pt>
                <c:pt idx="268">
                  <c:v>0.69540148672637703</c:v>
                </c:pt>
                <c:pt idx="269">
                  <c:v>0.69542698576739903</c:v>
                </c:pt>
                <c:pt idx="270">
                  <c:v>0.695442456659777</c:v>
                </c:pt>
                <c:pt idx="271">
                  <c:v>0.69546275347745901</c:v>
                </c:pt>
                <c:pt idx="272">
                  <c:v>0.69548855898801398</c:v>
                </c:pt>
                <c:pt idx="273">
                  <c:v>0.69551007004574505</c:v>
                </c:pt>
                <c:pt idx="274">
                  <c:v>0.69553671737767597</c:v>
                </c:pt>
                <c:pt idx="275">
                  <c:v>0.69555455468037097</c:v>
                </c:pt>
                <c:pt idx="276">
                  <c:v>0.69558594259166096</c:v>
                </c:pt>
                <c:pt idx="277">
                  <c:v>0.695606099752341</c:v>
                </c:pt>
                <c:pt idx="278">
                  <c:v>0.69564418732038502</c:v>
                </c:pt>
                <c:pt idx="279">
                  <c:v>0.69567607954862798</c:v>
                </c:pt>
                <c:pt idx="280">
                  <c:v>0.69569574403043899</c:v>
                </c:pt>
                <c:pt idx="281">
                  <c:v>0.69571612231470603</c:v>
                </c:pt>
                <c:pt idx="282">
                  <c:v>0.69574260671346699</c:v>
                </c:pt>
                <c:pt idx="283">
                  <c:v>0.69577504593163597</c:v>
                </c:pt>
                <c:pt idx="284">
                  <c:v>0.69580277948469604</c:v>
                </c:pt>
                <c:pt idx="285">
                  <c:v>0.69582491899893795</c:v>
                </c:pt>
                <c:pt idx="286">
                  <c:v>0.69584677919917504</c:v>
                </c:pt>
                <c:pt idx="287">
                  <c:v>0.69588958019104996</c:v>
                </c:pt>
                <c:pt idx="288">
                  <c:v>0.69592646127776803</c:v>
                </c:pt>
                <c:pt idx="289">
                  <c:v>0.69595557976276901</c:v>
                </c:pt>
                <c:pt idx="290">
                  <c:v>0.69598561377700796</c:v>
                </c:pt>
                <c:pt idx="291">
                  <c:v>0.69600830416053705</c:v>
                </c:pt>
                <c:pt idx="292">
                  <c:v>0.69603454415954402</c:v>
                </c:pt>
                <c:pt idx="293">
                  <c:v>0.69606401566641196</c:v>
                </c:pt>
                <c:pt idx="294">
                  <c:v>0.69608402541136705</c:v>
                </c:pt>
                <c:pt idx="295">
                  <c:v>0.69610383730890202</c:v>
                </c:pt>
                <c:pt idx="296">
                  <c:v>0.69613184629660596</c:v>
                </c:pt>
                <c:pt idx="297">
                  <c:v>0.69616042942976497</c:v>
                </c:pt>
                <c:pt idx="298">
                  <c:v>0.696184396123121</c:v>
                </c:pt>
                <c:pt idx="299">
                  <c:v>0.696217161207629</c:v>
                </c:pt>
                <c:pt idx="300">
                  <c:v>0.69623923477273097</c:v>
                </c:pt>
                <c:pt idx="301">
                  <c:v>0.69625840269631101</c:v>
                </c:pt>
                <c:pt idx="302">
                  <c:v>0.696291222091875</c:v>
                </c:pt>
                <c:pt idx="303">
                  <c:v>0.69631627888572301</c:v>
                </c:pt>
                <c:pt idx="304">
                  <c:v>0.69634066842944797</c:v>
                </c:pt>
                <c:pt idx="305">
                  <c:v>0.69638389615105301</c:v>
                </c:pt>
                <c:pt idx="306">
                  <c:v>0.69642386132990697</c:v>
                </c:pt>
                <c:pt idx="307">
                  <c:v>0.69644043396085797</c:v>
                </c:pt>
                <c:pt idx="308">
                  <c:v>0.69646409030532097</c:v>
                </c:pt>
                <c:pt idx="309">
                  <c:v>0.69647946421366902</c:v>
                </c:pt>
                <c:pt idx="310">
                  <c:v>0.69650281796795899</c:v>
                </c:pt>
                <c:pt idx="311">
                  <c:v>0.69653417096499803</c:v>
                </c:pt>
                <c:pt idx="312">
                  <c:v>0.69655706695467001</c:v>
                </c:pt>
                <c:pt idx="313">
                  <c:v>0.69657253008832498</c:v>
                </c:pt>
                <c:pt idx="314">
                  <c:v>0.69658447464139095</c:v>
                </c:pt>
                <c:pt idx="315">
                  <c:v>0.696612704752682</c:v>
                </c:pt>
                <c:pt idx="316">
                  <c:v>0.69664337110279295</c:v>
                </c:pt>
                <c:pt idx="317">
                  <c:v>0.69664998929296296</c:v>
                </c:pt>
                <c:pt idx="318">
                  <c:v>0.69666290756568505</c:v>
                </c:pt>
                <c:pt idx="319">
                  <c:v>0.69668027158631696</c:v>
                </c:pt>
                <c:pt idx="320">
                  <c:v>0.696705402088027</c:v>
                </c:pt>
                <c:pt idx="321">
                  <c:v>0.69671707896517199</c:v>
                </c:pt>
                <c:pt idx="322">
                  <c:v>0.69673206493740203</c:v>
                </c:pt>
                <c:pt idx="323">
                  <c:v>0.69676042694697304</c:v>
                </c:pt>
                <c:pt idx="324">
                  <c:v>0.69677727501256903</c:v>
                </c:pt>
                <c:pt idx="325">
                  <c:v>0.696792959269811</c:v>
                </c:pt>
                <c:pt idx="326">
                  <c:v>0.69681504447299603</c:v>
                </c:pt>
                <c:pt idx="327">
                  <c:v>0.69683869693809697</c:v>
                </c:pt>
                <c:pt idx="328">
                  <c:v>0.69685901703194697</c:v>
                </c:pt>
                <c:pt idx="329">
                  <c:v>0.69687958540491202</c:v>
                </c:pt>
                <c:pt idx="330">
                  <c:v>0.69690147276067704</c:v>
                </c:pt>
                <c:pt idx="331">
                  <c:v>0.69691842556902395</c:v>
                </c:pt>
                <c:pt idx="332">
                  <c:v>0.696937508146658</c:v>
                </c:pt>
                <c:pt idx="333">
                  <c:v>0.69695415836483299</c:v>
                </c:pt>
                <c:pt idx="334">
                  <c:v>0.69698105009651801</c:v>
                </c:pt>
                <c:pt idx="335">
                  <c:v>0.69699553951051696</c:v>
                </c:pt>
                <c:pt idx="336">
                  <c:v>0.69700710388618803</c:v>
                </c:pt>
                <c:pt idx="337">
                  <c:v>0.69702430109429003</c:v>
                </c:pt>
                <c:pt idx="338">
                  <c:v>0.697037068071926</c:v>
                </c:pt>
                <c:pt idx="339">
                  <c:v>0.697060092080517</c:v>
                </c:pt>
                <c:pt idx="340">
                  <c:v>0.69707984578763404</c:v>
                </c:pt>
                <c:pt idx="341">
                  <c:v>0.69710079821735504</c:v>
                </c:pt>
                <c:pt idx="342">
                  <c:v>0.69711564065322196</c:v>
                </c:pt>
                <c:pt idx="343">
                  <c:v>0.69713257018540198</c:v>
                </c:pt>
                <c:pt idx="344">
                  <c:v>0.69716274385664301</c:v>
                </c:pt>
                <c:pt idx="345">
                  <c:v>0.69718827781191595</c:v>
                </c:pt>
                <c:pt idx="346">
                  <c:v>0.69721027378979405</c:v>
                </c:pt>
                <c:pt idx="347">
                  <c:v>0.69722442957873199</c:v>
                </c:pt>
                <c:pt idx="348">
                  <c:v>0.69724174316766896</c:v>
                </c:pt>
                <c:pt idx="349">
                  <c:v>0.69726237748977404</c:v>
                </c:pt>
                <c:pt idx="350">
                  <c:v>0.69728893947575799</c:v>
                </c:pt>
                <c:pt idx="351">
                  <c:v>0.69729953013177404</c:v>
                </c:pt>
                <c:pt idx="352">
                  <c:v>0.69731775149122599</c:v>
                </c:pt>
                <c:pt idx="353">
                  <c:v>0.69733918108237203</c:v>
                </c:pt>
                <c:pt idx="354">
                  <c:v>0.69735170366025401</c:v>
                </c:pt>
                <c:pt idx="355">
                  <c:v>0.69735709209292995</c:v>
                </c:pt>
                <c:pt idx="356">
                  <c:v>0.697369153026832</c:v>
                </c:pt>
                <c:pt idx="357">
                  <c:v>0.69739221970839604</c:v>
                </c:pt>
                <c:pt idx="358">
                  <c:v>0.69740427676293604</c:v>
                </c:pt>
                <c:pt idx="359">
                  <c:v>0.69741792435556005</c:v>
                </c:pt>
                <c:pt idx="360">
                  <c:v>0.69743477630051698</c:v>
                </c:pt>
                <c:pt idx="361">
                  <c:v>0.69744699628822704</c:v>
                </c:pt>
                <c:pt idx="362">
                  <c:v>0.6974687129521</c:v>
                </c:pt>
                <c:pt idx="363">
                  <c:v>0.69748061483219403</c:v>
                </c:pt>
                <c:pt idx="364">
                  <c:v>0.69749813402727301</c:v>
                </c:pt>
                <c:pt idx="365">
                  <c:v>0.69751457475994505</c:v>
                </c:pt>
                <c:pt idx="366">
                  <c:v>0.69752199985723895</c:v>
                </c:pt>
                <c:pt idx="367">
                  <c:v>0.69754021733732996</c:v>
                </c:pt>
                <c:pt idx="368">
                  <c:v>0.697558524042728</c:v>
                </c:pt>
                <c:pt idx="369">
                  <c:v>0.69757804110881405</c:v>
                </c:pt>
                <c:pt idx="370">
                  <c:v>0.69759609565573599</c:v>
                </c:pt>
                <c:pt idx="371">
                  <c:v>0.69760791994860605</c:v>
                </c:pt>
                <c:pt idx="372">
                  <c:v>0.69763371770043803</c:v>
                </c:pt>
                <c:pt idx="373">
                  <c:v>0.69764600363728901</c:v>
                </c:pt>
                <c:pt idx="374">
                  <c:v>0.69766477586602804</c:v>
                </c:pt>
                <c:pt idx="375">
                  <c:v>0.697675929029414</c:v>
                </c:pt>
                <c:pt idx="376">
                  <c:v>0.697701428070436</c:v>
                </c:pt>
                <c:pt idx="377">
                  <c:v>0.69772080547951998</c:v>
                </c:pt>
                <c:pt idx="378">
                  <c:v>0.69774033806305003</c:v>
                </c:pt>
                <c:pt idx="379">
                  <c:v>0.69775302745346302</c:v>
                </c:pt>
                <c:pt idx="380">
                  <c:v>0.69776827722225299</c:v>
                </c:pt>
                <c:pt idx="381">
                  <c:v>0.69777950021414004</c:v>
                </c:pt>
                <c:pt idx="382">
                  <c:v>0.69779267452469995</c:v>
                </c:pt>
                <c:pt idx="383">
                  <c:v>0.69780866137211395</c:v>
                </c:pt>
                <c:pt idx="384">
                  <c:v>0.697818635209702</c:v>
                </c:pt>
                <c:pt idx="385">
                  <c:v>0.69783597207480597</c:v>
                </c:pt>
                <c:pt idx="386">
                  <c:v>0.69784203163696601</c:v>
                </c:pt>
                <c:pt idx="387">
                  <c:v>0.69785110934212202</c:v>
                </c:pt>
                <c:pt idx="388">
                  <c:v>0.69785965169543596</c:v>
                </c:pt>
                <c:pt idx="389">
                  <c:v>0.69787095615390804</c:v>
                </c:pt>
                <c:pt idx="390">
                  <c:v>0.69788097266446902</c:v>
                </c:pt>
                <c:pt idx="391">
                  <c:v>0.69789878281163598</c:v>
                </c:pt>
                <c:pt idx="392">
                  <c:v>0.69791044417133696</c:v>
                </c:pt>
                <c:pt idx="393">
                  <c:v>0.69792224906740097</c:v>
                </c:pt>
                <c:pt idx="394">
                  <c:v>0.69793420913791204</c:v>
                </c:pt>
                <c:pt idx="395">
                  <c:v>0.69795199212955195</c:v>
                </c:pt>
                <c:pt idx="396">
                  <c:v>0.69796175648163605</c:v>
                </c:pt>
                <c:pt idx="397">
                  <c:v>0.69797540019489901</c:v>
                </c:pt>
                <c:pt idx="398">
                  <c:v>0.69799782678186795</c:v>
                </c:pt>
                <c:pt idx="399">
                  <c:v>0.69801067910545</c:v>
                </c:pt>
                <c:pt idx="400">
                  <c:v>0.69802032707669903</c:v>
                </c:pt>
                <c:pt idx="401">
                  <c:v>0.69802983151158504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AA-40CF-BDA3-26C4B912CB49}"/>
            </c:ext>
          </c:extLst>
        </c:ser>
        <c:ser>
          <c:idx val="5"/>
          <c:order val="5"/>
          <c:tx>
            <c:strRef>
              <c:f>'2019v2 Release'!$F$1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'2019v2 Release'!$F$2:$F$2685</c:f>
              <c:numCache>
                <c:formatCode>General</c:formatCode>
                <c:ptCount val="268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AA-40CF-BDA3-26C4B912C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72896"/>
        <c:axId val="568673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'2019v2 Release'!$A$1</c15:sqref>
                        </c15:formulaRef>
                      </c:ext>
                    </c:extLst>
                    <c:strCache>
                      <c:ptCount val="1"/>
                      <c:pt idx="0">
                        <c:v>seconds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'2019v2 Release'!$A$2:$A$2685</c15:sqref>
                        </c15:formulaRef>
                      </c:ext>
                    </c:extLst>
                    <c:numCache>
                      <c:formatCode>General</c:formatCode>
                      <c:ptCount val="268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CAA-40CF-BDA3-26C4B912CB49}"/>
                  </c:ext>
                </c:extLst>
              </c15:ser>
            </c15:filteredLineSeries>
          </c:ext>
        </c:extLst>
      </c:lineChart>
      <c:catAx>
        <c:axId val="56867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73552"/>
        <c:crosses val="autoZero"/>
        <c:auto val="1"/>
        <c:lblAlgn val="ctr"/>
        <c:lblOffset val="100"/>
        <c:noMultiLvlLbl val="0"/>
      </c:catAx>
      <c:valAx>
        <c:axId val="5686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0</xdr:row>
      <xdr:rowOff>85725</xdr:rowOff>
    </xdr:from>
    <xdr:to>
      <xdr:col>31</xdr:col>
      <xdr:colOff>571500</xdr:colOff>
      <xdr:row>56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152399</xdr:colOff>
      <xdr:row>0</xdr:row>
      <xdr:rowOff>66675</xdr:rowOff>
    </xdr:from>
    <xdr:to>
      <xdr:col>38</xdr:col>
      <xdr:colOff>104775</xdr:colOff>
      <xdr:row>55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9522</xdr:colOff>
      <xdr:row>0</xdr:row>
      <xdr:rowOff>85725</xdr:rowOff>
    </xdr:from>
    <xdr:to>
      <xdr:col>38</xdr:col>
      <xdr:colOff>419099</xdr:colOff>
      <xdr:row>56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44" sqref="I44"/>
    </sheetView>
  </sheetViews>
  <sheetFormatPr defaultColWidth="11.42578125" defaultRowHeight="15"/>
  <cols>
    <col min="1" max="1" width="13" bestFit="1" customWidth="1"/>
    <col min="2" max="3" width="24.85546875" bestFit="1" customWidth="1"/>
    <col min="4" max="4" width="5" bestFit="1" customWidth="1"/>
    <col min="5" max="5" width="6.7109375" bestFit="1" customWidth="1"/>
    <col min="6" max="6" width="7.7109375" bestFit="1" customWidth="1"/>
    <col min="7" max="7" width="9.5703125" bestFit="1" customWidth="1"/>
    <col min="10" max="10" width="6.5703125" bestFit="1" customWidth="1"/>
    <col min="11" max="11" width="8.7109375" bestFit="1" customWidth="1"/>
    <col min="12" max="12" width="11" bestFit="1" customWidth="1"/>
    <col min="13" max="13" width="11.7109375" bestFit="1" customWidth="1"/>
    <col min="14" max="14" width="11.28515625" bestFit="1" customWidth="1"/>
    <col min="15" max="15" width="13.85546875" bestFit="1" customWidth="1"/>
  </cols>
  <sheetData>
    <row r="1" spans="1:25" ht="15.75" thickBot="1">
      <c r="A1" s="2" t="s">
        <v>1</v>
      </c>
      <c r="B1" s="2" t="s">
        <v>3</v>
      </c>
      <c r="C1" s="2" t="s">
        <v>4</v>
      </c>
      <c r="D1" s="2" t="s">
        <v>8</v>
      </c>
      <c r="E1" s="2" t="s">
        <v>9</v>
      </c>
      <c r="F1" s="2" t="s">
        <v>10</v>
      </c>
      <c r="G1" s="2" t="s">
        <v>5</v>
      </c>
      <c r="H1" s="2" t="s">
        <v>0</v>
      </c>
      <c r="I1" s="2" t="s">
        <v>50</v>
      </c>
      <c r="J1" s="2" t="s">
        <v>6</v>
      </c>
      <c r="K1" s="2" t="s">
        <v>12</v>
      </c>
      <c r="L1" s="2" t="s">
        <v>13</v>
      </c>
      <c r="M1" s="7" t="s">
        <v>14</v>
      </c>
      <c r="N1" s="7" t="s">
        <v>15</v>
      </c>
      <c r="O1" s="7" t="s">
        <v>16</v>
      </c>
    </row>
    <row r="2" spans="1:25" ht="15.75" thickBot="1">
      <c r="A2" s="1" t="s">
        <v>2</v>
      </c>
      <c r="B2" s="4" t="s">
        <v>11</v>
      </c>
      <c r="C2" s="4" t="s">
        <v>7</v>
      </c>
      <c r="D2" s="5">
        <v>31</v>
      </c>
      <c r="E2" s="6">
        <f>D2/7</f>
        <v>4.4285714285714288</v>
      </c>
      <c r="F2" s="6">
        <f>D2/30</f>
        <v>1.0333333333333334</v>
      </c>
      <c r="G2" s="1">
        <v>43008</v>
      </c>
      <c r="H2" s="1">
        <v>5000</v>
      </c>
      <c r="I2" s="1">
        <f>H2</f>
        <v>5000</v>
      </c>
      <c r="J2" s="1"/>
      <c r="K2" s="1">
        <v>1</v>
      </c>
      <c r="L2">
        <v>0.70707978999999999</v>
      </c>
      <c r="M2">
        <f t="shared" ref="M2:M24" si="0">L2-K2</f>
        <v>-0.29292021000000001</v>
      </c>
      <c r="N2" s="8">
        <f t="shared" ref="N2:N24" si="1">L2/K2</f>
        <v>0.70707978999999999</v>
      </c>
      <c r="O2" s="8">
        <f>N2-100%</f>
        <v>-0.29292021000000001</v>
      </c>
      <c r="Q2" t="s">
        <v>3</v>
      </c>
      <c r="R2" s="16">
        <v>4718.2</v>
      </c>
      <c r="T2" s="21" t="s">
        <v>19</v>
      </c>
      <c r="U2" s="22">
        <v>4718.2</v>
      </c>
      <c r="V2" s="23">
        <v>4567.8999999999996</v>
      </c>
      <c r="W2" s="23">
        <v>4749.8999999999996</v>
      </c>
      <c r="X2" s="23">
        <v>4567.8999999999996</v>
      </c>
      <c r="Y2" s="24">
        <v>3.27E-2</v>
      </c>
    </row>
    <row r="3" spans="1:25" ht="15.75" thickBot="1">
      <c r="A3" s="1" t="s">
        <v>2</v>
      </c>
      <c r="B3" s="1"/>
      <c r="C3" s="1"/>
      <c r="D3" s="5"/>
      <c r="E3" s="5"/>
      <c r="F3" s="5"/>
      <c r="G3" s="1">
        <v>43008</v>
      </c>
      <c r="H3" s="1">
        <v>6000</v>
      </c>
      <c r="I3" s="1">
        <f t="shared" ref="I3:I12" si="2">H3</f>
        <v>6000</v>
      </c>
      <c r="J3" s="1">
        <v>106</v>
      </c>
      <c r="K3" s="1">
        <v>1</v>
      </c>
      <c r="L3">
        <v>0.86630085999999995</v>
      </c>
      <c r="M3">
        <f t="shared" si="0"/>
        <v>-0.13369914000000005</v>
      </c>
      <c r="N3" s="8">
        <f t="shared" si="1"/>
        <v>0.86630085999999995</v>
      </c>
      <c r="O3" s="8">
        <f t="shared" ref="O3:O54" si="3">N3-100%</f>
        <v>-0.13369914000000005</v>
      </c>
      <c r="Q3" t="s">
        <v>4</v>
      </c>
      <c r="R3" s="16">
        <v>4367</v>
      </c>
      <c r="T3" s="25" t="s">
        <v>20</v>
      </c>
      <c r="U3" s="15">
        <v>4904.8999999999996</v>
      </c>
      <c r="V3" s="19">
        <v>4718.3</v>
      </c>
      <c r="W3" s="19">
        <v>4927.3999999999996</v>
      </c>
      <c r="X3" s="19">
        <v>4660.7</v>
      </c>
      <c r="Y3" s="26">
        <v>3.9600000000000003E-2</v>
      </c>
    </row>
    <row r="4" spans="1:25" ht="15.75" thickBot="1">
      <c r="A4" s="1" t="s">
        <v>2</v>
      </c>
      <c r="B4" s="1"/>
      <c r="C4" s="1"/>
      <c r="D4" s="5"/>
      <c r="E4" s="5"/>
      <c r="F4" s="5"/>
      <c r="G4" s="1">
        <v>43008</v>
      </c>
      <c r="H4" s="1">
        <v>7000</v>
      </c>
      <c r="I4" s="1">
        <f t="shared" si="2"/>
        <v>7000</v>
      </c>
      <c r="J4" s="1">
        <v>91</v>
      </c>
      <c r="K4" s="1">
        <v>1</v>
      </c>
      <c r="L4">
        <v>0.83478496000000002</v>
      </c>
      <c r="M4">
        <f t="shared" si="0"/>
        <v>-0.16521503999999998</v>
      </c>
      <c r="N4" s="8">
        <f t="shared" si="1"/>
        <v>0.83478496000000002</v>
      </c>
      <c r="O4" s="8">
        <f t="shared" si="3"/>
        <v>-0.16521503999999998</v>
      </c>
      <c r="Q4" t="s">
        <v>17</v>
      </c>
      <c r="R4" s="17">
        <v>4969</v>
      </c>
      <c r="T4" s="25" t="s">
        <v>21</v>
      </c>
      <c r="U4" s="20">
        <v>4534.3999999999996</v>
      </c>
      <c r="V4" s="19">
        <v>4911.8</v>
      </c>
      <c r="W4" s="19">
        <v>4969</v>
      </c>
      <c r="X4" s="19">
        <v>4400.5</v>
      </c>
      <c r="Y4" s="27">
        <v>-7.5499999999999998E-2</v>
      </c>
    </row>
    <row r="5" spans="1:25" ht="15.75" thickBot="1">
      <c r="A5" s="1" t="s">
        <v>2</v>
      </c>
      <c r="B5" s="1"/>
      <c r="C5" s="1"/>
      <c r="D5" s="5"/>
      <c r="E5" s="5"/>
      <c r="F5" s="5"/>
      <c r="G5" s="1">
        <v>43008</v>
      </c>
      <c r="H5" s="1">
        <v>8000</v>
      </c>
      <c r="I5" s="1">
        <f t="shared" si="2"/>
        <v>8000</v>
      </c>
      <c r="J5" s="1">
        <v>67</v>
      </c>
      <c r="K5" s="1">
        <v>1</v>
      </c>
      <c r="L5">
        <v>0.90129687999999997</v>
      </c>
      <c r="M5">
        <f t="shared" si="0"/>
        <v>-9.8703120000000033E-2</v>
      </c>
      <c r="N5" s="8">
        <f t="shared" si="1"/>
        <v>0.90129687999999997</v>
      </c>
      <c r="O5" s="8">
        <f t="shared" si="3"/>
        <v>-9.8703120000000033E-2</v>
      </c>
      <c r="Q5" t="s">
        <v>18</v>
      </c>
      <c r="R5" s="18">
        <v>3238.1</v>
      </c>
      <c r="T5" s="25" t="s">
        <v>22</v>
      </c>
      <c r="U5" s="15">
        <v>4595</v>
      </c>
      <c r="V5" s="19">
        <v>4534.2</v>
      </c>
      <c r="W5" s="19">
        <v>4699.8</v>
      </c>
      <c r="X5" s="19">
        <v>4331</v>
      </c>
      <c r="Y5" s="26">
        <v>1.34E-2</v>
      </c>
    </row>
    <row r="6" spans="1:25" ht="15.75" thickBot="1">
      <c r="A6" s="1" t="s">
        <v>2</v>
      </c>
      <c r="B6" s="1"/>
      <c r="C6" s="1"/>
      <c r="D6" s="5"/>
      <c r="E6" s="5"/>
      <c r="F6" s="5"/>
      <c r="G6" s="1">
        <v>43008</v>
      </c>
      <c r="H6" s="1">
        <v>9000</v>
      </c>
      <c r="I6" s="1">
        <f t="shared" si="2"/>
        <v>9000</v>
      </c>
      <c r="J6" s="1">
        <v>84</v>
      </c>
      <c r="K6" s="1">
        <v>1</v>
      </c>
      <c r="L6">
        <v>0.89240483000000004</v>
      </c>
      <c r="M6">
        <f t="shared" si="0"/>
        <v>-0.10759516999999996</v>
      </c>
      <c r="N6" s="8">
        <f t="shared" si="1"/>
        <v>0.89240483000000004</v>
      </c>
      <c r="O6" s="8">
        <f t="shared" si="3"/>
        <v>-0.10759516999999996</v>
      </c>
      <c r="T6" s="25" t="s">
        <v>23</v>
      </c>
      <c r="U6" s="20">
        <v>4200.3999999999996</v>
      </c>
      <c r="V6" s="19">
        <v>4599.2</v>
      </c>
      <c r="W6" s="19">
        <v>4606</v>
      </c>
      <c r="X6" s="19">
        <v>4056.5</v>
      </c>
      <c r="Y6" s="27">
        <v>-8.5900000000000004E-2</v>
      </c>
    </row>
    <row r="7" spans="1:25" ht="15.75" thickBot="1">
      <c r="A7" s="1" t="s">
        <v>2</v>
      </c>
      <c r="B7" s="1"/>
      <c r="C7" s="1"/>
      <c r="D7" s="5"/>
      <c r="E7" s="5"/>
      <c r="F7" s="5"/>
      <c r="G7" s="1">
        <v>43008</v>
      </c>
      <c r="H7" s="1">
        <v>10000</v>
      </c>
      <c r="I7" s="1">
        <f t="shared" si="2"/>
        <v>10000</v>
      </c>
      <c r="J7" s="1">
        <v>56</v>
      </c>
      <c r="K7" s="1">
        <v>1</v>
      </c>
      <c r="L7" s="9">
        <v>0.95251669999999999</v>
      </c>
      <c r="M7" s="9">
        <f t="shared" si="0"/>
        <v>-4.7483300000000006E-2</v>
      </c>
      <c r="N7" s="8">
        <f t="shared" si="1"/>
        <v>0.95251669999999999</v>
      </c>
      <c r="O7" s="8">
        <f t="shared" si="3"/>
        <v>-4.7483300000000006E-2</v>
      </c>
      <c r="T7" s="25" t="s">
        <v>24</v>
      </c>
      <c r="U7" s="15">
        <v>4374.8999999999996</v>
      </c>
      <c r="V7" s="19">
        <v>4210.6000000000004</v>
      </c>
      <c r="W7" s="19">
        <v>4469.8999999999996</v>
      </c>
      <c r="X7" s="19">
        <v>3900.1</v>
      </c>
      <c r="Y7" s="26">
        <v>4.1500000000000002E-2</v>
      </c>
    </row>
    <row r="8" spans="1:25" ht="15.75" thickBot="1">
      <c r="A8" s="1" t="s">
        <v>2</v>
      </c>
      <c r="B8" s="1"/>
      <c r="C8" s="1"/>
      <c r="D8" s="5"/>
      <c r="E8" s="5"/>
      <c r="F8" s="5"/>
      <c r="G8" s="1">
        <v>43008</v>
      </c>
      <c r="H8" s="1">
        <v>11000</v>
      </c>
      <c r="I8" s="1">
        <f t="shared" si="2"/>
        <v>11000</v>
      </c>
      <c r="J8" s="1">
        <v>52</v>
      </c>
      <c r="K8" s="1">
        <v>1</v>
      </c>
      <c r="L8">
        <v>0.98449699000000002</v>
      </c>
      <c r="M8">
        <f t="shared" si="0"/>
        <v>-1.5503009999999984E-2</v>
      </c>
      <c r="N8" s="8">
        <f t="shared" si="1"/>
        <v>0.98449699000000002</v>
      </c>
      <c r="O8" s="8">
        <f t="shared" si="3"/>
        <v>-1.5503009999999984E-2</v>
      </c>
      <c r="T8" s="25" t="s">
        <v>25</v>
      </c>
      <c r="U8" s="15">
        <v>4589.1000000000004</v>
      </c>
      <c r="V8" s="19">
        <v>4375</v>
      </c>
      <c r="W8" s="19">
        <v>4631.3999999999996</v>
      </c>
      <c r="X8" s="19">
        <v>4361.3999999999996</v>
      </c>
      <c r="Y8" s="26">
        <v>4.9000000000000002E-2</v>
      </c>
    </row>
    <row r="9" spans="1:25" ht="15.75" thickBot="1">
      <c r="A9" s="1" t="s">
        <v>2</v>
      </c>
      <c r="B9" s="1"/>
      <c r="C9" s="1"/>
      <c r="D9" s="5"/>
      <c r="E9" s="5"/>
      <c r="F9" s="5"/>
      <c r="G9" s="1">
        <v>43008</v>
      </c>
      <c r="H9" s="1">
        <v>12000</v>
      </c>
      <c r="I9" s="1">
        <f t="shared" si="2"/>
        <v>12000</v>
      </c>
      <c r="J9" s="1">
        <v>82</v>
      </c>
      <c r="K9" s="1">
        <v>1</v>
      </c>
      <c r="L9">
        <v>0.93174645</v>
      </c>
      <c r="M9">
        <f t="shared" si="0"/>
        <v>-6.8253549999999996E-2</v>
      </c>
      <c r="N9" s="8">
        <f t="shared" si="1"/>
        <v>0.93174645</v>
      </c>
      <c r="O9" s="8">
        <f t="shared" si="3"/>
        <v>-6.8253549999999996E-2</v>
      </c>
      <c r="T9" s="25" t="s">
        <v>26</v>
      </c>
      <c r="U9" s="15">
        <v>4613.5</v>
      </c>
      <c r="V9" s="19">
        <v>4594.6000000000004</v>
      </c>
      <c r="W9" s="19">
        <v>4672.8</v>
      </c>
      <c r="X9" s="19">
        <v>4465.3</v>
      </c>
      <c r="Y9" s="26">
        <v>5.3E-3</v>
      </c>
    </row>
    <row r="10" spans="1:25" ht="15.75" thickBot="1">
      <c r="A10" s="1" t="s">
        <v>2</v>
      </c>
      <c r="B10" s="1"/>
      <c r="C10" s="1"/>
      <c r="D10" s="5"/>
      <c r="E10" s="5"/>
      <c r="F10" s="5"/>
      <c r="G10" s="1">
        <v>43008</v>
      </c>
      <c r="H10" s="1">
        <v>13000</v>
      </c>
      <c r="I10" s="1">
        <f t="shared" si="2"/>
        <v>13000</v>
      </c>
      <c r="J10" s="1">
        <v>93</v>
      </c>
      <c r="K10" s="1">
        <v>1</v>
      </c>
      <c r="L10">
        <v>0.81345358000000001</v>
      </c>
      <c r="M10">
        <f t="shared" si="0"/>
        <v>-0.18654641999999999</v>
      </c>
      <c r="N10" s="8">
        <f t="shared" si="1"/>
        <v>0.81345358000000001</v>
      </c>
      <c r="O10" s="8">
        <f t="shared" si="3"/>
        <v>-0.18654641999999999</v>
      </c>
      <c r="T10" s="25" t="s">
        <v>27</v>
      </c>
      <c r="U10" s="20">
        <v>4305.8</v>
      </c>
      <c r="V10" s="19">
        <v>4613.5</v>
      </c>
      <c r="W10" s="19">
        <v>4686.2</v>
      </c>
      <c r="X10" s="19">
        <v>4107.1000000000004</v>
      </c>
      <c r="Y10" s="27">
        <v>-6.6699999999999995E-2</v>
      </c>
    </row>
    <row r="11" spans="1:25" ht="15.75" thickBot="1">
      <c r="A11" s="1" t="s">
        <v>2</v>
      </c>
      <c r="B11" s="1"/>
      <c r="C11" s="1"/>
      <c r="D11" s="5"/>
      <c r="E11" s="5"/>
      <c r="F11" s="5"/>
      <c r="G11" s="1">
        <v>43008</v>
      </c>
      <c r="H11" s="1">
        <v>14000</v>
      </c>
      <c r="I11" s="1">
        <f t="shared" si="2"/>
        <v>14000</v>
      </c>
      <c r="J11" s="1">
        <v>98</v>
      </c>
      <c r="K11" s="1">
        <v>1</v>
      </c>
      <c r="L11">
        <v>0.82502830999999999</v>
      </c>
      <c r="M11">
        <f t="shared" si="0"/>
        <v>-0.17497169000000001</v>
      </c>
      <c r="N11" s="8">
        <f t="shared" si="1"/>
        <v>0.82502830999999999</v>
      </c>
      <c r="O11" s="8">
        <f t="shared" si="3"/>
        <v>-0.17497169000000001</v>
      </c>
      <c r="T11" s="25" t="s">
        <v>28</v>
      </c>
      <c r="U11" s="15">
        <v>4317.8999999999996</v>
      </c>
      <c r="V11" s="19">
        <v>4304</v>
      </c>
      <c r="W11" s="19">
        <v>4381.2</v>
      </c>
      <c r="X11" s="19">
        <v>4159.3999999999996</v>
      </c>
      <c r="Y11" s="26">
        <v>2.8E-3</v>
      </c>
    </row>
    <row r="12" spans="1:25" ht="15.75" thickBot="1">
      <c r="A12" s="10" t="s">
        <v>2</v>
      </c>
      <c r="B12" s="10"/>
      <c r="C12" s="10"/>
      <c r="D12" s="11"/>
      <c r="E12" s="11"/>
      <c r="F12" s="11"/>
      <c r="G12" s="10">
        <v>43008</v>
      </c>
      <c r="H12" s="10">
        <v>15000</v>
      </c>
      <c r="I12" s="10">
        <f t="shared" si="2"/>
        <v>15000</v>
      </c>
      <c r="J12" s="10">
        <v>102</v>
      </c>
      <c r="K12" s="10">
        <v>1</v>
      </c>
      <c r="L12" s="12">
        <v>0.76392649999999995</v>
      </c>
      <c r="M12" s="12">
        <f t="shared" si="0"/>
        <v>-0.23607350000000005</v>
      </c>
      <c r="N12" s="14">
        <f t="shared" si="1"/>
        <v>0.76392649999999995</v>
      </c>
      <c r="O12" s="14">
        <f t="shared" si="3"/>
        <v>-0.23607350000000005</v>
      </c>
      <c r="T12" s="25" t="s">
        <v>29</v>
      </c>
      <c r="U12" s="20">
        <v>4232.1000000000004</v>
      </c>
      <c r="V12" s="19">
        <v>4315.3999999999996</v>
      </c>
      <c r="W12" s="19">
        <v>4325</v>
      </c>
      <c r="X12" s="19">
        <v>3975.8</v>
      </c>
      <c r="Y12" s="27">
        <v>-1.9900000000000001E-2</v>
      </c>
    </row>
    <row r="13" spans="1:25" ht="15.75" thickBot="1">
      <c r="A13" s="1" t="s">
        <v>51</v>
      </c>
      <c r="B13" s="4" t="s">
        <v>11</v>
      </c>
      <c r="C13" s="4" t="s">
        <v>7</v>
      </c>
      <c r="D13" s="5"/>
      <c r="E13" s="5"/>
      <c r="F13" s="5"/>
      <c r="G13" s="1">
        <v>43008</v>
      </c>
      <c r="H13" s="1">
        <v>5000</v>
      </c>
      <c r="I13" s="1">
        <v>32</v>
      </c>
      <c r="J13" s="1">
        <v>2142</v>
      </c>
      <c r="K13" s="1">
        <v>1</v>
      </c>
      <c r="L13">
        <v>3.3166718341427398E-2</v>
      </c>
      <c r="M13" s="28">
        <f t="shared" si="0"/>
        <v>-0.96683328165857263</v>
      </c>
      <c r="N13" s="29">
        <f t="shared" si="1"/>
        <v>3.3166718341427398E-2</v>
      </c>
      <c r="O13" s="29">
        <f t="shared" si="3"/>
        <v>-0.96683328165857263</v>
      </c>
      <c r="T13" s="25" t="s">
        <v>30</v>
      </c>
      <c r="U13" s="20">
        <v>4203</v>
      </c>
      <c r="V13" s="19">
        <v>4234.8999999999996</v>
      </c>
      <c r="W13" s="19">
        <v>4373.1000000000004</v>
      </c>
      <c r="X13" s="19">
        <v>4123</v>
      </c>
      <c r="Y13" s="27">
        <v>-6.8999999999999999E-3</v>
      </c>
    </row>
    <row r="14" spans="1:25" ht="15.75" thickBot="1">
      <c r="A14" s="1" t="s">
        <v>51</v>
      </c>
      <c r="B14" s="4" t="s">
        <v>11</v>
      </c>
      <c r="C14" s="4" t="s">
        <v>7</v>
      </c>
      <c r="D14" s="5"/>
      <c r="E14" s="5"/>
      <c r="F14" s="5"/>
      <c r="G14" s="1">
        <v>43008</v>
      </c>
      <c r="H14" s="1">
        <v>5000</v>
      </c>
      <c r="I14" s="1">
        <v>64</v>
      </c>
      <c r="J14" s="1">
        <v>1570</v>
      </c>
      <c r="K14" s="1">
        <v>1</v>
      </c>
      <c r="L14">
        <v>5.318925E-2</v>
      </c>
      <c r="M14" s="28">
        <f t="shared" si="0"/>
        <v>-0.94681075000000003</v>
      </c>
      <c r="N14" s="30">
        <f t="shared" si="1"/>
        <v>5.318925E-2</v>
      </c>
      <c r="O14" s="30">
        <f t="shared" si="3"/>
        <v>-0.94681075000000003</v>
      </c>
      <c r="T14" s="25" t="s">
        <v>31</v>
      </c>
      <c r="U14" s="20">
        <v>4142.8999999999996</v>
      </c>
      <c r="V14" s="19">
        <v>4198.8999999999996</v>
      </c>
      <c r="W14" s="19">
        <v>4378.3999999999996</v>
      </c>
      <c r="X14" s="19">
        <v>4055.5</v>
      </c>
      <c r="Y14" s="27">
        <v>-1.43E-2</v>
      </c>
    </row>
    <row r="15" spans="1:25" ht="15.75" thickBot="1">
      <c r="A15" s="1" t="s">
        <v>51</v>
      </c>
      <c r="B15" s="4" t="s">
        <v>11</v>
      </c>
      <c r="C15" s="4" t="s">
        <v>7</v>
      </c>
      <c r="D15" s="5"/>
      <c r="E15" s="5"/>
      <c r="F15" s="5"/>
      <c r="G15" s="1">
        <v>43008</v>
      </c>
      <c r="H15" s="1">
        <v>5000</v>
      </c>
      <c r="I15" s="1">
        <f>60*4</f>
        <v>240</v>
      </c>
      <c r="J15" s="1">
        <v>895</v>
      </c>
      <c r="K15" s="1">
        <v>1</v>
      </c>
      <c r="L15">
        <v>0.16327821572762</v>
      </c>
      <c r="M15" s="31">
        <f t="shared" si="0"/>
        <v>-0.83672178427237998</v>
      </c>
      <c r="N15" s="30">
        <f t="shared" si="1"/>
        <v>0.16327821572762</v>
      </c>
      <c r="O15" s="30">
        <f t="shared" si="3"/>
        <v>-0.83672178427237998</v>
      </c>
      <c r="T15" s="25" t="s">
        <v>32</v>
      </c>
      <c r="U15" s="20">
        <v>3849.7</v>
      </c>
      <c r="V15" s="19">
        <v>4149.3999999999996</v>
      </c>
      <c r="W15" s="19">
        <v>4159.6000000000004</v>
      </c>
      <c r="X15" s="19">
        <v>3734</v>
      </c>
      <c r="Y15" s="27">
        <v>-7.0800000000000002E-2</v>
      </c>
    </row>
    <row r="16" spans="1:25" ht="15.75" thickBot="1">
      <c r="A16" s="1" t="s">
        <v>51</v>
      </c>
      <c r="B16" s="4" t="s">
        <v>11</v>
      </c>
      <c r="C16" s="4" t="s">
        <v>7</v>
      </c>
      <c r="D16" s="5"/>
      <c r="E16" s="5"/>
      <c r="F16" s="5"/>
      <c r="G16" s="1">
        <v>43008</v>
      </c>
      <c r="H16" s="1">
        <v>5000</v>
      </c>
      <c r="I16" s="1">
        <f>60*8</f>
        <v>480</v>
      </c>
      <c r="J16" s="1">
        <v>510</v>
      </c>
      <c r="K16" s="1">
        <v>1</v>
      </c>
      <c r="L16" s="9">
        <v>0.44082600430263003</v>
      </c>
      <c r="M16" s="31">
        <f t="shared" si="0"/>
        <v>-0.55917399569737003</v>
      </c>
      <c r="N16" s="30">
        <f t="shared" si="1"/>
        <v>0.44082600430263003</v>
      </c>
      <c r="O16" s="30">
        <f t="shared" si="3"/>
        <v>-0.55917399569737003</v>
      </c>
      <c r="T16" s="25" t="s">
        <v>33</v>
      </c>
      <c r="U16" s="20">
        <v>3238.1</v>
      </c>
      <c r="V16" s="19">
        <v>3850.2</v>
      </c>
      <c r="W16" s="19">
        <v>3917.2</v>
      </c>
      <c r="X16" s="19">
        <v>3206.2</v>
      </c>
      <c r="Y16" s="27">
        <v>-0.15890000000000001</v>
      </c>
    </row>
    <row r="17" spans="1:25" ht="15.75" thickBot="1">
      <c r="A17" s="1" t="s">
        <v>51</v>
      </c>
      <c r="B17" s="4" t="s">
        <v>11</v>
      </c>
      <c r="C17" s="4" t="s">
        <v>7</v>
      </c>
      <c r="D17" s="5"/>
      <c r="E17" s="5"/>
      <c r="F17" s="5"/>
      <c r="G17" s="1">
        <v>43008</v>
      </c>
      <c r="H17" s="1">
        <v>5000</v>
      </c>
      <c r="I17" s="1">
        <f>60*16</f>
        <v>960</v>
      </c>
      <c r="J17" s="1">
        <v>387</v>
      </c>
      <c r="K17" s="1">
        <v>1</v>
      </c>
      <c r="L17">
        <v>0.48678436737515901</v>
      </c>
      <c r="M17" s="31">
        <f t="shared" si="0"/>
        <v>-0.51321563262484093</v>
      </c>
      <c r="N17" s="30">
        <f t="shared" si="1"/>
        <v>0.48678436737515901</v>
      </c>
      <c r="O17" s="30">
        <f t="shared" si="3"/>
        <v>-0.51321563262484093</v>
      </c>
      <c r="T17" s="25" t="s">
        <v>34</v>
      </c>
      <c r="U17" s="15">
        <v>3698</v>
      </c>
      <c r="V17" s="19">
        <v>3237.4</v>
      </c>
      <c r="W17" s="19">
        <v>3809</v>
      </c>
      <c r="X17" s="19">
        <v>2981</v>
      </c>
      <c r="Y17" s="26">
        <v>0.14199999999999999</v>
      </c>
    </row>
    <row r="18" spans="1:25" ht="15.75" thickBot="1">
      <c r="A18" s="1" t="s">
        <v>51</v>
      </c>
      <c r="B18" s="4" t="s">
        <v>11</v>
      </c>
      <c r="C18" s="4" t="s">
        <v>7</v>
      </c>
      <c r="D18" s="5"/>
      <c r="E18" s="5"/>
      <c r="F18" s="5"/>
      <c r="G18" s="1">
        <v>43008</v>
      </c>
      <c r="H18" s="1">
        <v>5000</v>
      </c>
      <c r="I18" s="1">
        <f>60*24</f>
        <v>1440</v>
      </c>
      <c r="J18" s="1">
        <v>369</v>
      </c>
      <c r="K18" s="1">
        <v>1</v>
      </c>
      <c r="L18">
        <v>0.48607607000000003</v>
      </c>
      <c r="M18" s="31">
        <f t="shared" si="0"/>
        <v>-0.51392393000000003</v>
      </c>
      <c r="N18" s="30">
        <f t="shared" si="1"/>
        <v>0.48607607000000003</v>
      </c>
      <c r="O18" s="30">
        <f t="shared" si="3"/>
        <v>-0.51392393000000003</v>
      </c>
      <c r="T18" s="25" t="s">
        <v>35</v>
      </c>
      <c r="U18" s="20">
        <v>3685.4</v>
      </c>
      <c r="V18" s="19">
        <v>3697.1</v>
      </c>
      <c r="W18" s="19">
        <v>3874</v>
      </c>
      <c r="X18" s="19">
        <v>3511.1</v>
      </c>
      <c r="Y18" s="27">
        <v>-3.3999999999999998E-3</v>
      </c>
    </row>
    <row r="19" spans="1:25" ht="15.75" thickBot="1">
      <c r="A19" s="1" t="s">
        <v>51</v>
      </c>
      <c r="B19" s="4" t="s">
        <v>11</v>
      </c>
      <c r="C19" s="4" t="s">
        <v>7</v>
      </c>
      <c r="D19" s="5"/>
      <c r="E19" s="5"/>
      <c r="F19" s="5"/>
      <c r="G19" s="1">
        <v>43008</v>
      </c>
      <c r="H19" s="32">
        <v>5000</v>
      </c>
      <c r="I19" s="1">
        <f>60*24*2</f>
        <v>2880</v>
      </c>
      <c r="J19" s="1">
        <v>184</v>
      </c>
      <c r="K19" s="1">
        <v>1</v>
      </c>
      <c r="L19">
        <v>0.67724843000000001</v>
      </c>
      <c r="M19" s="31">
        <f t="shared" si="0"/>
        <v>-0.32275156999999999</v>
      </c>
      <c r="N19" s="30">
        <f t="shared" si="1"/>
        <v>0.67724843000000001</v>
      </c>
      <c r="O19" s="30">
        <f t="shared" si="3"/>
        <v>-0.32275156999999999</v>
      </c>
      <c r="T19" s="25" t="s">
        <v>36</v>
      </c>
      <c r="U19" s="20">
        <v>3666.3</v>
      </c>
      <c r="V19" s="19">
        <v>3680.1</v>
      </c>
      <c r="W19" s="19">
        <v>3775.9</v>
      </c>
      <c r="X19" s="19">
        <v>3476.3</v>
      </c>
      <c r="Y19" s="27">
        <v>-5.1999999999999998E-3</v>
      </c>
    </row>
    <row r="20" spans="1:25" ht="15.75" thickBot="1">
      <c r="A20" s="1" t="s">
        <v>51</v>
      </c>
      <c r="B20" s="4" t="s">
        <v>11</v>
      </c>
      <c r="C20" s="4" t="s">
        <v>7</v>
      </c>
      <c r="D20" s="5"/>
      <c r="E20" s="5"/>
      <c r="F20" s="5"/>
      <c r="G20" s="1">
        <v>43008</v>
      </c>
      <c r="H20" s="32">
        <v>5000</v>
      </c>
      <c r="I20" s="1">
        <f>60*24*7</f>
        <v>10080</v>
      </c>
      <c r="J20" s="1">
        <v>74</v>
      </c>
      <c r="K20" s="1">
        <v>1</v>
      </c>
      <c r="L20">
        <v>0.86123335999999995</v>
      </c>
      <c r="M20" s="31">
        <f t="shared" si="0"/>
        <v>-0.13876664000000005</v>
      </c>
      <c r="N20" s="30">
        <f t="shared" si="1"/>
        <v>0.86123335999999995</v>
      </c>
      <c r="O20" s="30">
        <f t="shared" si="3"/>
        <v>-0.13876664000000005</v>
      </c>
      <c r="T20" s="25" t="s">
        <v>37</v>
      </c>
      <c r="U20" s="15">
        <v>4084.1</v>
      </c>
      <c r="V20" s="19">
        <v>3667</v>
      </c>
      <c r="W20" s="19">
        <v>4113.8999999999996</v>
      </c>
      <c r="X20" s="19">
        <v>3667</v>
      </c>
      <c r="Y20" s="26">
        <v>0.114</v>
      </c>
    </row>
    <row r="21" spans="1:25" ht="15.75" thickBot="1">
      <c r="A21" s="1" t="s">
        <v>51</v>
      </c>
      <c r="B21" s="4" t="s">
        <v>11</v>
      </c>
      <c r="C21" s="4" t="s">
        <v>7</v>
      </c>
      <c r="D21" s="5"/>
      <c r="E21" s="5"/>
      <c r="F21" s="5"/>
      <c r="G21" s="1">
        <v>43008</v>
      </c>
      <c r="H21" s="32">
        <v>5000</v>
      </c>
      <c r="I21" s="1">
        <f>60*24*7*2</f>
        <v>20160</v>
      </c>
      <c r="J21" s="1">
        <v>67</v>
      </c>
      <c r="K21" s="1">
        <v>1</v>
      </c>
      <c r="L21">
        <v>0.91950127000000004</v>
      </c>
      <c r="M21" s="31">
        <f t="shared" si="0"/>
        <v>-8.0498729999999963E-2</v>
      </c>
      <c r="N21" s="30">
        <f t="shared" si="1"/>
        <v>0.91950127000000004</v>
      </c>
      <c r="O21" s="30">
        <f t="shared" si="3"/>
        <v>-8.0498729999999963E-2</v>
      </c>
      <c r="T21" s="25" t="s">
        <v>38</v>
      </c>
      <c r="U21" s="20">
        <v>3900</v>
      </c>
      <c r="V21" s="19">
        <v>4084.4</v>
      </c>
      <c r="W21" s="19">
        <v>4110</v>
      </c>
      <c r="X21" s="19">
        <v>3836.2</v>
      </c>
      <c r="Y21" s="27">
        <v>-4.5100000000000001E-2</v>
      </c>
    </row>
    <row r="22" spans="1:25" ht="15.75" thickBot="1">
      <c r="A22" s="1" t="s">
        <v>51</v>
      </c>
      <c r="B22" s="4" t="s">
        <v>11</v>
      </c>
      <c r="C22" s="4" t="s">
        <v>7</v>
      </c>
      <c r="D22" s="5"/>
      <c r="E22" s="5"/>
      <c r="F22" s="5"/>
      <c r="G22" s="1">
        <v>43008</v>
      </c>
      <c r="H22" s="32">
        <v>5000</v>
      </c>
      <c r="I22" s="1">
        <f>60*24*7*3</f>
        <v>30240</v>
      </c>
      <c r="J22" s="1">
        <v>87</v>
      </c>
      <c r="K22" s="1">
        <v>1</v>
      </c>
      <c r="L22" s="9">
        <v>0.86158109999999999</v>
      </c>
      <c r="M22" s="31">
        <f t="shared" si="0"/>
        <v>-0.13841890000000001</v>
      </c>
      <c r="N22" s="30">
        <f t="shared" si="1"/>
        <v>0.86158109999999999</v>
      </c>
      <c r="O22" s="30">
        <f t="shared" si="3"/>
        <v>-0.13841890000000001</v>
      </c>
      <c r="T22" s="25" t="s">
        <v>39</v>
      </c>
      <c r="U22" s="20">
        <v>3873.2</v>
      </c>
      <c r="V22" s="19">
        <v>3892.2</v>
      </c>
      <c r="W22" s="19">
        <v>4048</v>
      </c>
      <c r="X22" s="19">
        <v>3834.1</v>
      </c>
      <c r="Y22" s="27">
        <v>-6.8999999999999999E-3</v>
      </c>
    </row>
    <row r="23" spans="1:25" ht="15.75" thickBot="1">
      <c r="A23" s="10" t="s">
        <v>51</v>
      </c>
      <c r="B23" s="33" t="s">
        <v>11</v>
      </c>
      <c r="C23" s="33" t="s">
        <v>7</v>
      </c>
      <c r="D23" s="11"/>
      <c r="E23" s="11"/>
      <c r="F23" s="11"/>
      <c r="G23" s="10">
        <v>43008</v>
      </c>
      <c r="H23" s="34">
        <v>5000</v>
      </c>
      <c r="I23" s="10">
        <f>60*24*7*4</f>
        <v>40320</v>
      </c>
      <c r="J23" s="10">
        <v>47</v>
      </c>
      <c r="K23" s="10">
        <v>1</v>
      </c>
      <c r="L23" s="13">
        <v>0.90405055000000001</v>
      </c>
      <c r="M23" s="35">
        <f t="shared" si="0"/>
        <v>-9.5949449999999992E-2</v>
      </c>
      <c r="N23" s="36">
        <f t="shared" si="1"/>
        <v>0.90405055000000001</v>
      </c>
      <c r="O23" s="36">
        <f t="shared" si="3"/>
        <v>-9.5949449999999992E-2</v>
      </c>
      <c r="T23" s="25" t="s">
        <v>40</v>
      </c>
      <c r="U23" s="20">
        <v>3603.4</v>
      </c>
      <c r="V23" s="19">
        <v>3875.5</v>
      </c>
      <c r="W23" s="19">
        <v>3903.7</v>
      </c>
      <c r="X23" s="19">
        <v>3564.4</v>
      </c>
      <c r="Y23" s="27">
        <v>-6.9699999999999998E-2</v>
      </c>
    </row>
    <row r="24" spans="1:25" ht="15.75" thickBot="1">
      <c r="A24" s="1" t="s">
        <v>51</v>
      </c>
      <c r="B24" s="4" t="s">
        <v>11</v>
      </c>
      <c r="C24" s="4" t="s">
        <v>7</v>
      </c>
      <c r="D24" s="5"/>
      <c r="E24" s="5"/>
      <c r="F24" s="5"/>
      <c r="G24" s="1">
        <v>43008</v>
      </c>
      <c r="H24" s="32">
        <v>6000</v>
      </c>
      <c r="I24" s="1">
        <v>480</v>
      </c>
      <c r="J24" s="1">
        <v>496</v>
      </c>
      <c r="K24" s="1">
        <v>1</v>
      </c>
      <c r="L24">
        <v>0.47160743522656901</v>
      </c>
      <c r="M24" s="31">
        <f t="shared" si="0"/>
        <v>-0.52839256477343099</v>
      </c>
      <c r="N24" s="30">
        <f t="shared" si="1"/>
        <v>0.47160743522656901</v>
      </c>
      <c r="O24" s="30">
        <f t="shared" si="3"/>
        <v>-0.52839256477343099</v>
      </c>
      <c r="T24" s="25" t="s">
        <v>41</v>
      </c>
      <c r="U24" s="20">
        <v>3598.5</v>
      </c>
      <c r="V24" s="19">
        <v>3597.3</v>
      </c>
      <c r="W24" s="19">
        <v>3743.6</v>
      </c>
      <c r="X24" s="19">
        <v>3493.5</v>
      </c>
      <c r="Y24" s="27">
        <v>-1.4E-3</v>
      </c>
    </row>
    <row r="25" spans="1:25" ht="15.75" thickBot="1">
      <c r="A25" s="1" t="s">
        <v>51</v>
      </c>
      <c r="B25" s="4" t="s">
        <v>11</v>
      </c>
      <c r="C25" s="4" t="s">
        <v>7</v>
      </c>
      <c r="D25" s="5"/>
      <c r="E25" s="5"/>
      <c r="F25" s="5"/>
      <c r="G25" s="1">
        <v>43008</v>
      </c>
      <c r="H25" s="32">
        <v>6000</v>
      </c>
      <c r="I25" s="1">
        <f>60*16</f>
        <v>960</v>
      </c>
      <c r="J25" s="1">
        <v>358</v>
      </c>
      <c r="K25" s="1">
        <v>1</v>
      </c>
      <c r="L25" s="9">
        <v>0.55167009506244402</v>
      </c>
      <c r="M25" s="31">
        <f t="shared" ref="M25:M30" si="4">L25-K25</f>
        <v>-0.44832990493755598</v>
      </c>
      <c r="N25" s="30">
        <f t="shared" ref="N25:N30" si="5">L25/K25</f>
        <v>0.55167009506244402</v>
      </c>
      <c r="O25" s="30">
        <f t="shared" si="3"/>
        <v>-0.44832990493755598</v>
      </c>
      <c r="T25" s="25" t="s">
        <v>42</v>
      </c>
      <c r="U25" s="15">
        <v>3779.6</v>
      </c>
      <c r="V25" s="19">
        <v>3598.7</v>
      </c>
      <c r="W25" s="19">
        <v>3808</v>
      </c>
      <c r="X25" s="19">
        <v>3559.1</v>
      </c>
      <c r="Y25" s="26">
        <v>5.0299999999999997E-2</v>
      </c>
    </row>
    <row r="26" spans="1:25" ht="15.75" thickBot="1">
      <c r="A26" s="1" t="s">
        <v>51</v>
      </c>
      <c r="B26" s="4" t="s">
        <v>11</v>
      </c>
      <c r="C26" s="4" t="s">
        <v>7</v>
      </c>
      <c r="D26" s="5"/>
      <c r="E26" s="5"/>
      <c r="F26" s="5"/>
      <c r="G26" s="1">
        <v>43008</v>
      </c>
      <c r="H26" s="32">
        <v>6000</v>
      </c>
      <c r="I26" s="1">
        <f>60*24</f>
        <v>1440</v>
      </c>
      <c r="J26" s="1">
        <v>342</v>
      </c>
      <c r="K26" s="1">
        <v>1</v>
      </c>
      <c r="L26" s="9">
        <v>0.54937530000000001</v>
      </c>
      <c r="M26" s="31">
        <f t="shared" si="4"/>
        <v>-0.45062469999999999</v>
      </c>
      <c r="N26" s="30">
        <f t="shared" si="5"/>
        <v>0.54937530000000001</v>
      </c>
      <c r="O26" s="30">
        <f t="shared" si="3"/>
        <v>-0.45062469999999999</v>
      </c>
      <c r="T26" s="25" t="s">
        <v>43</v>
      </c>
      <c r="U26" s="20">
        <v>3652.8</v>
      </c>
      <c r="V26" s="19">
        <v>3779.6</v>
      </c>
      <c r="W26" s="19">
        <v>3781.3</v>
      </c>
      <c r="X26" s="19">
        <v>3620</v>
      </c>
      <c r="Y26" s="27">
        <v>-3.3500000000000002E-2</v>
      </c>
    </row>
    <row r="27" spans="1:25" ht="15.75" thickBot="1">
      <c r="A27" s="1" t="s">
        <v>51</v>
      </c>
      <c r="B27" s="4" t="s">
        <v>11</v>
      </c>
      <c r="C27" s="4" t="s">
        <v>7</v>
      </c>
      <c r="D27" s="5"/>
      <c r="E27" s="5"/>
      <c r="F27" s="5"/>
      <c r="G27" s="1">
        <v>43008</v>
      </c>
      <c r="H27" s="32">
        <v>6000</v>
      </c>
      <c r="I27" s="1">
        <f>60*24*2</f>
        <v>2880</v>
      </c>
      <c r="J27" s="1">
        <v>167</v>
      </c>
      <c r="K27" s="1">
        <v>1</v>
      </c>
      <c r="L27">
        <v>0.75143260999999995</v>
      </c>
      <c r="M27" s="31">
        <f t="shared" si="4"/>
        <v>-0.24856739000000005</v>
      </c>
      <c r="N27" s="30">
        <f t="shared" si="5"/>
        <v>0.75143260999999995</v>
      </c>
      <c r="O27" s="30">
        <f t="shared" si="3"/>
        <v>-0.24856739000000005</v>
      </c>
      <c r="T27" s="25" t="s">
        <v>44</v>
      </c>
      <c r="U27" s="15">
        <v>3930</v>
      </c>
      <c r="V27" s="19">
        <v>3654.7</v>
      </c>
      <c r="W27" s="19">
        <v>3977</v>
      </c>
      <c r="X27" s="19">
        <v>3654.7</v>
      </c>
      <c r="Y27" s="26">
        <v>7.5899999999999995E-2</v>
      </c>
    </row>
    <row r="28" spans="1:25" ht="15.75" thickBot="1">
      <c r="A28" s="1" t="s">
        <v>51</v>
      </c>
      <c r="B28" s="4" t="s">
        <v>11</v>
      </c>
      <c r="C28" s="4" t="s">
        <v>7</v>
      </c>
      <c r="D28" s="5"/>
      <c r="E28" s="5"/>
      <c r="F28" s="5"/>
      <c r="G28" s="1">
        <v>43008</v>
      </c>
      <c r="H28" s="32">
        <v>6000</v>
      </c>
      <c r="I28" s="1">
        <f>60*24*7</f>
        <v>10080</v>
      </c>
      <c r="J28" s="1">
        <v>74</v>
      </c>
      <c r="K28" s="1">
        <v>1</v>
      </c>
      <c r="L28">
        <v>0.88963369000000003</v>
      </c>
      <c r="M28" s="31">
        <f t="shared" si="4"/>
        <v>-0.11036630999999997</v>
      </c>
      <c r="N28" s="30">
        <f t="shared" si="5"/>
        <v>0.88963369000000003</v>
      </c>
      <c r="O28" s="30">
        <f t="shared" si="3"/>
        <v>-0.11036630999999997</v>
      </c>
      <c r="T28" s="25" t="s">
        <v>45</v>
      </c>
      <c r="U28" s="20">
        <v>3879.1</v>
      </c>
      <c r="V28" s="19">
        <v>3930</v>
      </c>
      <c r="W28" s="19">
        <v>3983</v>
      </c>
      <c r="X28" s="19">
        <v>3850.9</v>
      </c>
      <c r="Y28" s="27">
        <v>-1.2999999999999999E-2</v>
      </c>
    </row>
    <row r="29" spans="1:25" ht="15.75" thickBot="1">
      <c r="A29" s="1" t="s">
        <v>51</v>
      </c>
      <c r="B29" s="4" t="s">
        <v>11</v>
      </c>
      <c r="C29" s="4" t="s">
        <v>7</v>
      </c>
      <c r="D29" s="3"/>
      <c r="E29" s="3"/>
      <c r="F29" s="3"/>
      <c r="G29" s="1">
        <v>43008</v>
      </c>
      <c r="H29" s="32">
        <v>6000</v>
      </c>
      <c r="I29" s="1">
        <f>60*24*7*2</f>
        <v>20160</v>
      </c>
      <c r="J29" s="1">
        <v>67</v>
      </c>
      <c r="K29" s="1">
        <v>1</v>
      </c>
      <c r="L29">
        <v>0.94982306000000005</v>
      </c>
      <c r="M29" s="31">
        <f t="shared" si="4"/>
        <v>-5.0176939999999948E-2</v>
      </c>
      <c r="N29" s="30">
        <f t="shared" si="5"/>
        <v>0.94982306000000005</v>
      </c>
      <c r="O29" s="30">
        <f t="shared" si="3"/>
        <v>-5.0176939999999948E-2</v>
      </c>
      <c r="T29" s="25" t="s">
        <v>46</v>
      </c>
      <c r="U29" s="15">
        <v>4205.3999999999996</v>
      </c>
      <c r="V29" s="19">
        <v>3881.6</v>
      </c>
      <c r="W29" s="19">
        <v>4226.5</v>
      </c>
      <c r="X29" s="19">
        <v>3878.1</v>
      </c>
      <c r="Y29" s="26">
        <v>8.4099999999999994E-2</v>
      </c>
    </row>
    <row r="30" spans="1:25" ht="15.75" thickBot="1">
      <c r="A30" s="1" t="s">
        <v>51</v>
      </c>
      <c r="B30" s="4" t="s">
        <v>11</v>
      </c>
      <c r="C30" s="4" t="s">
        <v>7</v>
      </c>
      <c r="D30" s="3"/>
      <c r="E30" s="3"/>
      <c r="F30" s="3"/>
      <c r="G30" s="1">
        <v>43008</v>
      </c>
      <c r="H30" s="32">
        <v>6000</v>
      </c>
      <c r="I30" s="1">
        <f>60*24*7*3</f>
        <v>30240</v>
      </c>
      <c r="J30" s="1">
        <v>87</v>
      </c>
      <c r="K30" s="1">
        <v>1</v>
      </c>
      <c r="L30" s="9">
        <v>0.88999289999999998</v>
      </c>
      <c r="M30" s="31">
        <f t="shared" si="4"/>
        <v>-0.11000710000000002</v>
      </c>
      <c r="N30" s="30">
        <f t="shared" si="5"/>
        <v>0.88999289999999998</v>
      </c>
      <c r="O30" s="30">
        <f t="shared" si="3"/>
        <v>-0.11000710000000002</v>
      </c>
      <c r="T30" s="25" t="s">
        <v>47</v>
      </c>
      <c r="U30" s="20">
        <v>4190</v>
      </c>
      <c r="V30" s="19">
        <v>4207.5</v>
      </c>
      <c r="W30" s="19">
        <v>4268.6000000000004</v>
      </c>
      <c r="X30" s="19">
        <v>4125</v>
      </c>
      <c r="Y30" s="27">
        <v>-3.7000000000000002E-3</v>
      </c>
    </row>
    <row r="31" spans="1:25" ht="15.75" thickBot="1">
      <c r="A31" s="10" t="s">
        <v>51</v>
      </c>
      <c r="B31" s="33" t="s">
        <v>11</v>
      </c>
      <c r="C31" s="33" t="s">
        <v>7</v>
      </c>
      <c r="D31" s="37"/>
      <c r="E31" s="37"/>
      <c r="F31" s="37"/>
      <c r="G31" s="10">
        <v>43008</v>
      </c>
      <c r="H31" s="34">
        <v>6000</v>
      </c>
      <c r="I31" s="10">
        <v>40320</v>
      </c>
      <c r="J31" s="10">
        <v>47</v>
      </c>
      <c r="K31" s="10">
        <v>1</v>
      </c>
      <c r="L31" s="13">
        <v>0.93386283000000003</v>
      </c>
      <c r="M31" s="35">
        <f t="shared" ref="M31" si="6">L31-K31</f>
        <v>-6.6137169999999967E-2</v>
      </c>
      <c r="N31" s="36">
        <f t="shared" ref="N31" si="7">L31/K31</f>
        <v>0.93386283000000003</v>
      </c>
      <c r="O31" s="36">
        <f t="shared" si="3"/>
        <v>-6.6137169999999967E-2</v>
      </c>
      <c r="T31" s="25" t="s">
        <v>48</v>
      </c>
      <c r="U31" s="20">
        <v>4169.8999999999996</v>
      </c>
      <c r="V31" s="19">
        <v>4190</v>
      </c>
      <c r="W31" s="19">
        <v>4244.6000000000004</v>
      </c>
      <c r="X31" s="19">
        <v>4024.7</v>
      </c>
      <c r="Y31" s="27">
        <v>-4.7999999999999996E-3</v>
      </c>
    </row>
    <row r="32" spans="1:25">
      <c r="A32" s="1" t="s">
        <v>51</v>
      </c>
      <c r="B32" s="4" t="s">
        <v>11</v>
      </c>
      <c r="C32" s="4" t="s">
        <v>7</v>
      </c>
      <c r="D32" s="3"/>
      <c r="E32" s="3"/>
      <c r="F32" s="3"/>
      <c r="G32" s="1">
        <v>43008</v>
      </c>
      <c r="H32" s="32">
        <v>11000</v>
      </c>
      <c r="I32" s="1">
        <v>5000</v>
      </c>
      <c r="J32" s="1">
        <v>170</v>
      </c>
      <c r="K32" s="1">
        <v>1</v>
      </c>
      <c r="L32">
        <v>0.72705193000000001</v>
      </c>
      <c r="M32" s="31">
        <f t="shared" ref="M32" si="8">L32-K32</f>
        <v>-0.27294806999999999</v>
      </c>
      <c r="N32" s="30">
        <f t="shared" ref="N32" si="9">L32/K32</f>
        <v>0.72705193000000001</v>
      </c>
      <c r="O32" s="30">
        <f t="shared" si="3"/>
        <v>-0.27294806999999999</v>
      </c>
      <c r="T32" s="25" t="s">
        <v>49</v>
      </c>
      <c r="U32" s="15">
        <v>4367</v>
      </c>
      <c r="V32" s="19">
        <v>4168.1000000000004</v>
      </c>
      <c r="W32" s="19">
        <v>4393.3999999999996</v>
      </c>
      <c r="X32" s="19">
        <v>4160.1000000000004</v>
      </c>
      <c r="Y32" s="26">
        <v>4.7300000000000002E-2</v>
      </c>
    </row>
    <row r="33" spans="1:15">
      <c r="D33" s="3"/>
      <c r="E33" s="3"/>
      <c r="F33" s="3"/>
      <c r="G33" s="1">
        <v>43008</v>
      </c>
      <c r="H33" s="32">
        <v>11000</v>
      </c>
      <c r="I33" s="1">
        <v>6000</v>
      </c>
      <c r="J33" s="1">
        <v>97</v>
      </c>
      <c r="K33" s="1">
        <v>1</v>
      </c>
      <c r="L33">
        <v>0.88178825000000005</v>
      </c>
      <c r="M33" s="31">
        <f t="shared" ref="M33:M54" si="10">L33-K33</f>
        <v>-0.11821174999999995</v>
      </c>
      <c r="N33" s="30">
        <f t="shared" ref="N33:N54" si="11">L33/K33</f>
        <v>0.88178825000000005</v>
      </c>
      <c r="O33" s="30">
        <f t="shared" si="3"/>
        <v>-0.11821174999999995</v>
      </c>
    </row>
    <row r="34" spans="1:15">
      <c r="D34" s="3"/>
      <c r="E34" s="3"/>
      <c r="F34" s="3"/>
      <c r="G34" s="1">
        <v>43008</v>
      </c>
      <c r="H34" s="32">
        <v>11000</v>
      </c>
      <c r="I34" s="1">
        <v>7000</v>
      </c>
      <c r="J34" s="1">
        <v>71</v>
      </c>
      <c r="K34" s="1">
        <v>1</v>
      </c>
      <c r="L34">
        <v>0.94492352999999996</v>
      </c>
      <c r="M34" s="31">
        <f t="shared" si="10"/>
        <v>-5.5076470000000044E-2</v>
      </c>
      <c r="N34" s="30">
        <f t="shared" si="11"/>
        <v>0.94492352999999996</v>
      </c>
      <c r="O34" s="30">
        <f t="shared" si="3"/>
        <v>-5.5076470000000044E-2</v>
      </c>
    </row>
    <row r="35" spans="1:15">
      <c r="D35" s="3"/>
      <c r="E35" s="3"/>
      <c r="F35" s="3"/>
      <c r="G35" s="1">
        <v>43008</v>
      </c>
      <c r="H35" s="32">
        <v>11000</v>
      </c>
      <c r="I35" s="1">
        <v>8000</v>
      </c>
      <c r="J35" s="32">
        <v>43</v>
      </c>
      <c r="K35" s="1">
        <v>1</v>
      </c>
      <c r="L35" s="9">
        <v>1.0472893000000001</v>
      </c>
      <c r="M35" s="31">
        <f t="shared" si="10"/>
        <v>4.728930000000009E-2</v>
      </c>
      <c r="N35" s="30">
        <f t="shared" si="11"/>
        <v>1.0472893000000001</v>
      </c>
      <c r="O35" s="30">
        <f t="shared" si="3"/>
        <v>4.728930000000009E-2</v>
      </c>
    </row>
    <row r="36" spans="1:15">
      <c r="D36" s="3"/>
      <c r="E36" s="3"/>
      <c r="F36" s="3"/>
      <c r="G36" s="1">
        <v>43008</v>
      </c>
      <c r="H36" s="32">
        <v>11000</v>
      </c>
      <c r="I36" s="1">
        <v>8500</v>
      </c>
      <c r="J36" s="32">
        <v>39</v>
      </c>
      <c r="K36" s="1">
        <v>1</v>
      </c>
      <c r="L36" s="9">
        <v>1.0674781900000001</v>
      </c>
      <c r="M36" s="31">
        <f t="shared" ref="M36" si="12">L36-K36</f>
        <v>6.7478190000000104E-2</v>
      </c>
      <c r="N36" s="30">
        <f t="shared" ref="N36" si="13">L36/K36</f>
        <v>1.0674781900000001</v>
      </c>
      <c r="O36" s="30">
        <f t="shared" si="3"/>
        <v>6.7478190000000104E-2</v>
      </c>
    </row>
    <row r="37" spans="1:15">
      <c r="D37" s="3"/>
      <c r="E37" s="3"/>
      <c r="F37" s="3"/>
      <c r="G37" s="1">
        <v>43008</v>
      </c>
      <c r="H37" s="32">
        <v>11000</v>
      </c>
      <c r="I37" s="1">
        <v>8600</v>
      </c>
      <c r="J37" s="32">
        <v>41</v>
      </c>
      <c r="K37" s="1">
        <v>1</v>
      </c>
      <c r="L37" s="9">
        <v>1.0593344899999999</v>
      </c>
      <c r="M37" s="31">
        <f t="shared" ref="M37" si="14">L37-K37</f>
        <v>5.9334489999999906E-2</v>
      </c>
      <c r="N37" s="30">
        <f t="shared" ref="N37" si="15">L37/K37</f>
        <v>1.0593344899999999</v>
      </c>
      <c r="O37" s="30">
        <f t="shared" si="3"/>
        <v>5.9334489999999906E-2</v>
      </c>
    </row>
    <row r="38" spans="1:15">
      <c r="D38" s="3"/>
      <c r="E38" s="3"/>
      <c r="F38" s="3"/>
      <c r="G38" s="1">
        <v>43008</v>
      </c>
      <c r="H38" s="32">
        <v>11000</v>
      </c>
      <c r="I38" s="1">
        <v>8750</v>
      </c>
      <c r="J38" s="32">
        <v>40</v>
      </c>
      <c r="K38" s="1">
        <v>1</v>
      </c>
      <c r="L38" s="9">
        <v>1.0626614400000001</v>
      </c>
      <c r="M38" s="31">
        <f t="shared" ref="M38" si="16">L38-K38</f>
        <v>6.2661440000000068E-2</v>
      </c>
      <c r="N38" s="30">
        <f t="shared" ref="N38" si="17">L38/K38</f>
        <v>1.0626614400000001</v>
      </c>
      <c r="O38" s="30">
        <f t="shared" si="3"/>
        <v>6.2661440000000068E-2</v>
      </c>
    </row>
    <row r="39" spans="1:15">
      <c r="D39" s="3"/>
      <c r="E39" s="3"/>
      <c r="F39" s="3"/>
      <c r="G39" s="1">
        <v>43008</v>
      </c>
      <c r="H39" s="32">
        <v>11000</v>
      </c>
      <c r="I39" s="1">
        <v>9000</v>
      </c>
      <c r="J39" s="1">
        <v>51</v>
      </c>
      <c r="K39" s="1">
        <v>1</v>
      </c>
      <c r="L39">
        <v>1.02826811</v>
      </c>
      <c r="M39" s="31">
        <f t="shared" si="10"/>
        <v>2.8268109999999957E-2</v>
      </c>
      <c r="N39" s="30">
        <f t="shared" si="11"/>
        <v>1.02826811</v>
      </c>
      <c r="O39" s="30">
        <f t="shared" si="3"/>
        <v>2.8268109999999957E-2</v>
      </c>
    </row>
    <row r="40" spans="1:15">
      <c r="A40" s="13"/>
      <c r="B40" s="13"/>
      <c r="C40" s="13"/>
      <c r="D40" s="37"/>
      <c r="E40" s="37"/>
      <c r="F40" s="37"/>
      <c r="G40" s="10">
        <v>43008</v>
      </c>
      <c r="H40" s="34">
        <v>11000</v>
      </c>
      <c r="I40" s="10">
        <v>10000</v>
      </c>
      <c r="J40" s="10">
        <v>39</v>
      </c>
      <c r="K40" s="10">
        <v>1</v>
      </c>
      <c r="L40" s="13">
        <v>1.02644654</v>
      </c>
      <c r="M40" s="35">
        <f t="shared" si="10"/>
        <v>2.6446540000000018E-2</v>
      </c>
      <c r="N40" s="36">
        <f t="shared" si="11"/>
        <v>1.02644654</v>
      </c>
      <c r="O40" s="36">
        <f t="shared" si="3"/>
        <v>2.6446540000000018E-2</v>
      </c>
    </row>
    <row r="41" spans="1:15">
      <c r="D41" s="3"/>
      <c r="E41" s="3"/>
      <c r="F41" s="3"/>
      <c r="G41" s="1">
        <v>44705</v>
      </c>
      <c r="H41" s="32">
        <v>11000</v>
      </c>
      <c r="I41" s="1">
        <v>8750</v>
      </c>
      <c r="J41" s="32">
        <v>56</v>
      </c>
      <c r="K41" s="1">
        <v>1</v>
      </c>
      <c r="L41" s="9">
        <v>0.99078756999999995</v>
      </c>
      <c r="M41" s="31">
        <f t="shared" si="10"/>
        <v>-9.2124300000000492E-3</v>
      </c>
      <c r="N41" s="30">
        <f t="shared" si="11"/>
        <v>0.99078756999999995</v>
      </c>
      <c r="O41" s="30">
        <f t="shared" si="3"/>
        <v>-9.2124300000000492E-3</v>
      </c>
    </row>
    <row r="42" spans="1:15">
      <c r="D42" s="3"/>
      <c r="E42" s="3"/>
      <c r="F42" s="3"/>
      <c r="G42" s="1">
        <v>44705</v>
      </c>
      <c r="H42" s="32">
        <v>10900</v>
      </c>
      <c r="I42" s="1">
        <v>8750</v>
      </c>
      <c r="J42" s="1">
        <v>40</v>
      </c>
      <c r="K42" s="1">
        <v>1</v>
      </c>
      <c r="L42">
        <v>1.0626614400000001</v>
      </c>
      <c r="M42" s="31">
        <f t="shared" si="10"/>
        <v>6.2661440000000068E-2</v>
      </c>
      <c r="N42" s="30">
        <f t="shared" si="11"/>
        <v>1.0626614400000001</v>
      </c>
      <c r="O42" s="30">
        <f t="shared" si="3"/>
        <v>6.2661440000000068E-2</v>
      </c>
    </row>
    <row r="43" spans="1:15">
      <c r="D43" s="3"/>
      <c r="E43" s="3"/>
      <c r="F43" s="3"/>
      <c r="G43" s="1">
        <v>44705</v>
      </c>
      <c r="H43" s="32">
        <v>10900</v>
      </c>
      <c r="I43" s="1">
        <v>8700</v>
      </c>
      <c r="J43" s="1">
        <v>37</v>
      </c>
      <c r="K43" s="1">
        <v>1</v>
      </c>
      <c r="L43">
        <v>1.0689393599999999</v>
      </c>
      <c r="M43" s="31">
        <f t="shared" si="10"/>
        <v>6.8939359999999894E-2</v>
      </c>
      <c r="N43" s="30">
        <f t="shared" si="11"/>
        <v>1.0689393599999999</v>
      </c>
      <c r="O43" s="30">
        <f t="shared" si="3"/>
        <v>6.8939359999999894E-2</v>
      </c>
    </row>
    <row r="44" spans="1:15">
      <c r="D44" s="3"/>
      <c r="E44" s="3"/>
      <c r="F44" s="3"/>
      <c r="G44" s="1">
        <v>44705</v>
      </c>
      <c r="H44" s="32">
        <v>10900</v>
      </c>
      <c r="I44" s="1">
        <v>8666</v>
      </c>
      <c r="J44" s="1">
        <v>39</v>
      </c>
      <c r="K44" s="1">
        <v>1</v>
      </c>
      <c r="L44">
        <v>1.0701381400000001</v>
      </c>
      <c r="M44" s="31">
        <f t="shared" si="10"/>
        <v>7.0138140000000071E-2</v>
      </c>
      <c r="N44" s="30">
        <f t="shared" si="11"/>
        <v>1.0701381400000001</v>
      </c>
      <c r="O44" s="30">
        <f t="shared" si="3"/>
        <v>7.0138140000000071E-2</v>
      </c>
    </row>
    <row r="45" spans="1:15">
      <c r="A45" s="13"/>
      <c r="B45" s="13"/>
      <c r="C45" s="13"/>
      <c r="D45" s="37"/>
      <c r="E45" s="37"/>
      <c r="F45" s="37"/>
      <c r="G45" s="10">
        <v>44705</v>
      </c>
      <c r="H45" s="34">
        <v>10900</v>
      </c>
      <c r="I45" s="10">
        <v>8650</v>
      </c>
      <c r="J45" s="10">
        <v>41</v>
      </c>
      <c r="K45" s="10">
        <v>1</v>
      </c>
      <c r="L45" s="13">
        <v>1.0595471299999999</v>
      </c>
      <c r="M45" s="35">
        <f t="shared" si="10"/>
        <v>5.9547129999999893E-2</v>
      </c>
      <c r="N45" s="36">
        <f t="shared" si="11"/>
        <v>1.0595471299999999</v>
      </c>
      <c r="O45" s="36">
        <f t="shared" si="3"/>
        <v>5.9547129999999893E-2</v>
      </c>
    </row>
    <row r="46" spans="1:15">
      <c r="D46" s="3"/>
      <c r="E46" s="3"/>
      <c r="F46" s="3"/>
      <c r="G46" s="1"/>
      <c r="I46" s="1"/>
      <c r="K46" s="1">
        <v>1</v>
      </c>
      <c r="M46" s="31">
        <f t="shared" si="10"/>
        <v>-1</v>
      </c>
      <c r="N46" s="30">
        <f t="shared" si="11"/>
        <v>0</v>
      </c>
      <c r="O46" s="30">
        <f t="shared" si="3"/>
        <v>-1</v>
      </c>
    </row>
    <row r="47" spans="1:15">
      <c r="D47" s="3"/>
      <c r="E47" s="3"/>
      <c r="F47" s="3"/>
      <c r="G47" s="1"/>
      <c r="I47" s="1"/>
      <c r="K47" s="1">
        <v>1</v>
      </c>
      <c r="M47" s="31">
        <f t="shared" si="10"/>
        <v>-1</v>
      </c>
      <c r="N47" s="30">
        <f t="shared" si="11"/>
        <v>0</v>
      </c>
      <c r="O47" s="30">
        <f t="shared" si="3"/>
        <v>-1</v>
      </c>
    </row>
    <row r="48" spans="1:15">
      <c r="D48" s="3"/>
      <c r="E48" s="3"/>
      <c r="F48" s="3"/>
      <c r="G48" s="1"/>
      <c r="I48" s="1"/>
      <c r="K48" s="1">
        <v>1</v>
      </c>
      <c r="M48" s="31">
        <f t="shared" si="10"/>
        <v>-1</v>
      </c>
      <c r="N48" s="30">
        <f t="shared" si="11"/>
        <v>0</v>
      </c>
      <c r="O48" s="30">
        <f t="shared" si="3"/>
        <v>-1</v>
      </c>
    </row>
    <row r="49" spans="7:15">
      <c r="G49" s="1"/>
      <c r="I49" s="1"/>
      <c r="K49" s="1">
        <v>1</v>
      </c>
      <c r="M49" s="31">
        <f t="shared" si="10"/>
        <v>-1</v>
      </c>
      <c r="N49" s="30">
        <f t="shared" si="11"/>
        <v>0</v>
      </c>
      <c r="O49" s="30">
        <f t="shared" si="3"/>
        <v>-1</v>
      </c>
    </row>
    <row r="50" spans="7:15">
      <c r="G50" s="1"/>
      <c r="I50" s="1"/>
      <c r="K50" s="1">
        <v>1</v>
      </c>
      <c r="M50" s="31">
        <f t="shared" si="10"/>
        <v>-1</v>
      </c>
      <c r="N50" s="30">
        <f t="shared" si="11"/>
        <v>0</v>
      </c>
      <c r="O50" s="30">
        <f t="shared" si="3"/>
        <v>-1</v>
      </c>
    </row>
    <row r="51" spans="7:15">
      <c r="G51" s="1"/>
      <c r="I51" s="1"/>
      <c r="K51" s="1">
        <v>1</v>
      </c>
      <c r="M51" s="31">
        <f t="shared" si="10"/>
        <v>-1</v>
      </c>
      <c r="N51" s="30">
        <f t="shared" si="11"/>
        <v>0</v>
      </c>
      <c r="O51" s="30">
        <f t="shared" si="3"/>
        <v>-1</v>
      </c>
    </row>
    <row r="52" spans="7:15">
      <c r="G52" s="1"/>
      <c r="I52" s="1"/>
      <c r="K52" s="1">
        <v>1</v>
      </c>
      <c r="M52" s="31">
        <f t="shared" si="10"/>
        <v>-1</v>
      </c>
      <c r="N52" s="30">
        <f t="shared" si="11"/>
        <v>0</v>
      </c>
      <c r="O52" s="30">
        <f t="shared" si="3"/>
        <v>-1</v>
      </c>
    </row>
    <row r="53" spans="7:15">
      <c r="G53" s="1"/>
      <c r="I53" s="1"/>
      <c r="K53" s="1">
        <v>1</v>
      </c>
      <c r="M53" s="31">
        <f t="shared" si="10"/>
        <v>-1</v>
      </c>
      <c r="N53" s="30">
        <f t="shared" si="11"/>
        <v>0</v>
      </c>
      <c r="O53" s="30">
        <f t="shared" si="3"/>
        <v>-1</v>
      </c>
    </row>
    <row r="54" spans="7:15">
      <c r="G54" s="1"/>
      <c r="I54" s="1"/>
      <c r="K54" s="1">
        <v>1</v>
      </c>
      <c r="M54" s="31">
        <f t="shared" si="10"/>
        <v>-1</v>
      </c>
      <c r="N54" s="30">
        <f t="shared" si="11"/>
        <v>0</v>
      </c>
      <c r="O54" s="30">
        <f t="shared" si="3"/>
        <v>-1</v>
      </c>
    </row>
  </sheetData>
  <conditionalFormatting sqref="N2:N40 N42:N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B2" sqref="B2"/>
    </sheetView>
  </sheetViews>
  <sheetFormatPr defaultColWidth="11.42578125" defaultRowHeight="15"/>
  <cols>
    <col min="9" max="10" width="5.71093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</row>
    <row r="2" spans="2:13">
      <c r="B2">
        <v>4597</v>
      </c>
      <c r="C2">
        <v>6266.51</v>
      </c>
      <c r="D2">
        <v>1</v>
      </c>
      <c r="E2">
        <v>0.46591152416356879</v>
      </c>
      <c r="G2" s="39">
        <f t="shared" ref="G2:G11" si="0">C2/B2</f>
        <v>1.3631738090058734</v>
      </c>
      <c r="H2" s="39">
        <f t="shared" ref="H2:H11" si="1">E2/D2</f>
        <v>0.46591152416356879</v>
      </c>
      <c r="I2" s="39"/>
      <c r="K2">
        <v>4597</v>
      </c>
      <c r="L2">
        <v>9.4180799999999995E-2</v>
      </c>
      <c r="M2">
        <f>L2*K2</f>
        <v>432.94913759999997</v>
      </c>
    </row>
    <row r="3" spans="2:13">
      <c r="B3">
        <v>4597</v>
      </c>
      <c r="C3">
        <v>8259.8455395000001</v>
      </c>
      <c r="D3">
        <v>1</v>
      </c>
      <c r="E3">
        <v>0.61411490999999996</v>
      </c>
      <c r="G3" s="39">
        <f t="shared" si="0"/>
        <v>1.7967904153795955</v>
      </c>
      <c r="H3" s="39">
        <f t="shared" si="1"/>
        <v>0.61411490999999996</v>
      </c>
      <c r="I3" s="39"/>
    </row>
    <row r="4" spans="2:13">
      <c r="B4">
        <v>4597</v>
      </c>
      <c r="C4">
        <v>8768.2217799999999</v>
      </c>
      <c r="D4">
        <v>1</v>
      </c>
      <c r="E4">
        <v>0.65191239999999995</v>
      </c>
      <c r="G4" s="39">
        <f t="shared" si="0"/>
        <v>1.9073791124646509</v>
      </c>
      <c r="H4" s="39">
        <f t="shared" si="1"/>
        <v>0.65191239999999995</v>
      </c>
      <c r="I4" s="39"/>
    </row>
    <row r="5" spans="2:13">
      <c r="B5">
        <v>4597</v>
      </c>
      <c r="C5">
        <v>10231.582318000001</v>
      </c>
      <c r="D5">
        <v>1</v>
      </c>
      <c r="E5">
        <v>0.76071244000000005</v>
      </c>
      <c r="G5" s="39">
        <f t="shared" si="0"/>
        <v>2.2257085747226455</v>
      </c>
      <c r="H5" s="39">
        <f t="shared" si="1"/>
        <v>0.76071244000000005</v>
      </c>
      <c r="I5" s="39"/>
    </row>
    <row r="6" spans="2:13">
      <c r="B6">
        <v>4597</v>
      </c>
      <c r="C6">
        <v>10404.177022</v>
      </c>
      <c r="D6">
        <v>1</v>
      </c>
      <c r="E6">
        <v>0.77354476000000005</v>
      </c>
      <c r="G6" s="39">
        <f t="shared" si="0"/>
        <v>2.263253648466391</v>
      </c>
      <c r="H6" s="39">
        <f t="shared" si="1"/>
        <v>0.77354476000000005</v>
      </c>
      <c r="I6" s="39"/>
    </row>
    <row r="7" spans="2:13">
      <c r="B7">
        <v>4597</v>
      </c>
      <c r="C7">
        <v>10721.4763755</v>
      </c>
      <c r="D7">
        <v>1</v>
      </c>
      <c r="E7">
        <v>0.79713579000000001</v>
      </c>
      <c r="G7" s="39">
        <f t="shared" si="0"/>
        <v>2.3322767838807921</v>
      </c>
      <c r="H7" s="39">
        <f t="shared" si="1"/>
        <v>0.79713579000000001</v>
      </c>
      <c r="I7" s="39"/>
    </row>
    <row r="8" spans="2:13">
      <c r="B8">
        <v>4597</v>
      </c>
      <c r="C8">
        <v>11277.290766</v>
      </c>
      <c r="D8">
        <v>1</v>
      </c>
      <c r="E8">
        <v>0.83846027999999995</v>
      </c>
      <c r="G8" s="39">
        <f t="shared" si="0"/>
        <v>2.4531848522949748</v>
      </c>
      <c r="H8" s="39">
        <f t="shared" si="1"/>
        <v>0.83846027999999995</v>
      </c>
      <c r="I8" s="39"/>
    </row>
    <row r="9" spans="2:13">
      <c r="B9">
        <v>4597</v>
      </c>
      <c r="C9">
        <v>11491.263857</v>
      </c>
      <c r="D9">
        <v>1</v>
      </c>
      <c r="E9">
        <v>0.85436906000000001</v>
      </c>
      <c r="G9" s="39">
        <f t="shared" si="0"/>
        <v>2.4997310978899283</v>
      </c>
      <c r="H9" s="39">
        <f t="shared" si="1"/>
        <v>0.85436906000000001</v>
      </c>
      <c r="I9" s="39"/>
      <c r="J9" s="1" t="s">
        <v>58</v>
      </c>
    </row>
    <row r="10" spans="2:13">
      <c r="B10">
        <v>4597</v>
      </c>
      <c r="C10">
        <v>11528.624191000001</v>
      </c>
      <c r="D10">
        <v>1</v>
      </c>
      <c r="E10">
        <v>0.85714678</v>
      </c>
      <c r="G10" s="39">
        <f t="shared" si="0"/>
        <v>2.507858209919513</v>
      </c>
      <c r="H10" s="39">
        <f t="shared" si="1"/>
        <v>0.85714678</v>
      </c>
      <c r="J10" t="s">
        <v>60</v>
      </c>
    </row>
    <row r="11" spans="2:13">
      <c r="B11">
        <v>432.94913759999997</v>
      </c>
      <c r="C11" s="40">
        <v>1085.7750565000001</v>
      </c>
      <c r="D11">
        <v>9.4180799999999995E-2</v>
      </c>
      <c r="E11">
        <v>8.0726770000000003E-2</v>
      </c>
      <c r="G11" s="39">
        <f t="shared" si="0"/>
        <v>2.5078582267627554</v>
      </c>
      <c r="H11" s="39">
        <f t="shared" si="1"/>
        <v>0.85714678575675729</v>
      </c>
      <c r="J11" t="s">
        <v>61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N2" sqref="N2:P2"/>
    </sheetView>
  </sheetViews>
  <sheetFormatPr defaultColWidth="11.42578125" defaultRowHeight="15"/>
  <cols>
    <col min="9" max="10" width="5.7109375" customWidth="1"/>
    <col min="11" max="11" width="12.85546875" bestFit="1" customWidth="1"/>
    <col min="12" max="13" width="12.855468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  <c r="K1" s="38" t="s">
        <v>62</v>
      </c>
      <c r="L1" s="38" t="s">
        <v>63</v>
      </c>
      <c r="M1" s="38" t="s">
        <v>64</v>
      </c>
    </row>
    <row r="2" spans="2:13">
      <c r="B2">
        <v>4597</v>
      </c>
      <c r="C2">
        <v>15959.07252639</v>
      </c>
      <c r="D2">
        <v>1</v>
      </c>
      <c r="E2">
        <v>0.91045224999999996</v>
      </c>
      <c r="G2" s="39">
        <f t="shared" ref="G2" si="0">C2/B2</f>
        <v>3.4716276977137266</v>
      </c>
      <c r="H2" s="39">
        <f t="shared" ref="H2:H10" si="1">E2/D2</f>
        <v>0.91045224999999996</v>
      </c>
      <c r="I2" s="39"/>
      <c r="J2" t="s">
        <v>60</v>
      </c>
      <c r="K2">
        <v>60</v>
      </c>
      <c r="L2">
        <v>2000</v>
      </c>
      <c r="M2">
        <v>14</v>
      </c>
    </row>
    <row r="3" spans="2:13">
      <c r="B3">
        <v>4597</v>
      </c>
      <c r="C3">
        <v>15191.153996950001</v>
      </c>
      <c r="D3">
        <v>1</v>
      </c>
      <c r="E3">
        <v>0.86664311999999999</v>
      </c>
      <c r="G3" s="39">
        <f>C3/B3</f>
        <v>3.3045799427778988</v>
      </c>
      <c r="H3" s="39">
        <f>E3/D3</f>
        <v>0.86664311999999999</v>
      </c>
      <c r="I3" s="39"/>
      <c r="J3" t="s">
        <v>60</v>
      </c>
      <c r="K3">
        <v>120</v>
      </c>
      <c r="L3">
        <v>2000</v>
      </c>
      <c r="M3">
        <v>14</v>
      </c>
    </row>
    <row r="4" spans="2:13">
      <c r="B4">
        <v>4597</v>
      </c>
      <c r="C4">
        <v>9305.8292429600006</v>
      </c>
      <c r="D4">
        <v>1</v>
      </c>
      <c r="E4">
        <v>0.53089006999999999</v>
      </c>
      <c r="G4" s="39">
        <f>C4/B4</f>
        <v>2.0243265701457474</v>
      </c>
      <c r="H4" s="39">
        <f>E4/D4</f>
        <v>0.53089006999999999</v>
      </c>
      <c r="I4" s="39"/>
      <c r="J4" t="s">
        <v>60</v>
      </c>
      <c r="K4">
        <v>30</v>
      </c>
      <c r="L4">
        <v>2000</v>
      </c>
      <c r="M4">
        <v>14</v>
      </c>
    </row>
    <row r="5" spans="2:13">
      <c r="B5">
        <v>4597</v>
      </c>
      <c r="C5">
        <v>17248.391938320001</v>
      </c>
      <c r="D5">
        <v>1</v>
      </c>
      <c r="E5">
        <v>0.98400688999999997</v>
      </c>
      <c r="G5" s="39">
        <f t="shared" ref="G5:G10" si="2">C5/B5</f>
        <v>3.7520974414444206</v>
      </c>
      <c r="H5" s="39">
        <f t="shared" si="1"/>
        <v>0.98400688999999997</v>
      </c>
      <c r="I5" s="39"/>
      <c r="J5" t="s">
        <v>60</v>
      </c>
      <c r="K5">
        <v>70</v>
      </c>
      <c r="L5">
        <v>2000</v>
      </c>
      <c r="M5">
        <v>14</v>
      </c>
    </row>
    <row r="6" spans="2:13">
      <c r="B6">
        <v>4597</v>
      </c>
      <c r="C6">
        <v>15510.772690829999</v>
      </c>
      <c r="D6">
        <v>1</v>
      </c>
      <c r="E6">
        <v>0.88487711000000002</v>
      </c>
      <c r="G6" s="39">
        <f t="shared" si="2"/>
        <v>3.3741076116663038</v>
      </c>
      <c r="H6" s="39">
        <f t="shared" si="1"/>
        <v>0.88487711000000002</v>
      </c>
      <c r="I6" s="39"/>
      <c r="J6" t="s">
        <v>60</v>
      </c>
      <c r="K6" s="41">
        <v>80</v>
      </c>
      <c r="L6">
        <v>2000</v>
      </c>
      <c r="M6">
        <v>14</v>
      </c>
    </row>
    <row r="7" spans="2:13">
      <c r="B7">
        <v>4597</v>
      </c>
      <c r="C7">
        <v>16507.749852910001</v>
      </c>
      <c r="D7">
        <v>1</v>
      </c>
      <c r="E7">
        <v>0.94175385</v>
      </c>
      <c r="G7" s="39">
        <f t="shared" si="2"/>
        <v>3.5909832179486623</v>
      </c>
      <c r="H7" s="39">
        <f t="shared" si="1"/>
        <v>0.94175385</v>
      </c>
      <c r="I7" s="39"/>
      <c r="J7" t="s">
        <v>60</v>
      </c>
      <c r="K7" s="41">
        <v>75</v>
      </c>
      <c r="L7">
        <v>2000</v>
      </c>
      <c r="M7">
        <v>14</v>
      </c>
    </row>
    <row r="8" spans="2:13">
      <c r="B8">
        <v>4597</v>
      </c>
      <c r="C8">
        <v>16729.902733530002</v>
      </c>
      <c r="D8">
        <v>1</v>
      </c>
      <c r="E8">
        <v>0.95442749999999998</v>
      </c>
      <c r="G8" s="39">
        <f t="shared" si="2"/>
        <v>3.6393088391407442</v>
      </c>
      <c r="H8" s="39">
        <f t="shared" si="1"/>
        <v>0.95442749999999998</v>
      </c>
      <c r="I8" s="39"/>
      <c r="J8" t="s">
        <v>60</v>
      </c>
      <c r="K8" s="41">
        <v>65</v>
      </c>
      <c r="L8">
        <v>2000</v>
      </c>
      <c r="M8">
        <v>14</v>
      </c>
    </row>
    <row r="9" spans="2:13">
      <c r="B9">
        <v>4597</v>
      </c>
      <c r="C9">
        <v>17055.09748878</v>
      </c>
      <c r="D9">
        <v>1</v>
      </c>
      <c r="E9">
        <v>0.97297959000000001</v>
      </c>
      <c r="G9" s="39">
        <f t="shared" si="2"/>
        <v>3.7100494863563194</v>
      </c>
      <c r="H9" s="39">
        <f t="shared" si="1"/>
        <v>0.97297959000000001</v>
      </c>
      <c r="I9" s="39"/>
      <c r="J9" t="s">
        <v>60</v>
      </c>
      <c r="K9" s="42">
        <v>68</v>
      </c>
      <c r="L9">
        <v>2000</v>
      </c>
      <c r="M9" s="42">
        <v>14</v>
      </c>
    </row>
    <row r="10" spans="2:13">
      <c r="B10">
        <v>4597</v>
      </c>
      <c r="C10">
        <v>17671.365914260001</v>
      </c>
      <c r="D10">
        <v>1</v>
      </c>
      <c r="E10">
        <v>1.0081372099999999</v>
      </c>
      <c r="G10" s="39">
        <f t="shared" si="2"/>
        <v>3.8441083128692628</v>
      </c>
      <c r="H10" s="39">
        <f t="shared" si="1"/>
        <v>1.0081372099999999</v>
      </c>
      <c r="J10" t="s">
        <v>60</v>
      </c>
      <c r="K10" s="41">
        <v>69</v>
      </c>
      <c r="L10">
        <v>2000</v>
      </c>
      <c r="M10">
        <v>14</v>
      </c>
    </row>
    <row r="11" spans="2:13">
      <c r="C11" s="40"/>
      <c r="D11">
        <v>1</v>
      </c>
      <c r="G11" s="39"/>
      <c r="H11" s="39"/>
      <c r="M11">
        <v>8666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I1"/>
    </sheetView>
  </sheetViews>
  <sheetFormatPr defaultRowHeight="15"/>
  <cols>
    <col min="2" max="2" width="47" bestFit="1" customWidth="1"/>
    <col min="3" max="3" width="21.7109375" bestFit="1" customWidth="1"/>
    <col min="4" max="4" width="11.140625" bestFit="1" customWidth="1"/>
    <col min="5" max="5" width="9.5703125" bestFit="1" customWidth="1"/>
    <col min="6" max="6" width="12" bestFit="1" customWidth="1"/>
    <col min="7" max="7" width="9.5703125" bestFit="1" customWidth="1"/>
    <col min="8" max="8" width="16.85546875" bestFit="1" customWidth="1"/>
  </cols>
  <sheetData>
    <row r="1" spans="1:12">
      <c r="A1" s="2" t="s">
        <v>65</v>
      </c>
      <c r="B1" s="2" t="s">
        <v>73</v>
      </c>
      <c r="C1" s="2" t="s">
        <v>67</v>
      </c>
      <c r="D1" s="2" t="s">
        <v>98</v>
      </c>
      <c r="E1" s="2" t="s">
        <v>66</v>
      </c>
      <c r="F1" s="2" t="s">
        <v>70</v>
      </c>
      <c r="G1" s="2" t="s">
        <v>68</v>
      </c>
      <c r="H1" s="2" t="s">
        <v>69</v>
      </c>
      <c r="I1" s="7" t="s">
        <v>16</v>
      </c>
      <c r="L1" s="7"/>
    </row>
    <row r="2" spans="1:12">
      <c r="A2" s="4" t="s">
        <v>71</v>
      </c>
      <c r="B2" s="4"/>
      <c r="C2" s="1" t="s">
        <v>72</v>
      </c>
      <c r="D2" s="1">
        <v>16</v>
      </c>
      <c r="E2">
        <v>31000</v>
      </c>
      <c r="F2">
        <v>0.70233864404044999</v>
      </c>
      <c r="G2" s="43">
        <v>60.127000000000002</v>
      </c>
      <c r="H2" s="44">
        <f t="shared" ref="H2:H7" si="0">E2/G2</f>
        <v>515.57536547640825</v>
      </c>
    </row>
    <row r="3" spans="1:12">
      <c r="A3" s="1" t="s">
        <v>75</v>
      </c>
      <c r="B3" t="s">
        <v>74</v>
      </c>
      <c r="C3" s="1" t="s">
        <v>72</v>
      </c>
      <c r="D3" s="1">
        <v>16</v>
      </c>
      <c r="E3">
        <v>34000</v>
      </c>
      <c r="F3">
        <v>0.70723110801206701</v>
      </c>
      <c r="G3" s="45">
        <v>61.098999999999997</v>
      </c>
      <c r="H3" s="44">
        <f t="shared" si="0"/>
        <v>556.47391937674922</v>
      </c>
      <c r="I3" s="46">
        <f t="shared" ref="I3:I8" si="1">(H3/$H$2)-1</f>
        <v>7.9326043560187243E-2</v>
      </c>
    </row>
    <row r="4" spans="1:12">
      <c r="A4" s="1" t="s">
        <v>76</v>
      </c>
      <c r="B4" t="s">
        <v>77</v>
      </c>
      <c r="C4" s="1" t="s">
        <v>72</v>
      </c>
      <c r="D4" s="1">
        <v>16</v>
      </c>
      <c r="E4">
        <v>35000</v>
      </c>
      <c r="F4">
        <v>0.70750120407444395</v>
      </c>
      <c r="G4" s="45">
        <v>61.256</v>
      </c>
      <c r="H4" s="44">
        <f t="shared" si="0"/>
        <v>571.37260023507906</v>
      </c>
      <c r="I4" s="46">
        <f t="shared" si="1"/>
        <v>0.10822323659143862</v>
      </c>
    </row>
    <row r="5" spans="1:12">
      <c r="A5" s="1" t="s">
        <v>78</v>
      </c>
      <c r="B5" t="s">
        <v>79</v>
      </c>
      <c r="C5" s="1" t="s">
        <v>72</v>
      </c>
      <c r="D5" s="1">
        <v>16</v>
      </c>
      <c r="E5">
        <v>35000</v>
      </c>
      <c r="F5">
        <v>0.70898430430056203</v>
      </c>
      <c r="G5" s="45">
        <v>60.558999999999997</v>
      </c>
      <c r="H5" s="44">
        <f t="shared" si="0"/>
        <v>577.94877722551564</v>
      </c>
      <c r="I5" s="46">
        <f t="shared" si="1"/>
        <v>0.12097826220124452</v>
      </c>
    </row>
    <row r="6" spans="1:12">
      <c r="A6" s="1" t="s">
        <v>80</v>
      </c>
      <c r="B6" t="s">
        <v>81</v>
      </c>
      <c r="C6" s="1" t="s">
        <v>72</v>
      </c>
      <c r="D6" s="1">
        <v>16</v>
      </c>
      <c r="E6">
        <v>35000</v>
      </c>
      <c r="F6">
        <v>0.708747882386487</v>
      </c>
      <c r="G6" s="45">
        <v>60.640999999999998</v>
      </c>
      <c r="H6" s="44">
        <f t="shared" si="0"/>
        <v>577.16726307283852</v>
      </c>
      <c r="I6" s="46">
        <f t="shared" si="1"/>
        <v>0.11946245247679244</v>
      </c>
    </row>
    <row r="7" spans="1:12">
      <c r="A7" s="10" t="s">
        <v>82</v>
      </c>
      <c r="B7" s="13" t="s">
        <v>83</v>
      </c>
      <c r="C7" s="10" t="s">
        <v>72</v>
      </c>
      <c r="D7" s="10">
        <v>16</v>
      </c>
      <c r="E7" s="13">
        <v>35000</v>
      </c>
      <c r="F7" s="13">
        <v>0.70740260974649305</v>
      </c>
      <c r="G7" s="47">
        <v>60.548000000000002</v>
      </c>
      <c r="H7" s="48">
        <f t="shared" si="0"/>
        <v>578.05377551694517</v>
      </c>
      <c r="I7" s="49">
        <f t="shared" si="1"/>
        <v>0.12118191485507612</v>
      </c>
    </row>
    <row r="8" spans="1:12">
      <c r="A8" s="51" t="s">
        <v>84</v>
      </c>
      <c r="B8" s="52" t="s">
        <v>85</v>
      </c>
      <c r="C8" s="53" t="s">
        <v>72</v>
      </c>
      <c r="D8" s="53">
        <v>16</v>
      </c>
      <c r="E8" s="54">
        <v>36000</v>
      </c>
      <c r="F8" s="54">
        <v>0.70816066147017598</v>
      </c>
      <c r="G8" s="55">
        <v>60.484999999999999</v>
      </c>
      <c r="H8" s="56">
        <f>E8/G8</f>
        <v>595.1888898073903</v>
      </c>
      <c r="I8" s="57">
        <f t="shared" si="1"/>
        <v>0.15441685088545021</v>
      </c>
    </row>
    <row r="9" spans="1:12">
      <c r="A9" s="58" t="s">
        <v>86</v>
      </c>
      <c r="B9" s="50" t="s">
        <v>88</v>
      </c>
      <c r="C9" s="1" t="s">
        <v>87</v>
      </c>
      <c r="D9" s="1">
        <v>8</v>
      </c>
      <c r="E9">
        <v>5000</v>
      </c>
      <c r="F9">
        <v>0.68181893204911304</v>
      </c>
      <c r="G9" s="45">
        <v>63.067</v>
      </c>
      <c r="H9" s="44">
        <f t="shared" ref="H9:H10" si="2">E9/G9</f>
        <v>79.280764900819761</v>
      </c>
      <c r="I9" s="46"/>
    </row>
    <row r="10" spans="1:12">
      <c r="A10" s="58" t="s">
        <v>89</v>
      </c>
      <c r="B10" s="50" t="s">
        <v>91</v>
      </c>
      <c r="C10" s="1" t="s">
        <v>87</v>
      </c>
      <c r="D10" s="1">
        <v>8</v>
      </c>
      <c r="E10">
        <v>4000</v>
      </c>
      <c r="F10">
        <v>0.66824716045247901</v>
      </c>
      <c r="G10" s="45">
        <v>60.56</v>
      </c>
      <c r="H10" s="44">
        <f t="shared" si="2"/>
        <v>66.050198150594454</v>
      </c>
      <c r="I10" s="46">
        <f>(H10/$H$9)-1</f>
        <v>-0.16688243064729191</v>
      </c>
    </row>
    <row r="11" spans="1:12">
      <c r="A11" s="1"/>
      <c r="B11" s="50" t="s">
        <v>90</v>
      </c>
      <c r="C11" s="1" t="s">
        <v>87</v>
      </c>
      <c r="D11" s="1">
        <v>8</v>
      </c>
      <c r="E11">
        <v>5000</v>
      </c>
      <c r="F11">
        <v>0.67339447591477197</v>
      </c>
      <c r="G11" s="45">
        <v>63.008000000000003</v>
      </c>
      <c r="H11" s="44">
        <f t="shared" ref="H11" si="3">E11/G11</f>
        <v>79.355002539360072</v>
      </c>
      <c r="I11" s="46">
        <f>(H11/$H$9)-1</f>
        <v>9.3638902996429074E-4</v>
      </c>
    </row>
    <row r="12" spans="1:12">
      <c r="A12" s="1"/>
      <c r="B12" s="50" t="s">
        <v>92</v>
      </c>
      <c r="C12" s="1" t="s">
        <v>95</v>
      </c>
      <c r="D12" s="1">
        <v>8</v>
      </c>
      <c r="E12">
        <v>2982000</v>
      </c>
      <c r="F12">
        <v>0.80509100731356298</v>
      </c>
      <c r="G12" s="45">
        <v>45199.45</v>
      </c>
      <c r="H12" s="44">
        <f t="shared" ref="H12" si="4">E12/G12</f>
        <v>65.97425411149915</v>
      </c>
      <c r="I12" s="46">
        <f>(H12/$H$9)-1</f>
        <v>-0.16784034319001662</v>
      </c>
    </row>
    <row r="13" spans="1:12">
      <c r="A13" s="58" t="s">
        <v>93</v>
      </c>
      <c r="B13" t="s">
        <v>94</v>
      </c>
      <c r="C13" s="1" t="s">
        <v>95</v>
      </c>
      <c r="D13" s="1">
        <v>8</v>
      </c>
      <c r="E13">
        <v>379000</v>
      </c>
      <c r="F13">
        <v>0.79027606150604601</v>
      </c>
      <c r="G13" s="45">
        <v>2640.1689999999999</v>
      </c>
      <c r="H13" s="44">
        <f t="shared" ref="H13" si="5">E13/G13</f>
        <v>143.55141659492253</v>
      </c>
      <c r="I13" s="46">
        <f>(H13/$H$9)-1</f>
        <v>0.81067143807839592</v>
      </c>
    </row>
    <row r="14" spans="1:12">
      <c r="A14" s="59" t="s">
        <v>97</v>
      </c>
      <c r="B14" s="13" t="s">
        <v>96</v>
      </c>
      <c r="C14" s="10" t="s">
        <v>99</v>
      </c>
      <c r="D14" s="10">
        <v>16</v>
      </c>
      <c r="E14" s="13"/>
      <c r="F14" s="13"/>
      <c r="G14" s="47"/>
      <c r="H14" s="13"/>
      <c r="I14" s="13"/>
    </row>
    <row r="15" spans="1:12">
      <c r="A15" s="1" t="s">
        <v>100</v>
      </c>
      <c r="B15" s="50" t="s">
        <v>101</v>
      </c>
      <c r="C15" s="1" t="s">
        <v>87</v>
      </c>
      <c r="D15" s="60">
        <v>16</v>
      </c>
      <c r="E15">
        <v>189000</v>
      </c>
      <c r="F15">
        <v>0.78821474072188502</v>
      </c>
      <c r="G15" s="45">
        <v>1496.7929999999999</v>
      </c>
      <c r="H15" s="44">
        <f t="shared" ref="H15:H16" si="6">E15/G15</f>
        <v>126.26996518556675</v>
      </c>
    </row>
    <row r="16" spans="1:12">
      <c r="C16" s="1" t="s">
        <v>87</v>
      </c>
      <c r="D16" s="60">
        <v>32</v>
      </c>
      <c r="E16">
        <v>5165000</v>
      </c>
      <c r="F16">
        <v>0.81007122820279398</v>
      </c>
      <c r="G16" s="45">
        <v>36484.625</v>
      </c>
      <c r="H16" s="44">
        <f t="shared" si="6"/>
        <v>141.56648177143111</v>
      </c>
      <c r="I16" s="46">
        <f>(H16/$H$15)-1</f>
        <v>0.12114137010637926</v>
      </c>
    </row>
    <row r="17" spans="1:9">
      <c r="A17" s="1"/>
      <c r="C17" s="1" t="s">
        <v>102</v>
      </c>
      <c r="D17" s="60">
        <v>64</v>
      </c>
      <c r="E17">
        <v>2665000</v>
      </c>
      <c r="F17">
        <v>0.80863729539809603</v>
      </c>
      <c r="G17" s="45">
        <v>19737.907999999999</v>
      </c>
      <c r="H17" s="44">
        <f t="shared" ref="H17" si="7">E17/G17</f>
        <v>135.01937490031872</v>
      </c>
      <c r="I17" s="46">
        <f>(H17/$H$15)-1</f>
        <v>6.9291297434776578E-2</v>
      </c>
    </row>
    <row r="18" spans="1:9">
      <c r="A18" s="10"/>
      <c r="B18" s="13"/>
      <c r="C18" s="10" t="s">
        <v>103</v>
      </c>
      <c r="D18" s="61">
        <v>8</v>
      </c>
      <c r="E18" s="13"/>
      <c r="F18" s="13"/>
      <c r="G18" s="47"/>
      <c r="H18" s="13"/>
      <c r="I18" s="13"/>
    </row>
    <row r="19" spans="1:9">
      <c r="A19" s="1" t="s">
        <v>104</v>
      </c>
      <c r="B19" t="s">
        <v>105</v>
      </c>
      <c r="G19" s="45"/>
    </row>
    <row r="20" spans="1:9">
      <c r="A20" s="1"/>
      <c r="G20" s="45"/>
    </row>
    <row r="21" spans="1:9">
      <c r="A21" s="1"/>
      <c r="G21" s="45"/>
    </row>
    <row r="22" spans="1:9">
      <c r="A22" s="1"/>
      <c r="G22" s="45"/>
    </row>
    <row r="23" spans="1:9">
      <c r="A23" s="1"/>
      <c r="G23" s="45"/>
    </row>
    <row r="24" spans="1:9">
      <c r="A24" s="1"/>
      <c r="G24" s="45"/>
    </row>
    <row r="25" spans="1:9">
      <c r="A25" s="1"/>
      <c r="G25" s="45"/>
    </row>
    <row r="26" spans="1:9">
      <c r="A26" s="1"/>
      <c r="G26" s="45"/>
    </row>
    <row r="27" spans="1:9">
      <c r="A27" s="1"/>
      <c r="G27" s="45"/>
    </row>
    <row r="28" spans="1:9">
      <c r="A28" s="1"/>
      <c r="G28" s="45"/>
    </row>
    <row r="29" spans="1:9">
      <c r="A29" s="1"/>
      <c r="G29" s="45"/>
    </row>
    <row r="30" spans="1:9">
      <c r="A30" s="1"/>
    </row>
    <row r="31" spans="1:9">
      <c r="A31" s="1"/>
    </row>
    <row r="32" spans="1:9">
      <c r="A32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workbookViewId="0">
      <pane ySplit="1" topLeftCell="A11" activePane="bottomLeft" state="frozen"/>
      <selection pane="bottomLeft" activeCell="M49" sqref="M49"/>
    </sheetView>
  </sheetViews>
  <sheetFormatPr defaultRowHeight="15"/>
  <cols>
    <col min="2" max="2" width="59.7109375" bestFit="1" customWidth="1"/>
    <col min="3" max="3" width="14" bestFit="1" customWidth="1"/>
    <col min="4" max="4" width="4.42578125" bestFit="1" customWidth="1"/>
    <col min="5" max="5" width="11.28515625" bestFit="1" customWidth="1"/>
    <col min="6" max="6" width="9.42578125" bestFit="1" customWidth="1"/>
    <col min="7" max="7" width="9.5703125" bestFit="1" customWidth="1"/>
    <col min="8" max="8" width="8" bestFit="1" customWidth="1"/>
    <col min="9" max="9" width="8.85546875" bestFit="1" customWidth="1"/>
    <col min="10" max="10" width="12.5703125" bestFit="1" customWidth="1"/>
    <col min="11" max="11" width="12.5703125" customWidth="1"/>
    <col min="12" max="12" width="11.140625" bestFit="1" customWidth="1"/>
    <col min="13" max="13" width="9" bestFit="1" customWidth="1"/>
    <col min="14" max="14" width="10" bestFit="1" customWidth="1"/>
    <col min="15" max="15" width="7.5703125" bestFit="1" customWidth="1"/>
    <col min="16" max="16" width="7" bestFit="1" customWidth="1"/>
    <col min="17" max="17" width="5" bestFit="1" customWidth="1"/>
    <col min="18" max="18" width="7.140625" bestFit="1" customWidth="1"/>
    <col min="19" max="19" width="6.5703125" bestFit="1" customWidth="1"/>
    <col min="20" max="20" width="17.85546875" bestFit="1" customWidth="1"/>
    <col min="21" max="21" width="6.5703125" bestFit="1" customWidth="1"/>
    <col min="23" max="23" width="7" bestFit="1" customWidth="1"/>
    <col min="24" max="24" width="3" bestFit="1" customWidth="1"/>
    <col min="25" max="25" width="4" bestFit="1" customWidth="1"/>
    <col min="26" max="26" width="7.140625" bestFit="1" customWidth="1"/>
    <col min="27" max="27" width="4" bestFit="1" customWidth="1"/>
    <col min="28" max="29" width="5" bestFit="1" customWidth="1"/>
    <col min="30" max="30" width="7.5703125" bestFit="1" customWidth="1"/>
    <col min="31" max="31" width="5" bestFit="1" customWidth="1"/>
    <col min="32" max="32" width="3.7109375" bestFit="1" customWidth="1"/>
    <col min="33" max="34" width="5.28515625" bestFit="1" customWidth="1"/>
    <col min="35" max="35" width="3.7109375" bestFit="1" customWidth="1"/>
    <col min="36" max="36" width="4.7109375" bestFit="1" customWidth="1"/>
  </cols>
  <sheetData>
    <row r="1" spans="1:36">
      <c r="A1" s="2" t="s">
        <v>65</v>
      </c>
      <c r="B1" s="2" t="s">
        <v>73</v>
      </c>
      <c r="C1" s="2" t="s">
        <v>115</v>
      </c>
      <c r="D1" s="2" t="s">
        <v>114</v>
      </c>
      <c r="E1" s="2" t="s">
        <v>136</v>
      </c>
      <c r="F1" s="2" t="s">
        <v>107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108</v>
      </c>
      <c r="M1" s="2" t="s">
        <v>117</v>
      </c>
      <c r="N1" s="2" t="s">
        <v>66</v>
      </c>
      <c r="O1" s="2" t="s">
        <v>142</v>
      </c>
      <c r="P1" s="2" t="s">
        <v>141</v>
      </c>
      <c r="Q1" s="2" t="s">
        <v>137</v>
      </c>
      <c r="R1" s="2" t="s">
        <v>138</v>
      </c>
      <c r="S1" s="2" t="s">
        <v>139</v>
      </c>
      <c r="T1" s="2" t="s">
        <v>70</v>
      </c>
      <c r="U1" s="7" t="s">
        <v>140</v>
      </c>
    </row>
    <row r="2" spans="1:36">
      <c r="A2" s="1" t="s">
        <v>104</v>
      </c>
      <c r="B2" s="1" t="s">
        <v>106</v>
      </c>
      <c r="C2" s="1" t="s">
        <v>116</v>
      </c>
      <c r="D2" s="1">
        <v>2</v>
      </c>
      <c r="E2" s="1">
        <v>1</v>
      </c>
      <c r="F2" s="1">
        <v>1</v>
      </c>
      <c r="G2" s="1">
        <v>0.1</v>
      </c>
      <c r="H2" s="1">
        <v>0.1</v>
      </c>
      <c r="I2" s="1">
        <v>0.1</v>
      </c>
      <c r="J2" s="1">
        <v>0.1</v>
      </c>
      <c r="K2" s="1">
        <v>2</v>
      </c>
      <c r="L2" s="1">
        <v>8</v>
      </c>
      <c r="M2" s="63">
        <v>2715.451</v>
      </c>
      <c r="N2" s="1">
        <v>350000</v>
      </c>
      <c r="O2" s="6">
        <f t="shared" ref="O2:O42" si="0">N2/(M2/60)</f>
        <v>7733.5219821679711</v>
      </c>
      <c r="P2" s="1">
        <v>21157</v>
      </c>
      <c r="Q2" s="1"/>
      <c r="R2" s="39">
        <f t="shared" ref="R2:R42" si="1">P2/N2</f>
        <v>6.0448571428571428E-2</v>
      </c>
      <c r="S2" s="6">
        <f t="shared" ref="S2:S42" si="2">P2/(M2/60)</f>
        <v>467.48035593350789</v>
      </c>
      <c r="T2" s="62">
        <v>0.69729164416881295</v>
      </c>
      <c r="U2" s="6">
        <f t="shared" ref="U2:U42" si="3">T2/M2*100000</f>
        <v>25.678667896007436</v>
      </c>
      <c r="X2" s="2" t="s">
        <v>125</v>
      </c>
      <c r="Y2" s="2" t="s">
        <v>124</v>
      </c>
      <c r="Z2" s="2" t="s">
        <v>131</v>
      </c>
      <c r="AA2" s="2" t="s">
        <v>123</v>
      </c>
      <c r="AB2" s="2" t="s">
        <v>122</v>
      </c>
      <c r="AC2" s="2" t="s">
        <v>121</v>
      </c>
      <c r="AD2" s="2" t="s">
        <v>118</v>
      </c>
      <c r="AE2" s="2" t="s">
        <v>120</v>
      </c>
      <c r="AF2" s="2" t="s">
        <v>119</v>
      </c>
      <c r="AG2" s="7" t="s">
        <v>126</v>
      </c>
      <c r="AH2" s="7" t="s">
        <v>127</v>
      </c>
      <c r="AI2" s="7" t="s">
        <v>128</v>
      </c>
      <c r="AJ2" s="7" t="s">
        <v>129</v>
      </c>
    </row>
    <row r="3" spans="1:36">
      <c r="C3" s="1" t="s">
        <v>116</v>
      </c>
      <c r="D3" s="1">
        <v>2</v>
      </c>
      <c r="E3" s="1">
        <v>1</v>
      </c>
      <c r="F3" s="1">
        <v>1</v>
      </c>
      <c r="G3" s="1">
        <v>0.2</v>
      </c>
      <c r="H3" s="1">
        <v>0.2</v>
      </c>
      <c r="I3" s="1">
        <v>0.2</v>
      </c>
      <c r="J3" s="1">
        <v>0.2</v>
      </c>
      <c r="K3" s="1">
        <v>2</v>
      </c>
      <c r="L3" s="1">
        <v>8</v>
      </c>
      <c r="M3" s="63">
        <v>2551.183</v>
      </c>
      <c r="N3" s="1">
        <v>352000</v>
      </c>
      <c r="O3" s="6">
        <f t="shared" si="0"/>
        <v>8278.5123607361766</v>
      </c>
      <c r="P3" s="1">
        <v>25965</v>
      </c>
      <c r="Q3" s="1"/>
      <c r="R3" s="39">
        <f t="shared" si="1"/>
        <v>7.3764204545454543E-2</v>
      </c>
      <c r="S3" s="6">
        <f t="shared" si="2"/>
        <v>610.65787910941708</v>
      </c>
      <c r="T3" s="62">
        <v>0.70249172561104101</v>
      </c>
      <c r="U3" s="6">
        <f t="shared" si="3"/>
        <v>27.53592061451652</v>
      </c>
      <c r="W3" s="68" t="s">
        <v>117</v>
      </c>
      <c r="Z3" s="63">
        <f>AVERAGE(M10:M13)</f>
        <v>180.45974999999999</v>
      </c>
      <c r="AB3" s="1"/>
      <c r="AC3" s="1"/>
      <c r="AD3" s="63">
        <f>AVERAGE(M2:M8)</f>
        <v>2634.2201428571429</v>
      </c>
      <c r="AE3" s="1"/>
      <c r="AF3" s="1"/>
    </row>
    <row r="4" spans="1:36">
      <c r="C4" s="1" t="s">
        <v>116</v>
      </c>
      <c r="D4" s="1">
        <v>2</v>
      </c>
      <c r="E4" s="1">
        <v>1</v>
      </c>
      <c r="F4" s="1">
        <v>1</v>
      </c>
      <c r="G4" s="1">
        <v>0.3</v>
      </c>
      <c r="H4" s="1">
        <v>0.3</v>
      </c>
      <c r="I4" s="1">
        <v>0.3</v>
      </c>
      <c r="J4" s="1">
        <v>0.3</v>
      </c>
      <c r="K4" s="1">
        <v>2</v>
      </c>
      <c r="L4" s="1">
        <v>8</v>
      </c>
      <c r="M4" s="63">
        <v>2548.1329999999998</v>
      </c>
      <c r="N4" s="1">
        <v>350000</v>
      </c>
      <c r="O4" s="6">
        <f t="shared" si="0"/>
        <v>8241.3280625461866</v>
      </c>
      <c r="P4" s="1">
        <v>28280</v>
      </c>
      <c r="Q4" s="1"/>
      <c r="R4" s="39">
        <f t="shared" si="1"/>
        <v>8.0799999999999997E-2</v>
      </c>
      <c r="S4" s="6">
        <f t="shared" si="2"/>
        <v>665.89930745373181</v>
      </c>
      <c r="T4" s="62">
        <v>0.70439347716532197</v>
      </c>
      <c r="U4" s="6">
        <f t="shared" si="3"/>
        <v>27.64351300208121</v>
      </c>
      <c r="W4" s="68" t="s">
        <v>70</v>
      </c>
      <c r="Z4" s="39">
        <f>MAX(T10:T13)</f>
        <v>0.67358016852820302</v>
      </c>
      <c r="AD4" s="39">
        <f>MAX(T2:T8)</f>
        <v>0.70593374446552803</v>
      </c>
    </row>
    <row r="5" spans="1:36">
      <c r="C5" s="1" t="s">
        <v>116</v>
      </c>
      <c r="D5" s="1">
        <v>2</v>
      </c>
      <c r="E5" s="1">
        <v>1</v>
      </c>
      <c r="F5" s="1">
        <v>1</v>
      </c>
      <c r="G5" s="1">
        <v>0.4</v>
      </c>
      <c r="H5" s="1">
        <v>0.4</v>
      </c>
      <c r="I5" s="1">
        <v>0.4</v>
      </c>
      <c r="J5" s="1">
        <v>0.4</v>
      </c>
      <c r="K5" s="1">
        <v>2</v>
      </c>
      <c r="L5" s="1">
        <v>8</v>
      </c>
      <c r="M5" s="63">
        <v>2693.1439999999998</v>
      </c>
      <c r="N5" s="1">
        <v>350000</v>
      </c>
      <c r="O5" s="6">
        <f t="shared" si="0"/>
        <v>7797.5778495319983</v>
      </c>
      <c r="P5" s="1">
        <v>28916</v>
      </c>
      <c r="Q5" s="1"/>
      <c r="R5" s="39">
        <f t="shared" si="1"/>
        <v>8.2617142857142861E-2</v>
      </c>
      <c r="S5" s="6">
        <f t="shared" si="2"/>
        <v>644.21360313447781</v>
      </c>
      <c r="T5" s="62">
        <v>0.705421725469626</v>
      </c>
      <c r="U5" s="6">
        <f t="shared" si="3"/>
        <v>26.19324200524094</v>
      </c>
    </row>
    <row r="6" spans="1:36">
      <c r="C6" s="1" t="s">
        <v>116</v>
      </c>
      <c r="D6" s="1">
        <v>2</v>
      </c>
      <c r="E6" s="1">
        <v>1</v>
      </c>
      <c r="F6" s="1">
        <v>1</v>
      </c>
      <c r="G6" s="1">
        <v>0.5</v>
      </c>
      <c r="H6" s="1">
        <v>0.5</v>
      </c>
      <c r="I6" s="1">
        <v>0.5</v>
      </c>
      <c r="J6" s="1">
        <v>0.5</v>
      </c>
      <c r="K6" s="1">
        <v>2</v>
      </c>
      <c r="L6" s="1">
        <v>8</v>
      </c>
      <c r="M6" s="63">
        <v>2587.116</v>
      </c>
      <c r="N6" s="1">
        <v>350000</v>
      </c>
      <c r="O6" s="6">
        <f t="shared" si="0"/>
        <v>8117.1466606058639</v>
      </c>
      <c r="P6" s="1">
        <v>29193</v>
      </c>
      <c r="Q6" s="1"/>
      <c r="R6" s="39">
        <f t="shared" si="1"/>
        <v>8.3408571428571429E-2</v>
      </c>
      <c r="S6" s="6">
        <f t="shared" si="2"/>
        <v>677.03960703733424</v>
      </c>
      <c r="T6" s="62">
        <v>0.70593374446552803</v>
      </c>
      <c r="U6" s="6">
        <f t="shared" si="3"/>
        <v>27.286513030939783</v>
      </c>
    </row>
    <row r="7" spans="1:36">
      <c r="C7" s="1" t="s">
        <v>116</v>
      </c>
      <c r="D7" s="1">
        <v>2</v>
      </c>
      <c r="E7" s="1">
        <v>1</v>
      </c>
      <c r="F7" s="1">
        <v>1</v>
      </c>
      <c r="G7" s="1">
        <v>0.5</v>
      </c>
      <c r="H7" s="1">
        <v>0.5</v>
      </c>
      <c r="I7" s="1">
        <v>0.5</v>
      </c>
      <c r="J7" s="1">
        <v>0.5</v>
      </c>
      <c r="K7" s="1">
        <v>2</v>
      </c>
      <c r="L7" s="1">
        <v>8</v>
      </c>
      <c r="M7" s="63">
        <v>2632.7350000000001</v>
      </c>
      <c r="N7" s="1">
        <v>350000</v>
      </c>
      <c r="O7" s="6">
        <f t="shared" si="0"/>
        <v>7976.4959253399975</v>
      </c>
      <c r="P7" s="1">
        <v>27735</v>
      </c>
      <c r="Q7" s="1"/>
      <c r="R7" s="39">
        <f t="shared" si="1"/>
        <v>7.9242857142857143E-2</v>
      </c>
      <c r="S7" s="6">
        <f t="shared" si="2"/>
        <v>632.08032711229953</v>
      </c>
      <c r="T7" s="62">
        <v>0.70547900661051199</v>
      </c>
      <c r="U7" s="6">
        <f t="shared" si="3"/>
        <v>26.796430579245992</v>
      </c>
    </row>
    <row r="8" spans="1:36">
      <c r="C8" s="1" t="s">
        <v>116</v>
      </c>
      <c r="D8" s="1">
        <v>2</v>
      </c>
      <c r="E8" s="1">
        <v>1</v>
      </c>
      <c r="F8" s="1">
        <v>1</v>
      </c>
      <c r="G8" s="1">
        <v>0.6</v>
      </c>
      <c r="H8" s="1">
        <v>0.6</v>
      </c>
      <c r="I8" s="1">
        <v>0.6</v>
      </c>
      <c r="J8" s="1">
        <v>0.6</v>
      </c>
      <c r="K8" s="1">
        <v>2</v>
      </c>
      <c r="L8" s="1">
        <v>8</v>
      </c>
      <c r="M8" s="63">
        <v>2711.779</v>
      </c>
      <c r="N8" s="1">
        <v>350000</v>
      </c>
      <c r="O8" s="6">
        <f t="shared" si="0"/>
        <v>7743.9938874074915</v>
      </c>
      <c r="P8" s="1">
        <v>25718</v>
      </c>
      <c r="Q8" s="1"/>
      <c r="R8" s="39">
        <f t="shared" si="1"/>
        <v>7.3480000000000004E-2</v>
      </c>
      <c r="S8" s="6">
        <f t="shared" si="2"/>
        <v>569.02867084670243</v>
      </c>
      <c r="T8" s="62">
        <v>0.70507819932326399</v>
      </c>
      <c r="U8" s="6">
        <f t="shared" si="3"/>
        <v>26.000577455731609</v>
      </c>
    </row>
    <row r="9" spans="1:36">
      <c r="A9" s="13"/>
      <c r="B9" s="13"/>
      <c r="C9" s="10" t="s">
        <v>116</v>
      </c>
      <c r="D9" s="10">
        <v>2</v>
      </c>
      <c r="E9" s="10">
        <v>1</v>
      </c>
      <c r="F9" s="10">
        <v>1</v>
      </c>
      <c r="G9" s="10">
        <v>0.5</v>
      </c>
      <c r="H9" s="10">
        <v>0.5</v>
      </c>
      <c r="I9" s="10">
        <v>0.5</v>
      </c>
      <c r="J9" s="10">
        <v>0.5</v>
      </c>
      <c r="K9" s="10">
        <v>8</v>
      </c>
      <c r="L9" s="10">
        <v>8</v>
      </c>
      <c r="M9" s="10">
        <v>2607.4259999999999</v>
      </c>
      <c r="N9" s="10">
        <v>350000</v>
      </c>
      <c r="O9" s="65">
        <f t="shared" si="0"/>
        <v>8053.9198427874853</v>
      </c>
      <c r="P9" s="10">
        <v>28638</v>
      </c>
      <c r="Q9" s="10"/>
      <c r="R9" s="66">
        <f t="shared" si="1"/>
        <v>8.1822857142857142E-2</v>
      </c>
      <c r="S9" s="65">
        <f t="shared" si="2"/>
        <v>658.99473273642286</v>
      </c>
      <c r="T9" s="67">
        <v>0.705922736587422</v>
      </c>
      <c r="U9" s="65">
        <f t="shared" si="3"/>
        <v>27.073548265125147</v>
      </c>
    </row>
    <row r="10" spans="1:36">
      <c r="B10" s="4" t="s">
        <v>130</v>
      </c>
      <c r="C10" s="1" t="s">
        <v>116</v>
      </c>
      <c r="D10" s="1">
        <v>2</v>
      </c>
      <c r="E10" s="1">
        <v>1</v>
      </c>
      <c r="F10" s="1">
        <v>1</v>
      </c>
      <c r="G10" s="1">
        <v>0.5</v>
      </c>
      <c r="H10" s="1">
        <v>0.5</v>
      </c>
      <c r="I10" s="1">
        <v>0.5</v>
      </c>
      <c r="J10" s="1">
        <v>0.5</v>
      </c>
      <c r="K10" s="1">
        <v>2</v>
      </c>
      <c r="L10" s="1">
        <v>8</v>
      </c>
      <c r="M10" s="1">
        <v>188.02</v>
      </c>
      <c r="N10" s="60">
        <v>24000</v>
      </c>
      <c r="O10" s="69">
        <f t="shared" si="0"/>
        <v>7658.7597064142101</v>
      </c>
      <c r="P10" s="1">
        <v>8310</v>
      </c>
      <c r="Q10" s="1"/>
      <c r="R10" s="39">
        <f t="shared" si="1"/>
        <v>0.34625</v>
      </c>
      <c r="S10" s="6">
        <f t="shared" si="2"/>
        <v>2651.8455483459202</v>
      </c>
      <c r="T10" s="62">
        <v>0.67111426723849699</v>
      </c>
      <c r="U10" s="6">
        <f t="shared" si="3"/>
        <v>356.93770196707635</v>
      </c>
    </row>
    <row r="11" spans="1:36">
      <c r="C11" s="1" t="s">
        <v>116</v>
      </c>
      <c r="D11" s="1">
        <v>4</v>
      </c>
      <c r="E11" s="1">
        <v>1</v>
      </c>
      <c r="F11" s="1">
        <v>1</v>
      </c>
      <c r="G11" s="1">
        <v>0.5</v>
      </c>
      <c r="H11" s="1">
        <v>0.5</v>
      </c>
      <c r="I11" s="1">
        <v>0.5</v>
      </c>
      <c r="J11" s="1">
        <v>0.5</v>
      </c>
      <c r="K11" s="1">
        <v>2</v>
      </c>
      <c r="L11" s="1">
        <v>8</v>
      </c>
      <c r="M11" s="70">
        <v>178.97499999999999</v>
      </c>
      <c r="N11" s="60">
        <v>24000</v>
      </c>
      <c r="O11" s="69">
        <f t="shared" si="0"/>
        <v>8045.8164548121249</v>
      </c>
      <c r="P11" s="1">
        <v>8930</v>
      </c>
      <c r="Q11" s="1"/>
      <c r="R11" s="39">
        <f t="shared" si="1"/>
        <v>0.37208333333333332</v>
      </c>
      <c r="S11" s="6">
        <f t="shared" si="2"/>
        <v>2993.7142058946779</v>
      </c>
      <c r="T11" s="62">
        <v>0.66155035758730396</v>
      </c>
      <c r="U11" s="6">
        <f t="shared" si="3"/>
        <v>369.63283005297052</v>
      </c>
    </row>
    <row r="12" spans="1:36">
      <c r="C12" s="1" t="s">
        <v>116</v>
      </c>
      <c r="D12" s="1">
        <v>2</v>
      </c>
      <c r="E12" s="1">
        <v>2</v>
      </c>
      <c r="F12" s="1">
        <v>2</v>
      </c>
      <c r="G12" s="1">
        <v>0.5</v>
      </c>
      <c r="H12" s="1">
        <v>0.5</v>
      </c>
      <c r="I12" s="1">
        <v>0.5</v>
      </c>
      <c r="J12" s="1">
        <v>0.5</v>
      </c>
      <c r="K12" s="1">
        <v>2</v>
      </c>
      <c r="L12" s="1">
        <v>8</v>
      </c>
      <c r="M12" s="70">
        <v>177.28399999999999</v>
      </c>
      <c r="N12" s="60">
        <v>24000</v>
      </c>
      <c r="O12" s="69">
        <f t="shared" si="0"/>
        <v>8122.5604115430615</v>
      </c>
      <c r="P12" s="1">
        <v>8732</v>
      </c>
      <c r="Q12" s="1"/>
      <c r="R12" s="39">
        <f t="shared" si="1"/>
        <v>0.36383333333333334</v>
      </c>
      <c r="S12" s="6">
        <f t="shared" si="2"/>
        <v>2955.2582297330841</v>
      </c>
      <c r="T12" s="62">
        <v>0.67257307624072404</v>
      </c>
      <c r="U12" s="6">
        <f t="shared" si="3"/>
        <v>379.37607242657208</v>
      </c>
    </row>
    <row r="13" spans="1:36">
      <c r="C13" s="1" t="s">
        <v>116</v>
      </c>
      <c r="D13" s="1">
        <v>2</v>
      </c>
      <c r="E13" s="1">
        <v>8</v>
      </c>
      <c r="F13" s="1">
        <v>2</v>
      </c>
      <c r="G13" s="1">
        <v>0.5</v>
      </c>
      <c r="H13" s="1">
        <v>0.5</v>
      </c>
      <c r="I13" s="1">
        <v>0.5</v>
      </c>
      <c r="J13" s="1">
        <v>0.5</v>
      </c>
      <c r="K13" s="1">
        <v>2</v>
      </c>
      <c r="L13" s="1">
        <v>8</v>
      </c>
      <c r="M13" s="1">
        <v>177.56</v>
      </c>
      <c r="N13" s="60">
        <v>24000</v>
      </c>
      <c r="O13" s="69">
        <f t="shared" si="0"/>
        <v>8109.9346699707139</v>
      </c>
      <c r="P13" s="1">
        <v>8647</v>
      </c>
      <c r="Q13" s="1"/>
      <c r="R13" s="39">
        <f t="shared" si="1"/>
        <v>0.36029166666666668</v>
      </c>
      <c r="S13" s="6">
        <f t="shared" si="2"/>
        <v>2921.9418788015319</v>
      </c>
      <c r="T13" s="62">
        <v>0.67358016852820302</v>
      </c>
      <c r="U13" s="6">
        <f t="shared" si="3"/>
        <v>379.353552899416</v>
      </c>
    </row>
    <row r="14" spans="1:36">
      <c r="C14" s="1" t="s">
        <v>116</v>
      </c>
      <c r="D14" s="1">
        <v>2</v>
      </c>
      <c r="E14" s="1">
        <v>16</v>
      </c>
      <c r="F14" s="1">
        <v>2</v>
      </c>
      <c r="G14" s="1">
        <v>0.5</v>
      </c>
      <c r="H14" s="1">
        <v>0.5</v>
      </c>
      <c r="I14" s="1">
        <v>0.5</v>
      </c>
      <c r="J14" s="1">
        <v>0.5</v>
      </c>
      <c r="K14" s="1">
        <v>2</v>
      </c>
      <c r="L14" s="1">
        <v>8</v>
      </c>
      <c r="M14" s="71">
        <v>175.62299999999999</v>
      </c>
      <c r="N14" s="60">
        <v>24000</v>
      </c>
      <c r="O14" s="69">
        <f t="shared" si="0"/>
        <v>8199.3816299687405</v>
      </c>
      <c r="P14" s="1">
        <v>8632</v>
      </c>
      <c r="Q14" s="1"/>
      <c r="R14" s="39">
        <f t="shared" si="1"/>
        <v>0.35966666666666669</v>
      </c>
      <c r="S14" s="6">
        <f t="shared" si="2"/>
        <v>2949.0442595787567</v>
      </c>
      <c r="T14" s="62">
        <v>0.67336510512282499</v>
      </c>
      <c r="U14" s="6">
        <f t="shared" si="3"/>
        <v>383.41510230597646</v>
      </c>
    </row>
    <row r="15" spans="1:36">
      <c r="A15" s="13"/>
      <c r="B15" s="13"/>
      <c r="C15" s="10" t="s">
        <v>116</v>
      </c>
      <c r="D15" s="10">
        <v>2</v>
      </c>
      <c r="E15" s="10">
        <v>8</v>
      </c>
      <c r="F15" s="10">
        <v>8</v>
      </c>
      <c r="G15" s="10">
        <v>0.5</v>
      </c>
      <c r="H15" s="10">
        <v>0.5</v>
      </c>
      <c r="I15" s="10">
        <v>0.5</v>
      </c>
      <c r="J15" s="10">
        <v>0.5</v>
      </c>
      <c r="K15" s="10">
        <v>2</v>
      </c>
      <c r="L15" s="10">
        <v>8</v>
      </c>
      <c r="M15" s="72">
        <v>176.28100000000001</v>
      </c>
      <c r="N15" s="61">
        <v>24000</v>
      </c>
      <c r="O15" s="69">
        <f t="shared" si="0"/>
        <v>8168.7759883368026</v>
      </c>
      <c r="P15" s="10">
        <v>8503</v>
      </c>
      <c r="Q15" s="10"/>
      <c r="R15" s="66">
        <f t="shared" si="1"/>
        <v>0.35429166666666667</v>
      </c>
      <c r="S15" s="65">
        <f t="shared" si="2"/>
        <v>2894.129259534493</v>
      </c>
      <c r="T15" s="67">
        <v>0.67349772996662605</v>
      </c>
      <c r="U15" s="65">
        <f t="shared" si="3"/>
        <v>382.05917255213325</v>
      </c>
    </row>
    <row r="16" spans="1:36">
      <c r="B16" s="1" t="s">
        <v>132</v>
      </c>
      <c r="C16" s="1" t="s">
        <v>116</v>
      </c>
      <c r="D16" s="1">
        <v>16</v>
      </c>
      <c r="E16" s="1">
        <v>16</v>
      </c>
      <c r="F16" s="1">
        <v>2</v>
      </c>
      <c r="G16" s="1">
        <v>0.5</v>
      </c>
      <c r="H16" s="1">
        <v>0.5</v>
      </c>
      <c r="I16" s="1">
        <v>0.5</v>
      </c>
      <c r="J16" s="1">
        <v>0.5</v>
      </c>
      <c r="K16" s="1">
        <v>2</v>
      </c>
      <c r="L16" s="1">
        <v>8</v>
      </c>
      <c r="M16" s="73">
        <v>37.665999999999997</v>
      </c>
      <c r="N16" s="60">
        <v>5000</v>
      </c>
      <c r="O16" s="74">
        <f t="shared" si="0"/>
        <v>7964.7427388095375</v>
      </c>
      <c r="P16" s="1">
        <v>2425</v>
      </c>
      <c r="Q16" s="1"/>
      <c r="R16" s="39">
        <f t="shared" si="1"/>
        <v>0.48499999999999999</v>
      </c>
      <c r="S16" s="6">
        <f t="shared" si="2"/>
        <v>3862.9002283226255</v>
      </c>
      <c r="T16" s="62">
        <v>0.60685172115003805</v>
      </c>
      <c r="U16" s="6">
        <f t="shared" si="3"/>
        <v>1611.1392798546117</v>
      </c>
    </row>
    <row r="17" spans="1:22">
      <c r="C17" s="1" t="s">
        <v>116</v>
      </c>
      <c r="D17" s="1">
        <v>16</v>
      </c>
      <c r="E17" s="1">
        <v>16</v>
      </c>
      <c r="F17" s="1">
        <v>2</v>
      </c>
      <c r="G17" s="1">
        <v>0.5</v>
      </c>
      <c r="H17" s="1">
        <v>0.5</v>
      </c>
      <c r="I17" s="1">
        <v>0.5</v>
      </c>
      <c r="J17" s="1">
        <v>0.5</v>
      </c>
      <c r="K17" s="1">
        <v>2</v>
      </c>
      <c r="L17" s="1">
        <v>8</v>
      </c>
      <c r="M17" s="73">
        <v>362.27699999999999</v>
      </c>
      <c r="N17" s="60">
        <v>50000</v>
      </c>
      <c r="O17" s="69">
        <f t="shared" si="0"/>
        <v>8280.9562848317728</v>
      </c>
      <c r="P17" s="1">
        <v>17644</v>
      </c>
      <c r="Q17" s="1"/>
      <c r="R17" s="39">
        <f t="shared" si="1"/>
        <v>0.35288000000000003</v>
      </c>
      <c r="S17" s="6">
        <f t="shared" si="2"/>
        <v>2922.1838537914359</v>
      </c>
      <c r="T17" s="62">
        <v>0.65583169259704899</v>
      </c>
      <c r="U17" s="6">
        <f t="shared" si="3"/>
        <v>181.03045255344639</v>
      </c>
    </row>
    <row r="18" spans="1:22">
      <c r="C18" s="1" t="s">
        <v>116</v>
      </c>
      <c r="D18" s="1">
        <v>16</v>
      </c>
      <c r="E18" s="1">
        <v>16</v>
      </c>
      <c r="F18" s="1">
        <v>2</v>
      </c>
      <c r="G18" s="1">
        <v>0.5</v>
      </c>
      <c r="H18" s="1">
        <v>0.5</v>
      </c>
      <c r="I18" s="1">
        <v>0.5</v>
      </c>
      <c r="J18" s="1">
        <v>0.5</v>
      </c>
      <c r="K18" s="1">
        <v>2</v>
      </c>
      <c r="L18" s="1">
        <v>8</v>
      </c>
      <c r="M18" s="73">
        <v>1082.335</v>
      </c>
      <c r="N18" s="60">
        <v>150000</v>
      </c>
      <c r="O18" s="69">
        <f t="shared" si="0"/>
        <v>8315.3552273556706</v>
      </c>
      <c r="P18" s="1">
        <v>36199</v>
      </c>
      <c r="Q18" s="1"/>
      <c r="R18" s="39">
        <f t="shared" si="1"/>
        <v>0.24132666666666666</v>
      </c>
      <c r="S18" s="6">
        <f t="shared" si="2"/>
        <v>2006.716959166986</v>
      </c>
      <c r="T18" s="62">
        <v>0.68012574210775301</v>
      </c>
      <c r="U18" s="6">
        <f t="shared" si="3"/>
        <v>62.838746054387322</v>
      </c>
    </row>
    <row r="19" spans="1:22">
      <c r="C19" s="1" t="s">
        <v>116</v>
      </c>
      <c r="D19" s="1">
        <v>16</v>
      </c>
      <c r="E19" s="1">
        <v>16</v>
      </c>
      <c r="F19" s="1">
        <v>2</v>
      </c>
      <c r="G19" s="1">
        <v>0.5</v>
      </c>
      <c r="H19" s="1">
        <v>0.5</v>
      </c>
      <c r="I19" s="1">
        <v>0.5</v>
      </c>
      <c r="J19" s="1">
        <v>0.5</v>
      </c>
      <c r="K19" s="1">
        <v>2</v>
      </c>
      <c r="L19" s="1">
        <v>8</v>
      </c>
      <c r="M19" s="73">
        <v>2501.1509999999998</v>
      </c>
      <c r="N19" s="60">
        <v>350000</v>
      </c>
      <c r="O19" s="69">
        <f t="shared" si="0"/>
        <v>8396.1344197131657</v>
      </c>
      <c r="P19" s="1">
        <v>58587</v>
      </c>
      <c r="Q19" s="1"/>
      <c r="R19" s="39">
        <f t="shared" si="1"/>
        <v>0.16739142857142858</v>
      </c>
      <c r="S19" s="6">
        <f t="shared" si="2"/>
        <v>1405.4409349935293</v>
      </c>
      <c r="T19" s="62">
        <v>0.69428046723541204</v>
      </c>
      <c r="U19" s="6">
        <f t="shared" si="3"/>
        <v>27.758438704237054</v>
      </c>
    </row>
    <row r="20" spans="1:22">
      <c r="C20" s="1" t="s">
        <v>116</v>
      </c>
      <c r="D20" s="1">
        <v>16</v>
      </c>
      <c r="E20" s="1">
        <v>16</v>
      </c>
      <c r="F20" s="1">
        <v>2</v>
      </c>
      <c r="G20" s="1">
        <v>0.5</v>
      </c>
      <c r="H20" s="1">
        <v>0.5</v>
      </c>
      <c r="I20" s="1">
        <v>0.5</v>
      </c>
      <c r="J20" s="1">
        <v>0.5</v>
      </c>
      <c r="K20" s="1">
        <v>2</v>
      </c>
      <c r="L20" s="1">
        <v>8</v>
      </c>
      <c r="M20" s="73">
        <v>5334.0810000000001</v>
      </c>
      <c r="N20" s="60">
        <v>750000</v>
      </c>
      <c r="O20" s="69">
        <f t="shared" si="0"/>
        <v>8436.3173337637727</v>
      </c>
      <c r="P20" s="1">
        <v>87280</v>
      </c>
      <c r="Q20" s="1"/>
      <c r="R20" s="39">
        <f t="shared" si="1"/>
        <v>0.11637333333333333</v>
      </c>
      <c r="S20" s="6">
        <f t="shared" si="2"/>
        <v>981.76236918786935</v>
      </c>
      <c r="T20" s="62">
        <v>0.70272927079958603</v>
      </c>
      <c r="U20" s="6">
        <f t="shared" si="3"/>
        <v>13.174326951532718</v>
      </c>
    </row>
    <row r="21" spans="1:22">
      <c r="C21" s="1" t="s">
        <v>116</v>
      </c>
      <c r="D21" s="1">
        <v>16</v>
      </c>
      <c r="E21" s="1">
        <v>16</v>
      </c>
      <c r="F21" s="1">
        <v>2</v>
      </c>
      <c r="G21" s="1">
        <v>0.5</v>
      </c>
      <c r="H21" s="1">
        <v>0.5</v>
      </c>
      <c r="I21" s="1">
        <v>0.5</v>
      </c>
      <c r="J21" s="1">
        <v>0.5</v>
      </c>
      <c r="K21" s="1">
        <v>2</v>
      </c>
      <c r="L21" s="1">
        <v>8</v>
      </c>
      <c r="M21" s="6">
        <v>10645.732</v>
      </c>
      <c r="N21" s="60">
        <v>1500000</v>
      </c>
      <c r="O21" s="69">
        <f t="shared" si="0"/>
        <v>8454.0922127290069</v>
      </c>
      <c r="P21" s="1">
        <v>124318</v>
      </c>
      <c r="Q21" s="1"/>
      <c r="R21" s="39">
        <f t="shared" si="1"/>
        <v>8.287866666666667E-2</v>
      </c>
      <c r="S21" s="6">
        <f t="shared" si="2"/>
        <v>700.66389046802988</v>
      </c>
      <c r="T21" s="62">
        <v>0.70788876772188003</v>
      </c>
      <c r="U21" s="6">
        <f t="shared" si="3"/>
        <v>6.6495076874176435</v>
      </c>
    </row>
    <row r="22" spans="1:22">
      <c r="A22" s="13"/>
      <c r="B22" s="13"/>
      <c r="C22" s="10" t="s">
        <v>116</v>
      </c>
      <c r="D22" s="10">
        <v>16</v>
      </c>
      <c r="E22" s="10">
        <v>16</v>
      </c>
      <c r="F22" s="10">
        <v>2</v>
      </c>
      <c r="G22" s="10">
        <v>0.5</v>
      </c>
      <c r="H22" s="10">
        <v>0.5</v>
      </c>
      <c r="I22" s="10">
        <v>0.5</v>
      </c>
      <c r="J22" s="10">
        <v>0.5</v>
      </c>
      <c r="K22" s="10">
        <v>2</v>
      </c>
      <c r="L22" s="10">
        <v>8</v>
      </c>
      <c r="M22" s="65">
        <v>21274.252</v>
      </c>
      <c r="N22" s="61">
        <v>3000000</v>
      </c>
      <c r="O22" s="65">
        <f t="shared" si="0"/>
        <v>8460.9320224278617</v>
      </c>
      <c r="P22" s="10">
        <v>172582</v>
      </c>
      <c r="Q22" s="10"/>
      <c r="R22" s="66">
        <f t="shared" si="1"/>
        <v>5.7527333333333333E-2</v>
      </c>
      <c r="S22" s="65">
        <f t="shared" si="2"/>
        <v>486.73485676488178</v>
      </c>
      <c r="T22" s="67">
        <v>0.71092678941495202</v>
      </c>
      <c r="U22" s="65">
        <f t="shared" si="3"/>
        <v>3.3417240212015535</v>
      </c>
    </row>
    <row r="23" spans="1:22">
      <c r="B23" s="1" t="s">
        <v>133</v>
      </c>
      <c r="C23" s="1" t="s">
        <v>116</v>
      </c>
      <c r="D23" s="1">
        <v>8</v>
      </c>
      <c r="E23" s="1">
        <v>8</v>
      </c>
      <c r="F23" s="1">
        <v>2</v>
      </c>
      <c r="G23" s="1">
        <v>0.5</v>
      </c>
      <c r="H23" s="1">
        <v>0.5</v>
      </c>
      <c r="I23" s="1">
        <v>0.5</v>
      </c>
      <c r="J23" s="1">
        <v>0.5</v>
      </c>
      <c r="K23" s="1">
        <v>2</v>
      </c>
      <c r="L23" s="1">
        <v>8</v>
      </c>
      <c r="M23" s="6">
        <v>39.219000000000001</v>
      </c>
      <c r="N23" s="60">
        <v>5000</v>
      </c>
      <c r="O23" s="69">
        <f t="shared" si="0"/>
        <v>7649.3536296182965</v>
      </c>
      <c r="P23" s="1">
        <v>2513</v>
      </c>
      <c r="Q23" s="1"/>
      <c r="R23" s="39">
        <f t="shared" si="1"/>
        <v>0.50260000000000005</v>
      </c>
      <c r="S23" s="6">
        <f t="shared" si="2"/>
        <v>3844.565134246156</v>
      </c>
      <c r="T23" s="62">
        <v>0.61434966902444099</v>
      </c>
      <c r="U23" s="6">
        <f t="shared" si="3"/>
        <v>1566.4592902023023</v>
      </c>
    </row>
    <row r="24" spans="1:22">
      <c r="C24" s="1" t="s">
        <v>116</v>
      </c>
      <c r="D24" s="1">
        <v>8</v>
      </c>
      <c r="E24" s="1">
        <v>8</v>
      </c>
      <c r="F24" s="1">
        <v>2</v>
      </c>
      <c r="G24" s="1">
        <v>0.5</v>
      </c>
      <c r="H24" s="1">
        <v>0.5</v>
      </c>
      <c r="I24" s="1">
        <v>0.5</v>
      </c>
      <c r="J24" s="1">
        <v>0.5</v>
      </c>
      <c r="K24" s="1">
        <v>2</v>
      </c>
      <c r="L24" s="1">
        <v>8</v>
      </c>
      <c r="M24" s="73">
        <v>390.04</v>
      </c>
      <c r="N24" s="60">
        <v>50000</v>
      </c>
      <c r="O24" s="69">
        <f t="shared" si="0"/>
        <v>7691.5188185827092</v>
      </c>
      <c r="P24" s="1">
        <v>16194</v>
      </c>
      <c r="Q24" s="1"/>
      <c r="R24" s="39">
        <f t="shared" si="1"/>
        <v>0.32388</v>
      </c>
      <c r="S24" s="6">
        <f t="shared" si="2"/>
        <v>2491.1291149625681</v>
      </c>
      <c r="T24" s="62">
        <v>0.66956205197132601</v>
      </c>
      <c r="U24" s="6">
        <f t="shared" si="3"/>
        <v>171.66497076487693</v>
      </c>
    </row>
    <row r="25" spans="1:22">
      <c r="C25" s="1" t="s">
        <v>116</v>
      </c>
      <c r="D25" s="1">
        <v>8</v>
      </c>
      <c r="E25" s="1">
        <v>8</v>
      </c>
      <c r="F25" s="1">
        <v>2</v>
      </c>
      <c r="G25" s="1">
        <v>0.5</v>
      </c>
      <c r="H25" s="1">
        <v>0.5</v>
      </c>
      <c r="I25" s="1">
        <v>0.5</v>
      </c>
      <c r="J25" s="1">
        <v>0.5</v>
      </c>
      <c r="K25" s="1">
        <v>2</v>
      </c>
      <c r="L25" s="1">
        <v>8</v>
      </c>
      <c r="M25" s="63">
        <v>1152.8810000000001</v>
      </c>
      <c r="N25" s="60">
        <v>150000</v>
      </c>
      <c r="O25" s="69">
        <f t="shared" si="0"/>
        <v>7806.5299020453976</v>
      </c>
      <c r="P25" s="1">
        <v>31051</v>
      </c>
      <c r="Q25" s="1"/>
      <c r="R25" s="39">
        <f t="shared" si="1"/>
        <v>0.20700666666666667</v>
      </c>
      <c r="S25" s="6">
        <f t="shared" si="2"/>
        <v>1616.0037332560776</v>
      </c>
      <c r="T25" s="62">
        <v>0.68950229285262399</v>
      </c>
      <c r="U25" s="6">
        <f t="shared" si="3"/>
        <v>59.806891852031903</v>
      </c>
    </row>
    <row r="26" spans="1:22">
      <c r="C26" s="1" t="s">
        <v>116</v>
      </c>
      <c r="D26" s="1">
        <v>8</v>
      </c>
      <c r="E26" s="1">
        <v>8</v>
      </c>
      <c r="F26" s="1">
        <v>2</v>
      </c>
      <c r="G26" s="1">
        <v>0.5</v>
      </c>
      <c r="H26" s="1">
        <v>0.5</v>
      </c>
      <c r="I26" s="1">
        <v>0.5</v>
      </c>
      <c r="J26" s="1">
        <v>0.5</v>
      </c>
      <c r="K26" s="1">
        <v>2</v>
      </c>
      <c r="L26" s="1">
        <v>8</v>
      </c>
      <c r="M26" s="63">
        <v>2672.6869999999999</v>
      </c>
      <c r="N26" s="60">
        <v>350000</v>
      </c>
      <c r="O26" s="69">
        <f t="shared" si="0"/>
        <v>7857.2612505691832</v>
      </c>
      <c r="P26" s="1">
        <v>49048</v>
      </c>
      <c r="Q26" s="1"/>
      <c r="R26" s="39">
        <f t="shared" si="1"/>
        <v>0.14013714285714285</v>
      </c>
      <c r="S26" s="6">
        <f t="shared" si="2"/>
        <v>1101.0941423369065</v>
      </c>
      <c r="T26" s="62">
        <v>0.70038810403521401</v>
      </c>
      <c r="U26" s="6">
        <f t="shared" si="3"/>
        <v>26.205391953311928</v>
      </c>
    </row>
    <row r="27" spans="1:22">
      <c r="C27" s="1" t="s">
        <v>116</v>
      </c>
      <c r="D27" s="1">
        <v>8</v>
      </c>
      <c r="E27" s="1">
        <v>8</v>
      </c>
      <c r="F27" s="1">
        <v>2</v>
      </c>
      <c r="G27" s="1">
        <v>0.5</v>
      </c>
      <c r="H27" s="1">
        <v>0.5</v>
      </c>
      <c r="I27" s="1">
        <v>0.5</v>
      </c>
      <c r="J27" s="1">
        <v>0.5</v>
      </c>
      <c r="K27" s="1">
        <v>2</v>
      </c>
      <c r="L27" s="1">
        <v>8</v>
      </c>
      <c r="M27" s="63">
        <v>5706.4949999999999</v>
      </c>
      <c r="N27" s="60">
        <v>750000</v>
      </c>
      <c r="O27" s="69">
        <f t="shared" si="0"/>
        <v>7885.7512360915061</v>
      </c>
      <c r="P27" s="1">
        <v>71619</v>
      </c>
      <c r="Q27" s="1"/>
      <c r="R27" s="39">
        <f t="shared" si="1"/>
        <v>9.5491999999999994E-2</v>
      </c>
      <c r="S27" s="6">
        <f t="shared" si="2"/>
        <v>753.02615703685012</v>
      </c>
      <c r="T27" s="62">
        <v>0.70672628758427003</v>
      </c>
      <c r="U27" s="6">
        <f t="shared" si="3"/>
        <v>12.384594879768931</v>
      </c>
    </row>
    <row r="28" spans="1:22">
      <c r="C28" s="1" t="s">
        <v>116</v>
      </c>
      <c r="D28" s="1">
        <v>8</v>
      </c>
      <c r="E28" s="1">
        <v>8</v>
      </c>
      <c r="F28" s="1">
        <v>2</v>
      </c>
      <c r="G28" s="1">
        <v>0.5</v>
      </c>
      <c r="H28" s="1">
        <v>0.5</v>
      </c>
      <c r="I28" s="1">
        <v>0.5</v>
      </c>
      <c r="J28" s="1">
        <v>0.5</v>
      </c>
      <c r="K28" s="1">
        <v>2</v>
      </c>
      <c r="L28" s="1">
        <v>8</v>
      </c>
      <c r="M28" s="63">
        <v>11359.351000000001</v>
      </c>
      <c r="N28" s="60">
        <v>1500000</v>
      </c>
      <c r="O28" s="69">
        <f t="shared" si="0"/>
        <v>7922.9878537955201</v>
      </c>
      <c r="P28" s="1">
        <v>97227</v>
      </c>
      <c r="Q28" s="1"/>
      <c r="R28" s="39">
        <f t="shared" si="1"/>
        <v>6.4818000000000001E-2</v>
      </c>
      <c r="S28" s="6">
        <f t="shared" si="2"/>
        <v>513.55222670731803</v>
      </c>
      <c r="T28" s="62">
        <v>0.71004992755691299</v>
      </c>
      <c r="U28" s="6">
        <f t="shared" si="3"/>
        <v>6.2507966129131223</v>
      </c>
    </row>
    <row r="29" spans="1:22">
      <c r="A29" s="75"/>
      <c r="B29" s="75"/>
      <c r="C29" s="76" t="s">
        <v>116</v>
      </c>
      <c r="D29" s="76">
        <v>8</v>
      </c>
      <c r="E29" s="76">
        <v>8</v>
      </c>
      <c r="F29" s="76">
        <v>2</v>
      </c>
      <c r="G29" s="76">
        <v>0.5</v>
      </c>
      <c r="H29" s="76">
        <v>0.5</v>
      </c>
      <c r="I29" s="76">
        <v>0.5</v>
      </c>
      <c r="J29" s="76">
        <v>0.5</v>
      </c>
      <c r="K29" s="76">
        <v>2</v>
      </c>
      <c r="L29" s="76">
        <v>8</v>
      </c>
      <c r="M29" s="63">
        <v>22073.995999999999</v>
      </c>
      <c r="N29" s="60">
        <v>3000000</v>
      </c>
      <c r="O29" s="69">
        <f t="shared" si="0"/>
        <v>8154.3912574778042</v>
      </c>
      <c r="P29" s="1">
        <v>123971</v>
      </c>
      <c r="Q29" s="1"/>
      <c r="R29" s="39">
        <f t="shared" si="1"/>
        <v>4.1323666666666668E-2</v>
      </c>
      <c r="S29" s="6">
        <f t="shared" si="2"/>
        <v>336.96934619359359</v>
      </c>
      <c r="T29" s="62">
        <v>0.71189447028483499</v>
      </c>
      <c r="U29" s="6">
        <f t="shared" si="3"/>
        <v>3.2250366915208062</v>
      </c>
    </row>
    <row r="30" spans="1:22">
      <c r="A30" s="75"/>
      <c r="C30" s="76" t="s">
        <v>116</v>
      </c>
      <c r="D30" s="76">
        <v>8</v>
      </c>
      <c r="E30" s="76">
        <v>8</v>
      </c>
      <c r="F30" s="76">
        <v>2</v>
      </c>
      <c r="G30" s="76">
        <v>0.5</v>
      </c>
      <c r="H30" s="76">
        <v>0.5</v>
      </c>
      <c r="I30" s="76">
        <v>0.5</v>
      </c>
      <c r="J30" s="76">
        <v>0.5</v>
      </c>
      <c r="K30" s="76">
        <v>2</v>
      </c>
      <c r="L30" s="76">
        <v>8</v>
      </c>
      <c r="M30" s="63">
        <v>43492.71</v>
      </c>
      <c r="N30" s="60">
        <v>6000000</v>
      </c>
      <c r="O30" s="69">
        <f t="shared" si="0"/>
        <v>8277.2492217661293</v>
      </c>
      <c r="P30" s="1">
        <v>147243</v>
      </c>
      <c r="Q30" s="1"/>
      <c r="R30" s="39">
        <f t="shared" si="1"/>
        <v>2.45405E-2</v>
      </c>
      <c r="S30" s="6">
        <f t="shared" si="2"/>
        <v>203.12783452675171</v>
      </c>
      <c r="T30" s="62">
        <v>0.71295791969423405</v>
      </c>
      <c r="U30" s="6">
        <f t="shared" si="3"/>
        <v>1.6392584405391939</v>
      </c>
    </row>
    <row r="31" spans="1:22">
      <c r="A31" s="13"/>
      <c r="B31" s="13"/>
      <c r="C31" s="10" t="s">
        <v>116</v>
      </c>
      <c r="D31" s="10">
        <v>8</v>
      </c>
      <c r="E31" s="10">
        <v>8</v>
      </c>
      <c r="F31" s="10">
        <v>2</v>
      </c>
      <c r="G31" s="10">
        <v>0.5</v>
      </c>
      <c r="H31" s="10">
        <v>0.5</v>
      </c>
      <c r="I31" s="10">
        <v>0.5</v>
      </c>
      <c r="J31" s="10">
        <v>0.5</v>
      </c>
      <c r="K31" s="10">
        <v>2</v>
      </c>
      <c r="L31" s="10">
        <v>8</v>
      </c>
      <c r="M31" s="64">
        <v>62070.222999999998</v>
      </c>
      <c r="N31" s="61">
        <v>8600000</v>
      </c>
      <c r="O31" s="65">
        <f t="shared" si="0"/>
        <v>8313.1649132306175</v>
      </c>
      <c r="P31" s="10">
        <v>158289</v>
      </c>
      <c r="Q31" s="10"/>
      <c r="R31" s="66">
        <f t="shared" si="1"/>
        <v>1.8405697674418603E-2</v>
      </c>
      <c r="S31" s="65">
        <f t="shared" si="2"/>
        <v>153.00960011050711</v>
      </c>
      <c r="T31" s="67">
        <v>0.71333030737209602</v>
      </c>
      <c r="U31" s="65">
        <f t="shared" si="3"/>
        <v>1.1492311013158372</v>
      </c>
    </row>
    <row r="32" spans="1:22">
      <c r="A32" s="1" t="s">
        <v>134</v>
      </c>
      <c r="B32" s="1" t="s">
        <v>143</v>
      </c>
      <c r="C32" s="76" t="s">
        <v>116</v>
      </c>
      <c r="D32" s="76">
        <v>2</v>
      </c>
      <c r="E32" s="76">
        <v>0</v>
      </c>
      <c r="F32" s="76">
        <v>1</v>
      </c>
      <c r="G32" s="76">
        <v>0</v>
      </c>
      <c r="H32" s="76">
        <v>0</v>
      </c>
      <c r="I32" s="76">
        <v>1</v>
      </c>
      <c r="J32" s="76">
        <v>0</v>
      </c>
      <c r="K32" s="76">
        <v>0</v>
      </c>
      <c r="L32" s="76">
        <v>8</v>
      </c>
      <c r="M32" s="63">
        <v>969.43100000000004</v>
      </c>
      <c r="N32" s="60">
        <v>134000</v>
      </c>
      <c r="O32" s="69">
        <f t="shared" si="0"/>
        <v>8293.524758337624</v>
      </c>
      <c r="P32" s="76">
        <v>14834</v>
      </c>
      <c r="Q32" s="76">
        <f t="shared" ref="Q32:Q39" si="4">P32/D32</f>
        <v>7417</v>
      </c>
      <c r="R32" s="77">
        <f t="shared" si="1"/>
        <v>0.11070149253731343</v>
      </c>
      <c r="S32" s="69">
        <f t="shared" si="2"/>
        <v>918.10556914313656</v>
      </c>
      <c r="T32" s="62">
        <v>0.665542023096938</v>
      </c>
      <c r="U32" s="69">
        <f t="shared" si="3"/>
        <v>68.652851321748315</v>
      </c>
      <c r="V32" s="1" t="s">
        <v>135</v>
      </c>
    </row>
    <row r="33" spans="1:23">
      <c r="C33" s="76" t="s">
        <v>116</v>
      </c>
      <c r="D33" s="76">
        <v>4</v>
      </c>
      <c r="E33" s="76">
        <v>0</v>
      </c>
      <c r="F33" s="76">
        <v>1</v>
      </c>
      <c r="G33" s="76">
        <v>0</v>
      </c>
      <c r="H33" s="76">
        <v>0</v>
      </c>
      <c r="I33" s="76">
        <v>1</v>
      </c>
      <c r="J33" s="76">
        <v>0</v>
      </c>
      <c r="K33" s="76">
        <v>0</v>
      </c>
      <c r="L33" s="76">
        <v>8</v>
      </c>
      <c r="M33" s="63">
        <v>1984.037</v>
      </c>
      <c r="N33" s="60">
        <v>268000</v>
      </c>
      <c r="O33" s="69">
        <f t="shared" si="0"/>
        <v>8104.6875637903922</v>
      </c>
      <c r="P33" s="76">
        <v>23702</v>
      </c>
      <c r="Q33" s="76">
        <f t="shared" si="4"/>
        <v>5925.5</v>
      </c>
      <c r="R33" s="77">
        <f t="shared" si="1"/>
        <v>8.8440298507462684E-2</v>
      </c>
      <c r="S33" s="69">
        <f t="shared" si="2"/>
        <v>716.78098745134287</v>
      </c>
      <c r="T33" s="62">
        <v>0.66955247431387899</v>
      </c>
      <c r="U33" s="69">
        <f t="shared" si="3"/>
        <v>33.746975198238694</v>
      </c>
      <c r="V33" s="1" t="s">
        <v>135</v>
      </c>
    </row>
    <row r="34" spans="1:23">
      <c r="C34" s="76" t="s">
        <v>116</v>
      </c>
      <c r="D34" s="76">
        <v>8</v>
      </c>
      <c r="E34" s="76">
        <v>0</v>
      </c>
      <c r="F34" s="76">
        <v>1</v>
      </c>
      <c r="G34" s="76">
        <v>0</v>
      </c>
      <c r="H34" s="76">
        <v>0</v>
      </c>
      <c r="I34" s="76">
        <v>1</v>
      </c>
      <c r="J34" s="76">
        <v>0</v>
      </c>
      <c r="K34" s="76">
        <v>0</v>
      </c>
      <c r="L34" s="76">
        <v>8</v>
      </c>
      <c r="M34" s="63">
        <v>3278.576</v>
      </c>
      <c r="N34" s="60">
        <v>429000</v>
      </c>
      <c r="O34" s="69">
        <f t="shared" si="0"/>
        <v>7850.969445271362</v>
      </c>
      <c r="P34" s="76">
        <v>42050</v>
      </c>
      <c r="Q34" s="76">
        <f t="shared" si="4"/>
        <v>5256.25</v>
      </c>
      <c r="R34" s="77">
        <f t="shared" si="1"/>
        <v>9.8018648018648014E-2</v>
      </c>
      <c r="S34" s="69">
        <f t="shared" si="2"/>
        <v>769.54141066121394</v>
      </c>
      <c r="T34" s="62">
        <v>0.67601656549060696</v>
      </c>
      <c r="U34" s="69">
        <f t="shared" si="3"/>
        <v>20.619212898850201</v>
      </c>
      <c r="V34" s="1" t="s">
        <v>135</v>
      </c>
    </row>
    <row r="35" spans="1:23">
      <c r="C35" s="76" t="s">
        <v>116</v>
      </c>
      <c r="D35" s="76">
        <v>16</v>
      </c>
      <c r="E35" s="76">
        <v>0</v>
      </c>
      <c r="F35" s="76">
        <v>1</v>
      </c>
      <c r="G35" s="76">
        <v>0</v>
      </c>
      <c r="H35" s="76">
        <v>0</v>
      </c>
      <c r="I35" s="76">
        <v>1</v>
      </c>
      <c r="J35" s="76">
        <v>0</v>
      </c>
      <c r="K35" s="76">
        <v>0</v>
      </c>
      <c r="L35" s="76">
        <v>8</v>
      </c>
      <c r="M35" s="63">
        <v>8271.2819999999992</v>
      </c>
      <c r="N35" s="60">
        <v>1122000</v>
      </c>
      <c r="O35" s="69">
        <f t="shared" si="0"/>
        <v>8139.0043284704852</v>
      </c>
      <c r="P35" s="76">
        <v>81153</v>
      </c>
      <c r="Q35" s="76">
        <f t="shared" si="4"/>
        <v>5072.0625</v>
      </c>
      <c r="R35" s="77">
        <f t="shared" si="1"/>
        <v>7.2328877005347597E-2</v>
      </c>
      <c r="S35" s="69">
        <f t="shared" si="2"/>
        <v>588.68504301993335</v>
      </c>
      <c r="T35" s="62">
        <v>0.68133361166391504</v>
      </c>
      <c r="U35" s="69">
        <f t="shared" si="3"/>
        <v>8.2373398907680215</v>
      </c>
      <c r="V35" s="1" t="s">
        <v>135</v>
      </c>
    </row>
    <row r="36" spans="1:23">
      <c r="A36" s="13"/>
      <c r="B36" s="13"/>
      <c r="C36" s="10" t="s">
        <v>116</v>
      </c>
      <c r="D36" s="10">
        <v>32</v>
      </c>
      <c r="E36" s="10">
        <v>0</v>
      </c>
      <c r="F36" s="10">
        <v>1</v>
      </c>
      <c r="G36" s="10">
        <v>0</v>
      </c>
      <c r="H36" s="10">
        <v>0</v>
      </c>
      <c r="I36" s="10">
        <v>1</v>
      </c>
      <c r="J36" s="10">
        <v>0</v>
      </c>
      <c r="K36" s="10">
        <v>0</v>
      </c>
      <c r="L36" s="10">
        <v>8</v>
      </c>
      <c r="M36" s="64">
        <v>20243.638999999999</v>
      </c>
      <c r="N36" s="61">
        <v>2723000</v>
      </c>
      <c r="O36" s="65">
        <f t="shared" si="0"/>
        <v>8070.6833390972843</v>
      </c>
      <c r="P36" s="10">
        <v>153187</v>
      </c>
      <c r="Q36" s="10">
        <f t="shared" si="4"/>
        <v>4787.09375</v>
      </c>
      <c r="R36" s="66">
        <f t="shared" si="1"/>
        <v>5.6256702166727873E-2</v>
      </c>
      <c r="S36" s="65">
        <f t="shared" si="2"/>
        <v>454.03002888956871</v>
      </c>
      <c r="T36" s="67">
        <v>0.68371478443199996</v>
      </c>
      <c r="U36" s="65">
        <f t="shared" si="3"/>
        <v>3.3774302358978043</v>
      </c>
      <c r="V36" s="10" t="s">
        <v>135</v>
      </c>
    </row>
    <row r="37" spans="1:23">
      <c r="A37" s="1" t="s">
        <v>145</v>
      </c>
      <c r="B37" s="76" t="s">
        <v>144</v>
      </c>
      <c r="C37" s="76" t="s">
        <v>116</v>
      </c>
      <c r="D37" s="76">
        <v>2</v>
      </c>
      <c r="E37" s="76">
        <v>1</v>
      </c>
      <c r="F37" s="76">
        <v>0</v>
      </c>
      <c r="G37" s="76">
        <v>1</v>
      </c>
      <c r="H37" s="76">
        <v>0</v>
      </c>
      <c r="I37" s="76">
        <v>0</v>
      </c>
      <c r="J37" s="76">
        <v>0</v>
      </c>
      <c r="K37" s="76">
        <v>0</v>
      </c>
      <c r="L37" s="76">
        <v>8</v>
      </c>
      <c r="M37" s="78">
        <v>557.23599999999999</v>
      </c>
      <c r="N37" s="60">
        <v>74000</v>
      </c>
      <c r="O37" s="69">
        <f t="shared" si="0"/>
        <v>7967.8987000122042</v>
      </c>
      <c r="P37" s="76">
        <v>8921</v>
      </c>
      <c r="Q37" s="76">
        <f t="shared" si="4"/>
        <v>4460.5</v>
      </c>
      <c r="R37" s="77">
        <f t="shared" si="1"/>
        <v>0.12055405405405406</v>
      </c>
      <c r="S37" s="69">
        <f t="shared" si="2"/>
        <v>960.56249057849823</v>
      </c>
      <c r="T37" s="79">
        <v>0.62102962710129905</v>
      </c>
      <c r="U37" s="69">
        <f t="shared" si="3"/>
        <v>111.44822428940326</v>
      </c>
      <c r="V37" s="76" t="s">
        <v>135</v>
      </c>
    </row>
    <row r="38" spans="1:23">
      <c r="C38" s="76" t="s">
        <v>116</v>
      </c>
      <c r="D38" s="60">
        <v>2</v>
      </c>
      <c r="E38" s="60">
        <v>2</v>
      </c>
      <c r="F38" s="76">
        <v>0</v>
      </c>
      <c r="G38" s="76">
        <v>1</v>
      </c>
      <c r="H38" s="76">
        <v>0</v>
      </c>
      <c r="I38" s="76">
        <v>0</v>
      </c>
      <c r="J38" s="76">
        <v>0</v>
      </c>
      <c r="K38" s="76">
        <v>0</v>
      </c>
      <c r="L38" s="76">
        <v>8</v>
      </c>
      <c r="M38" s="78">
        <v>532.74599999999998</v>
      </c>
      <c r="N38" s="60">
        <v>71000</v>
      </c>
      <c r="O38" s="69">
        <f t="shared" si="0"/>
        <v>7996.3059319075137</v>
      </c>
      <c r="P38" s="76">
        <v>10128</v>
      </c>
      <c r="Q38" s="76">
        <f t="shared" si="4"/>
        <v>5064</v>
      </c>
      <c r="R38" s="77">
        <f t="shared" si="1"/>
        <v>0.14264788732394365</v>
      </c>
      <c r="S38" s="69">
        <f t="shared" si="2"/>
        <v>1140.6561475825254</v>
      </c>
      <c r="T38" s="79">
        <v>0.62841302072887895</v>
      </c>
      <c r="U38" s="69">
        <f t="shared" si="3"/>
        <v>117.95734190944258</v>
      </c>
      <c r="V38" s="76" t="s">
        <v>135</v>
      </c>
    </row>
    <row r="39" spans="1:23">
      <c r="C39" s="76" t="s">
        <v>116</v>
      </c>
      <c r="D39" s="60">
        <v>2</v>
      </c>
      <c r="E39" s="60">
        <v>4</v>
      </c>
      <c r="F39" s="76">
        <v>0</v>
      </c>
      <c r="G39" s="76">
        <v>1</v>
      </c>
      <c r="H39" s="76">
        <v>0</v>
      </c>
      <c r="I39" s="76">
        <v>0</v>
      </c>
      <c r="J39" s="76">
        <v>0</v>
      </c>
      <c r="K39" s="76">
        <v>0</v>
      </c>
      <c r="L39" s="76">
        <v>8</v>
      </c>
      <c r="M39" s="78">
        <v>466.24299999999999</v>
      </c>
      <c r="N39" s="60">
        <v>62000</v>
      </c>
      <c r="O39" s="69">
        <f t="shared" si="0"/>
        <v>7978.6720658540717</v>
      </c>
      <c r="P39" s="76">
        <v>9756</v>
      </c>
      <c r="Q39" s="76">
        <f t="shared" si="4"/>
        <v>4878</v>
      </c>
      <c r="R39" s="77">
        <f t="shared" si="1"/>
        <v>0.15735483870967742</v>
      </c>
      <c r="S39" s="69">
        <f t="shared" si="2"/>
        <v>1255.4826560398762</v>
      </c>
      <c r="T39" s="79">
        <v>0.63462642154291504</v>
      </c>
      <c r="U39" s="69">
        <f t="shared" si="3"/>
        <v>136.11494897358568</v>
      </c>
      <c r="V39" s="76" t="s">
        <v>135</v>
      </c>
    </row>
    <row r="40" spans="1:23">
      <c r="C40" s="76" t="s">
        <v>116</v>
      </c>
      <c r="D40" s="60">
        <v>2</v>
      </c>
      <c r="E40" s="60">
        <v>8</v>
      </c>
      <c r="F40" s="76">
        <v>0</v>
      </c>
      <c r="G40" s="76">
        <v>1</v>
      </c>
      <c r="H40" s="76">
        <v>0</v>
      </c>
      <c r="I40" s="76">
        <v>0</v>
      </c>
      <c r="J40" s="76">
        <v>0</v>
      </c>
      <c r="K40" s="76">
        <v>0</v>
      </c>
      <c r="L40" s="76">
        <v>8</v>
      </c>
      <c r="M40" s="78">
        <v>472.81900000000002</v>
      </c>
      <c r="N40" s="60">
        <v>63000</v>
      </c>
      <c r="O40" s="69">
        <f t="shared" si="0"/>
        <v>7994.6025857674922</v>
      </c>
      <c r="P40" s="76">
        <v>9099</v>
      </c>
      <c r="Q40" s="76">
        <f t="shared" ref="Q40:Q42" si="5">P40/D40</f>
        <v>4549.5</v>
      </c>
      <c r="R40" s="77">
        <f t="shared" si="1"/>
        <v>0.14442857142857143</v>
      </c>
      <c r="S40" s="69">
        <f t="shared" si="2"/>
        <v>1154.6490306015621</v>
      </c>
      <c r="T40" s="79">
        <v>0.64311024140839101</v>
      </c>
      <c r="U40" s="69">
        <f t="shared" si="3"/>
        <v>136.01615870098092</v>
      </c>
      <c r="V40" s="76" t="s">
        <v>135</v>
      </c>
    </row>
    <row r="41" spans="1:23">
      <c r="C41" s="76" t="s">
        <v>116</v>
      </c>
      <c r="D41" s="60">
        <v>2</v>
      </c>
      <c r="E41" s="60">
        <v>16</v>
      </c>
      <c r="F41" s="76">
        <v>0</v>
      </c>
      <c r="G41" s="76">
        <v>1</v>
      </c>
      <c r="H41" s="76">
        <v>0</v>
      </c>
      <c r="I41" s="76">
        <v>0</v>
      </c>
      <c r="J41" s="76">
        <v>0</v>
      </c>
      <c r="K41" s="76">
        <v>0</v>
      </c>
      <c r="L41" s="76">
        <v>8</v>
      </c>
      <c r="M41" s="78">
        <v>616.94000000000005</v>
      </c>
      <c r="N41" s="60">
        <v>83000</v>
      </c>
      <c r="O41" s="69">
        <f t="shared" si="0"/>
        <v>8072.0977728790476</v>
      </c>
      <c r="P41" s="76">
        <v>8638</v>
      </c>
      <c r="Q41" s="76">
        <f t="shared" si="5"/>
        <v>4319</v>
      </c>
      <c r="R41" s="77">
        <f t="shared" si="1"/>
        <v>0.1040722891566265</v>
      </c>
      <c r="S41" s="69">
        <f t="shared" si="2"/>
        <v>840.08169351962908</v>
      </c>
      <c r="T41" s="79">
        <v>0.64440209223605505</v>
      </c>
      <c r="U41" s="69">
        <f t="shared" si="3"/>
        <v>104.45133922845899</v>
      </c>
      <c r="V41" s="76" t="s">
        <v>135</v>
      </c>
    </row>
    <row r="42" spans="1:23">
      <c r="A42" s="13"/>
      <c r="B42" s="13"/>
      <c r="C42" s="10" t="s">
        <v>116</v>
      </c>
      <c r="D42" s="61">
        <v>2</v>
      </c>
      <c r="E42" s="61">
        <v>32</v>
      </c>
      <c r="F42" s="10">
        <v>0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8</v>
      </c>
      <c r="M42" s="64">
        <v>439.07299999999998</v>
      </c>
      <c r="N42" s="61">
        <v>61000</v>
      </c>
      <c r="O42" s="65">
        <f t="shared" si="0"/>
        <v>8335.7437145987114</v>
      </c>
      <c r="P42" s="10">
        <v>8126</v>
      </c>
      <c r="Q42" s="10">
        <f t="shared" si="5"/>
        <v>4063</v>
      </c>
      <c r="R42" s="66">
        <f t="shared" si="1"/>
        <v>0.13321311475409836</v>
      </c>
      <c r="S42" s="65">
        <f t="shared" si="2"/>
        <v>1110.4303840135924</v>
      </c>
      <c r="T42" s="67">
        <v>0.64718144486354701</v>
      </c>
      <c r="U42" s="65">
        <f t="shared" si="3"/>
        <v>147.39723118104439</v>
      </c>
      <c r="V42" s="10" t="s">
        <v>135</v>
      </c>
    </row>
    <row r="43" spans="1:23">
      <c r="A43" s="1" t="s">
        <v>146</v>
      </c>
      <c r="B43" s="1" t="s">
        <v>153</v>
      </c>
      <c r="C43" s="76" t="s">
        <v>150</v>
      </c>
      <c r="D43" s="60">
        <v>2</v>
      </c>
      <c r="E43" s="60">
        <v>2</v>
      </c>
      <c r="F43" s="76" t="s">
        <v>151</v>
      </c>
      <c r="G43" s="76">
        <v>1</v>
      </c>
      <c r="H43" s="76">
        <v>0</v>
      </c>
      <c r="I43" s="76">
        <v>0</v>
      </c>
      <c r="J43" s="76">
        <v>0</v>
      </c>
      <c r="K43" s="76">
        <v>1</v>
      </c>
      <c r="L43" s="76">
        <v>8</v>
      </c>
      <c r="M43" s="78">
        <v>152.78</v>
      </c>
      <c r="N43" s="60">
        <v>20000</v>
      </c>
      <c r="O43" s="69">
        <f t="shared" ref="O43" si="6">N43/(M43/60)</f>
        <v>7854.4312082733331</v>
      </c>
      <c r="P43" s="76">
        <v>1624</v>
      </c>
      <c r="Q43" s="76">
        <f t="shared" ref="Q43" si="7">P43/D43</f>
        <v>812</v>
      </c>
      <c r="R43" s="77">
        <f t="shared" ref="R43" si="8">P43/N43</f>
        <v>8.1199999999999994E-2</v>
      </c>
      <c r="S43" s="69">
        <f t="shared" ref="S43" si="9">P43/(M43/60)</f>
        <v>637.77981411179474</v>
      </c>
      <c r="T43" s="79">
        <v>0.74805017876096302</v>
      </c>
      <c r="U43" s="69">
        <f t="shared" ref="U43" si="10">T43/M43*100000</f>
        <v>489.62572245121288</v>
      </c>
      <c r="V43" s="76"/>
    </row>
    <row r="44" spans="1:23">
      <c r="C44" s="76" t="s">
        <v>150</v>
      </c>
      <c r="D44" s="60">
        <v>2</v>
      </c>
      <c r="E44" s="60">
        <v>2</v>
      </c>
      <c r="F44" s="76" t="s">
        <v>151</v>
      </c>
      <c r="G44" s="76">
        <v>1</v>
      </c>
      <c r="H44" s="76">
        <v>0</v>
      </c>
      <c r="I44" s="76">
        <v>0</v>
      </c>
      <c r="J44" s="76">
        <v>0</v>
      </c>
      <c r="K44" s="76">
        <v>1</v>
      </c>
      <c r="L44" s="76">
        <v>8</v>
      </c>
      <c r="M44" s="78">
        <v>167.15</v>
      </c>
      <c r="N44" s="60">
        <v>20000</v>
      </c>
      <c r="O44" s="69">
        <f t="shared" ref="O44" si="11">N44/(M44/60)</f>
        <v>7179.1803769069693</v>
      </c>
      <c r="P44" s="76">
        <v>1642</v>
      </c>
      <c r="Q44" s="76">
        <f t="shared" ref="Q44" si="12">P44/D44</f>
        <v>821</v>
      </c>
      <c r="R44" s="77">
        <f t="shared" ref="R44" si="13">P44/N44</f>
        <v>8.2100000000000006E-2</v>
      </c>
      <c r="S44" s="69">
        <f t="shared" ref="S44" si="14">P44/(M44/60)</f>
        <v>589.41070894406221</v>
      </c>
      <c r="T44" s="79">
        <v>0.74831692363555102</v>
      </c>
      <c r="U44" s="69">
        <f t="shared" ref="U44" si="15">T44/M44*100000</f>
        <v>447.69184782264495</v>
      </c>
      <c r="V44" s="76"/>
    </row>
    <row r="45" spans="1:23">
      <c r="C45" s="76" t="s">
        <v>150</v>
      </c>
      <c r="D45" s="60">
        <v>4</v>
      </c>
      <c r="E45" s="60">
        <v>2</v>
      </c>
      <c r="F45" s="76" t="s">
        <v>151</v>
      </c>
      <c r="G45" s="76">
        <v>1</v>
      </c>
      <c r="H45" s="76">
        <v>0</v>
      </c>
      <c r="I45" s="76">
        <v>0</v>
      </c>
      <c r="J45" s="76">
        <v>0</v>
      </c>
      <c r="K45" s="76">
        <v>1</v>
      </c>
      <c r="L45" s="76">
        <v>8</v>
      </c>
      <c r="M45" s="78">
        <v>309.10000000000002</v>
      </c>
      <c r="N45" s="60">
        <v>40000</v>
      </c>
      <c r="O45" s="69">
        <f t="shared" ref="O45" si="16">N45/(M45/60)</f>
        <v>7764.4775153671944</v>
      </c>
      <c r="P45" s="76">
        <v>1891</v>
      </c>
      <c r="Q45" s="76">
        <f t="shared" ref="Q45" si="17">P45/D45</f>
        <v>472.75</v>
      </c>
      <c r="R45" s="77">
        <f t="shared" ref="R45" si="18">P45/N45</f>
        <v>4.7274999999999998E-2</v>
      </c>
      <c r="S45" s="69">
        <f t="shared" ref="S45" si="19">P45/(M45/60)</f>
        <v>367.06567453898413</v>
      </c>
      <c r="T45" s="79">
        <v>0.75006322970783701</v>
      </c>
      <c r="U45" s="69">
        <f t="shared" ref="U45" si="20">T45/M45*100000</f>
        <v>242.66037842375832</v>
      </c>
      <c r="V45" s="76"/>
    </row>
    <row r="46" spans="1:23">
      <c r="C46" s="76" t="s">
        <v>150</v>
      </c>
      <c r="D46" s="60">
        <v>4</v>
      </c>
      <c r="E46" s="60">
        <v>2</v>
      </c>
      <c r="F46" s="76" t="s">
        <v>151</v>
      </c>
      <c r="G46" s="76">
        <v>1</v>
      </c>
      <c r="H46" s="76">
        <v>0</v>
      </c>
      <c r="I46" s="76">
        <v>0</v>
      </c>
      <c r="J46" s="76">
        <v>0</v>
      </c>
      <c r="K46" s="76">
        <v>1</v>
      </c>
      <c r="L46" s="76">
        <v>8</v>
      </c>
      <c r="M46" s="78"/>
      <c r="N46" s="60">
        <v>40000</v>
      </c>
      <c r="O46" s="69"/>
      <c r="P46" s="76"/>
      <c r="Q46" s="76"/>
      <c r="R46" s="77"/>
      <c r="S46" s="69"/>
      <c r="T46" s="79"/>
      <c r="U46" s="69"/>
      <c r="V46" s="76"/>
    </row>
    <row r="47" spans="1:23">
      <c r="A47" s="13"/>
      <c r="B47" s="13"/>
      <c r="C47" s="10" t="s">
        <v>150</v>
      </c>
      <c r="D47" s="61">
        <v>8</v>
      </c>
      <c r="E47" s="61">
        <v>2</v>
      </c>
      <c r="F47" s="10" t="s">
        <v>151</v>
      </c>
      <c r="G47" s="10">
        <v>1</v>
      </c>
      <c r="H47" s="10">
        <v>0</v>
      </c>
      <c r="I47" s="10">
        <v>0</v>
      </c>
      <c r="J47" s="10">
        <v>0</v>
      </c>
      <c r="K47" s="10">
        <v>1</v>
      </c>
      <c r="L47" s="10">
        <v>8</v>
      </c>
      <c r="M47" s="64">
        <v>679.73</v>
      </c>
      <c r="N47" s="61">
        <v>80000</v>
      </c>
      <c r="O47" s="65">
        <f t="shared" ref="O47:O48" si="21">N47/(M47/60)</f>
        <v>7061.6274108837333</v>
      </c>
      <c r="P47" s="10">
        <v>2019</v>
      </c>
      <c r="Q47" s="10">
        <f t="shared" ref="Q47:Q48" si="22">P47/D47</f>
        <v>252.375</v>
      </c>
      <c r="R47" s="66">
        <f t="shared" ref="R47:R48" si="23">P47/N47</f>
        <v>2.52375E-2</v>
      </c>
      <c r="S47" s="65">
        <f t="shared" ref="S47:S48" si="24">P47/(M47/60)</f>
        <v>178.21782178217822</v>
      </c>
      <c r="T47" s="67">
        <v>0.75319783112675198</v>
      </c>
      <c r="U47" s="65">
        <f t="shared" ref="U47:U48" si="25">T47/M47*100000</f>
        <v>110.80838437714269</v>
      </c>
      <c r="V47" s="13"/>
    </row>
    <row r="48" spans="1:23">
      <c r="A48" s="1" t="s">
        <v>146</v>
      </c>
      <c r="B48" s="1" t="s">
        <v>152</v>
      </c>
      <c r="C48" s="76" t="s">
        <v>150</v>
      </c>
      <c r="D48" s="60">
        <v>8</v>
      </c>
      <c r="E48" s="60">
        <v>2</v>
      </c>
      <c r="F48" s="76" t="s">
        <v>151</v>
      </c>
      <c r="G48" s="76">
        <v>1</v>
      </c>
      <c r="H48" s="76">
        <v>0</v>
      </c>
      <c r="I48" s="76">
        <v>0</v>
      </c>
      <c r="J48" s="76">
        <v>0</v>
      </c>
      <c r="K48" s="76">
        <v>1</v>
      </c>
      <c r="L48" s="76">
        <v>8</v>
      </c>
      <c r="M48" s="78">
        <v>154.65</v>
      </c>
      <c r="N48" s="60">
        <v>20000</v>
      </c>
      <c r="O48" s="69">
        <f t="shared" si="21"/>
        <v>7759.4568380213377</v>
      </c>
      <c r="P48" s="76">
        <v>747</v>
      </c>
      <c r="Q48" s="76">
        <f t="shared" si="22"/>
        <v>93.375</v>
      </c>
      <c r="R48" s="77">
        <f t="shared" si="23"/>
        <v>3.7350000000000001E-2</v>
      </c>
      <c r="S48" s="69">
        <f t="shared" si="24"/>
        <v>289.81571290009697</v>
      </c>
      <c r="T48" s="79">
        <v>0.73906384419864801</v>
      </c>
      <c r="U48" s="69">
        <f t="shared" si="25"/>
        <v>477.89449996679468</v>
      </c>
      <c r="W48" t="s">
        <v>154</v>
      </c>
    </row>
    <row r="49" spans="3:23">
      <c r="C49" s="76" t="s">
        <v>150</v>
      </c>
      <c r="D49" s="60">
        <v>8</v>
      </c>
      <c r="E49" s="60">
        <v>2</v>
      </c>
      <c r="F49" s="76" t="s">
        <v>151</v>
      </c>
      <c r="G49" s="76">
        <v>1</v>
      </c>
      <c r="H49" s="76">
        <v>0</v>
      </c>
      <c r="I49" s="76">
        <v>0</v>
      </c>
      <c r="J49" s="76">
        <v>0</v>
      </c>
      <c r="K49" s="76">
        <v>1</v>
      </c>
      <c r="L49" s="76">
        <v>8</v>
      </c>
      <c r="M49" s="78">
        <v>121.45</v>
      </c>
      <c r="N49" s="60">
        <v>40000</v>
      </c>
      <c r="O49" s="69">
        <f t="shared" ref="O49" si="26">N49/(M49/60)</f>
        <v>19761.218608480853</v>
      </c>
      <c r="P49" s="76">
        <v>1412</v>
      </c>
      <c r="Q49" s="76">
        <f t="shared" ref="Q49" si="27">P49/D49</f>
        <v>176.5</v>
      </c>
      <c r="R49" s="77">
        <f t="shared" ref="R49" si="28">P49/N49</f>
        <v>3.5299999999999998E-2</v>
      </c>
      <c r="S49" s="69">
        <f t="shared" ref="S49" si="29">P49/(M49/60)</f>
        <v>697.57101687937416</v>
      </c>
      <c r="T49" s="79">
        <v>0.79233558879392196</v>
      </c>
      <c r="U49" s="69">
        <f t="shared" ref="U49" si="30">T49/M49*100000</f>
        <v>652.39653255983694</v>
      </c>
      <c r="W49" t="s">
        <v>155</v>
      </c>
    </row>
    <row r="50" spans="3:23">
      <c r="C50" s="76" t="s">
        <v>150</v>
      </c>
      <c r="D50" s="60">
        <v>8</v>
      </c>
      <c r="E50" s="60">
        <v>2</v>
      </c>
      <c r="F50" s="76" t="s">
        <v>151</v>
      </c>
      <c r="G50" s="76">
        <v>1</v>
      </c>
      <c r="H50" s="76">
        <v>0</v>
      </c>
      <c r="I50" s="76">
        <v>0</v>
      </c>
      <c r="J50" s="76">
        <v>0</v>
      </c>
      <c r="K50" s="76">
        <v>1</v>
      </c>
      <c r="L50" s="76">
        <v>8</v>
      </c>
      <c r="M50" s="78"/>
      <c r="N50" s="60">
        <v>80000</v>
      </c>
      <c r="O50" s="69"/>
      <c r="P50" s="76"/>
      <c r="Q50" s="76"/>
      <c r="R50" s="77"/>
      <c r="S50" s="69"/>
      <c r="T50" s="79"/>
      <c r="U50" s="69"/>
    </row>
    <row r="51" spans="3:23">
      <c r="C51" s="76"/>
      <c r="D51" s="60"/>
      <c r="E51" s="60"/>
      <c r="F51" s="76"/>
      <c r="G51" s="76"/>
      <c r="H51" s="76"/>
      <c r="I51" s="76"/>
      <c r="J51" s="76"/>
      <c r="K51" s="76"/>
      <c r="L51" s="76"/>
      <c r="M51" s="78"/>
      <c r="N51" s="60"/>
      <c r="O51" s="69"/>
      <c r="P51" s="76"/>
      <c r="Q51" s="76"/>
      <c r="R51" s="77"/>
      <c r="S51" s="69"/>
      <c r="T51" s="79"/>
      <c r="U51" s="69"/>
    </row>
    <row r="52" spans="3:23">
      <c r="C52" s="76"/>
      <c r="D52" s="60"/>
      <c r="E52" s="60"/>
      <c r="F52" s="76"/>
      <c r="G52" s="76"/>
      <c r="H52" s="76"/>
      <c r="I52" s="76"/>
      <c r="J52" s="76"/>
      <c r="K52" s="76"/>
      <c r="L52" s="76"/>
      <c r="M52" s="78"/>
      <c r="N52" s="60"/>
      <c r="O52" s="69"/>
      <c r="P52" s="76"/>
      <c r="Q52" s="76"/>
      <c r="R52" s="77"/>
      <c r="S52" s="69"/>
      <c r="T52" s="79"/>
      <c r="U52" s="69"/>
    </row>
    <row r="53" spans="3:23">
      <c r="C53" s="76"/>
      <c r="D53" s="60"/>
      <c r="E53" s="60"/>
      <c r="F53" s="76"/>
      <c r="G53" s="76"/>
      <c r="H53" s="76"/>
      <c r="I53" s="76"/>
      <c r="J53" s="76"/>
      <c r="K53" s="76"/>
      <c r="L53" s="76"/>
      <c r="M53" s="78"/>
      <c r="N53" s="60"/>
      <c r="O53" s="69"/>
      <c r="P53" s="76"/>
      <c r="Q53" s="76"/>
      <c r="R53" s="77"/>
      <c r="S53" s="69"/>
      <c r="T53" s="79"/>
      <c r="U53" s="69"/>
    </row>
    <row r="54" spans="3:23">
      <c r="C54" s="76"/>
      <c r="D54" s="60"/>
      <c r="E54" s="60"/>
      <c r="F54" s="76"/>
      <c r="G54" s="76"/>
      <c r="H54" s="76"/>
      <c r="I54" s="76"/>
      <c r="J54" s="76"/>
      <c r="K54" s="76"/>
      <c r="L54" s="76"/>
      <c r="M54" s="78"/>
      <c r="N54" s="60"/>
      <c r="O54" s="69"/>
      <c r="P54" s="76"/>
      <c r="Q54" s="76"/>
      <c r="R54" s="77"/>
      <c r="S54" s="69"/>
      <c r="T54" s="79"/>
      <c r="U54" s="69"/>
    </row>
  </sheetData>
  <conditionalFormatting sqref="T2:T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:T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:T47 T50:T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:T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:T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D3:AD4 Z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E57" sqref="E57"/>
    </sheetView>
  </sheetViews>
  <sheetFormatPr defaultRowHeight="15"/>
  <cols>
    <col min="1" max="1" width="7.5703125" bestFit="1" customWidth="1"/>
    <col min="2" max="2" width="44.85546875" bestFit="1" customWidth="1"/>
    <col min="3" max="3" width="11.85546875" bestFit="1" customWidth="1"/>
    <col min="4" max="4" width="4.42578125" bestFit="1" customWidth="1"/>
    <col min="5" max="5" width="11.28515625" bestFit="1" customWidth="1"/>
    <col min="6" max="6" width="9.42578125" bestFit="1" customWidth="1"/>
    <col min="7" max="7" width="9.5703125" bestFit="1" customWidth="1"/>
    <col min="8" max="8" width="8" bestFit="1" customWidth="1"/>
    <col min="9" max="9" width="8.85546875" bestFit="1" customWidth="1"/>
    <col min="10" max="10" width="12.5703125" bestFit="1" customWidth="1"/>
    <col min="11" max="11" width="12.7109375" bestFit="1" customWidth="1"/>
    <col min="12" max="12" width="10.5703125" bestFit="1" customWidth="1"/>
    <col min="25" max="25" width="13.140625" bestFit="1" customWidth="1"/>
  </cols>
  <sheetData>
    <row r="1" spans="1:25">
      <c r="A1" s="2" t="s">
        <v>65</v>
      </c>
      <c r="B1" s="2" t="s">
        <v>73</v>
      </c>
      <c r="C1" s="2" t="s">
        <v>115</v>
      </c>
      <c r="D1" s="2" t="s">
        <v>114</v>
      </c>
      <c r="E1" s="2" t="s">
        <v>136</v>
      </c>
      <c r="F1" s="2" t="s">
        <v>107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108</v>
      </c>
      <c r="M1" s="2" t="s">
        <v>117</v>
      </c>
      <c r="N1" s="2" t="s">
        <v>66</v>
      </c>
      <c r="O1" s="2" t="s">
        <v>142</v>
      </c>
      <c r="P1" s="2" t="s">
        <v>141</v>
      </c>
      <c r="Q1" s="2" t="s">
        <v>137</v>
      </c>
      <c r="R1" s="2" t="s">
        <v>138</v>
      </c>
      <c r="S1" s="2" t="s">
        <v>139</v>
      </c>
      <c r="T1" s="2" t="s">
        <v>70</v>
      </c>
      <c r="U1" s="7" t="s">
        <v>140</v>
      </c>
      <c r="Y1" s="80"/>
    </row>
    <row r="2" spans="1:25">
      <c r="A2" s="1" t="s">
        <v>146</v>
      </c>
      <c r="B2" s="1" t="s">
        <v>148</v>
      </c>
      <c r="C2" s="76" t="s">
        <v>147</v>
      </c>
      <c r="D2" s="60">
        <v>2</v>
      </c>
      <c r="E2" s="60">
        <v>1</v>
      </c>
      <c r="F2" s="76">
        <v>1</v>
      </c>
      <c r="G2" s="76">
        <v>0.5</v>
      </c>
      <c r="H2" s="76">
        <v>0.5</v>
      </c>
      <c r="I2" s="76">
        <v>0.5</v>
      </c>
      <c r="J2" s="76">
        <v>0.5</v>
      </c>
      <c r="K2" s="76">
        <v>1</v>
      </c>
      <c r="L2" s="76">
        <v>8</v>
      </c>
      <c r="M2" s="78"/>
      <c r="N2" s="60"/>
      <c r="O2" s="69" t="e">
        <f t="shared" ref="O2" si="0">N2/(M2/60)</f>
        <v>#DIV/0!</v>
      </c>
      <c r="P2" s="76"/>
      <c r="Q2" s="76">
        <f t="shared" ref="Q2" si="1">P2/D2</f>
        <v>0</v>
      </c>
      <c r="R2" s="77" t="e">
        <f t="shared" ref="R2" si="2">P2/N2</f>
        <v>#DIV/0!</v>
      </c>
      <c r="S2" s="69" t="e">
        <f t="shared" ref="S2" si="3">P2/(M2/60)</f>
        <v>#DIV/0!</v>
      </c>
      <c r="T2" s="79"/>
      <c r="U2" s="69" t="e">
        <f t="shared" ref="U2" si="4">T2/M2*100000</f>
        <v>#DIV/0!</v>
      </c>
      <c r="V2" s="76" t="s">
        <v>135</v>
      </c>
    </row>
    <row r="3" spans="1:25">
      <c r="D3" s="1">
        <v>2</v>
      </c>
      <c r="E3" s="60">
        <v>2</v>
      </c>
      <c r="F3" s="76">
        <v>1</v>
      </c>
      <c r="G3" s="76">
        <v>0.5</v>
      </c>
      <c r="H3" s="76">
        <v>0.5</v>
      </c>
      <c r="I3" s="76">
        <v>0.5</v>
      </c>
      <c r="J3" s="76">
        <v>0.5</v>
      </c>
      <c r="K3" s="76">
        <v>1</v>
      </c>
      <c r="L3" s="76">
        <v>8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5">
      <c r="D4" s="1">
        <v>2</v>
      </c>
      <c r="E4" s="60">
        <v>3</v>
      </c>
      <c r="F4" s="76">
        <v>1</v>
      </c>
      <c r="G4" s="76">
        <v>0.5</v>
      </c>
      <c r="H4" s="76">
        <v>0.5</v>
      </c>
      <c r="I4" s="76">
        <v>0.5</v>
      </c>
      <c r="J4" s="76">
        <v>0.5</v>
      </c>
      <c r="K4" s="76">
        <v>1</v>
      </c>
      <c r="L4" s="76">
        <v>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xSplit="1" topLeftCell="B1" activePane="topRight" state="frozen"/>
      <selection pane="topRight" activeCell="G28" sqref="G28"/>
    </sheetView>
  </sheetViews>
  <sheetFormatPr defaultRowHeight="15"/>
  <cols>
    <col min="1" max="1" width="9.140625" style="75"/>
    <col min="2" max="2" width="9.5703125" style="82" bestFit="1" customWidth="1"/>
    <col min="3" max="3" width="17.85546875" bestFit="1" customWidth="1"/>
    <col min="16" max="16" width="9.140625" customWidth="1"/>
  </cols>
  <sheetData>
    <row r="1" spans="1:3">
      <c r="A1" s="2" t="s">
        <v>114</v>
      </c>
      <c r="B1" s="83" t="s">
        <v>66</v>
      </c>
      <c r="C1" s="2" t="s">
        <v>149</v>
      </c>
    </row>
    <row r="2" spans="1:3">
      <c r="A2" s="76">
        <v>2</v>
      </c>
      <c r="B2" s="81">
        <v>20000</v>
      </c>
      <c r="C2" s="62">
        <v>0.74924456035975595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zoomScaleNormal="100" workbookViewId="0">
      <selection activeCell="C6" sqref="C6"/>
    </sheetView>
  </sheetViews>
  <sheetFormatPr defaultRowHeight="15"/>
  <cols>
    <col min="1" max="1" width="9.5703125" bestFit="1" customWidth="1"/>
    <col min="2" max="3" width="9.5703125" customWidth="1"/>
    <col min="4" max="4" width="14.5703125" bestFit="1" customWidth="1"/>
    <col min="5" max="5" width="8.140625" bestFit="1" customWidth="1"/>
    <col min="6" max="6" width="6.5703125" bestFit="1" customWidth="1"/>
    <col min="7" max="7" width="12.42578125" bestFit="1" customWidth="1"/>
    <col min="8" max="8" width="13.42578125" bestFit="1" customWidth="1"/>
    <col min="9" max="9" width="14.42578125" bestFit="1" customWidth="1"/>
    <col min="10" max="10" width="12" bestFit="1" customWidth="1"/>
    <col min="11" max="11" width="9" bestFit="1" customWidth="1"/>
  </cols>
  <sheetData>
    <row r="1" spans="1:11">
      <c r="A1" s="2" t="s">
        <v>156</v>
      </c>
      <c r="B1" s="2" t="s">
        <v>157</v>
      </c>
      <c r="C1" s="2" t="s">
        <v>66</v>
      </c>
      <c r="D1" s="7" t="s">
        <v>159</v>
      </c>
      <c r="E1" s="2" t="s">
        <v>68</v>
      </c>
      <c r="F1" s="2" t="s">
        <v>149</v>
      </c>
      <c r="G1" s="2" t="s">
        <v>158</v>
      </c>
      <c r="H1" s="2" t="s">
        <v>160</v>
      </c>
      <c r="I1" s="10"/>
      <c r="J1" s="10"/>
      <c r="K1" s="10"/>
    </row>
    <row r="2" spans="1:11">
      <c r="A2" s="1">
        <v>1</v>
      </c>
      <c r="B2" s="85">
        <v>0.06</v>
      </c>
      <c r="C2" s="1">
        <v>50000</v>
      </c>
      <c r="D2" s="1">
        <v>3560</v>
      </c>
      <c r="E2" s="1">
        <v>365.31100463867102</v>
      </c>
      <c r="F2" s="86">
        <v>0.77752263995183302</v>
      </c>
      <c r="G2" s="84">
        <f>F2/E2</f>
        <v>2.128385485460205E-3</v>
      </c>
      <c r="H2" s="1">
        <v>1</v>
      </c>
    </row>
    <row r="3" spans="1:11">
      <c r="A3" s="1">
        <v>2</v>
      </c>
      <c r="B3" s="85">
        <v>0.09</v>
      </c>
      <c r="C3" s="1">
        <f>49000*A3</f>
        <v>98000</v>
      </c>
      <c r="D3" s="1">
        <f>3808+3800</f>
        <v>7608</v>
      </c>
      <c r="E3" s="1">
        <v>360.00399780273398</v>
      </c>
      <c r="F3" s="87">
        <v>0.781269916640287</v>
      </c>
      <c r="G3" s="84">
        <f>F3/E3</f>
        <v>2.1701701131340988E-3</v>
      </c>
    </row>
    <row r="4" spans="1:11">
      <c r="A4" s="1">
        <v>4</v>
      </c>
      <c r="B4" s="85">
        <v>0.17</v>
      </c>
      <c r="C4" s="1">
        <f>48000+48000+49000+29000</f>
        <v>174000</v>
      </c>
      <c r="D4" s="1">
        <f>4080+4115+3061+4050</f>
        <v>15306</v>
      </c>
      <c r="E4" s="1">
        <v>361.46398925781199</v>
      </c>
      <c r="F4" s="87">
        <v>0.78259557194197704</v>
      </c>
      <c r="G4" s="84">
        <f>F4/E4</f>
        <v>2.1650720270886942E-3</v>
      </c>
    </row>
    <row r="5" spans="1:11">
      <c r="A5" s="1">
        <v>8</v>
      </c>
      <c r="B5" s="85">
        <v>0.32</v>
      </c>
      <c r="C5" s="1">
        <f>46000+46000+46000+46000+46000+44000+46000+47000</f>
        <v>367000</v>
      </c>
      <c r="D5" s="1">
        <f>3986+3961+4012+3957+3935+3860+3938+3927</f>
        <v>31576</v>
      </c>
      <c r="E5" s="1">
        <v>361.34100341796801</v>
      </c>
      <c r="F5" s="87">
        <v>0.78139278376751098</v>
      </c>
      <c r="G5" s="84">
        <f>F5/E5</f>
        <v>2.1624802509989808E-3</v>
      </c>
    </row>
    <row r="6" spans="1:11">
      <c r="A6" s="1">
        <v>16</v>
      </c>
      <c r="B6" s="85">
        <v>0.6</v>
      </c>
      <c r="C6" s="1"/>
    </row>
    <row r="7" spans="1:11">
      <c r="A7" s="1"/>
      <c r="B7" s="1"/>
      <c r="C7" s="1"/>
    </row>
    <row r="8" spans="1:11">
      <c r="A8" s="1"/>
      <c r="B8" s="1"/>
      <c r="C8" s="1"/>
    </row>
    <row r="9" spans="1:11">
      <c r="A9" s="1"/>
      <c r="B9" s="1"/>
      <c r="C9" s="1"/>
    </row>
    <row r="10" spans="1:11">
      <c r="A10" s="1"/>
      <c r="B10" s="1"/>
      <c r="C10" s="1"/>
    </row>
    <row r="11" spans="1:11">
      <c r="A11" s="1"/>
      <c r="B11" s="1"/>
      <c r="C11" s="1"/>
    </row>
    <row r="12" spans="1:11">
      <c r="A12" s="1"/>
      <c r="B12" s="1"/>
      <c r="C12" s="1"/>
    </row>
    <row r="13" spans="1:11">
      <c r="A13" s="1"/>
      <c r="B13" s="1"/>
      <c r="C13" s="1"/>
    </row>
    <row r="14" spans="1:11">
      <c r="A14" s="1"/>
      <c r="B14" s="1"/>
      <c r="C14" s="1"/>
    </row>
    <row r="15" spans="1:11">
      <c r="A15" s="1"/>
      <c r="B15" s="1"/>
      <c r="C15" s="1"/>
    </row>
    <row r="16" spans="1:11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</sheetData>
  <conditionalFormatting sqref="F2: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5"/>
  <sheetViews>
    <sheetView tabSelected="1" workbookViewId="0">
      <selection activeCell="D1" sqref="D1:D195"/>
    </sheetView>
  </sheetViews>
  <sheetFormatPr defaultRowHeight="15"/>
  <cols>
    <col min="4" max="6" width="10.28515625" bestFit="1" customWidth="1"/>
  </cols>
  <sheetData>
    <row r="1" spans="1:7">
      <c r="A1" s="2" t="s">
        <v>68</v>
      </c>
      <c r="B1" s="7"/>
      <c r="C1" s="7"/>
      <c r="D1" s="7">
        <v>0</v>
      </c>
      <c r="E1" s="7">
        <v>0</v>
      </c>
      <c r="F1" s="7"/>
      <c r="G1" s="7"/>
    </row>
    <row r="2" spans="1:7">
      <c r="A2">
        <v>1</v>
      </c>
      <c r="D2">
        <v>0.59674691901135202</v>
      </c>
      <c r="E2">
        <v>0.59402849933895596</v>
      </c>
    </row>
    <row r="3" spans="1:7">
      <c r="A3">
        <v>2</v>
      </c>
      <c r="D3">
        <v>0.60152040699153897</v>
      </c>
      <c r="E3">
        <v>0.59822044392305795</v>
      </c>
    </row>
    <row r="4" spans="1:7">
      <c r="A4">
        <v>3</v>
      </c>
      <c r="D4">
        <v>0.60743124996120601</v>
      </c>
      <c r="E4">
        <v>0.60351330077773402</v>
      </c>
    </row>
    <row r="5" spans="1:7">
      <c r="A5">
        <v>4</v>
      </c>
      <c r="D5">
        <v>0.61226188869026499</v>
      </c>
      <c r="E5">
        <v>0.60762869780707396</v>
      </c>
    </row>
    <row r="6" spans="1:7">
      <c r="A6">
        <v>5</v>
      </c>
      <c r="D6">
        <v>0.61650611154559898</v>
      </c>
      <c r="E6">
        <v>0.61132546521299203</v>
      </c>
    </row>
    <row r="7" spans="1:7">
      <c r="A7">
        <v>6</v>
      </c>
      <c r="D7">
        <v>0.62048338392020297</v>
      </c>
      <c r="E7">
        <v>0.61468267213501404</v>
      </c>
    </row>
    <row r="8" spans="1:7">
      <c r="A8">
        <v>7</v>
      </c>
      <c r="D8">
        <v>0.62401464226082903</v>
      </c>
      <c r="E8">
        <v>0.61842426943870299</v>
      </c>
    </row>
    <row r="9" spans="1:7">
      <c r="A9">
        <v>8</v>
      </c>
      <c r="D9">
        <v>0.62708520318542105</v>
      </c>
      <c r="E9">
        <v>0.62109801438777401</v>
      </c>
    </row>
    <row r="10" spans="1:7">
      <c r="A10">
        <v>9</v>
      </c>
      <c r="D10">
        <v>0.63012604044466702</v>
      </c>
      <c r="E10">
        <v>0.62351623357478403</v>
      </c>
    </row>
    <row r="11" spans="1:7">
      <c r="A11">
        <v>10</v>
      </c>
      <c r="D11">
        <v>0.63284171740870998</v>
      </c>
      <c r="E11">
        <v>0.62598955132860301</v>
      </c>
    </row>
    <row r="12" spans="1:7">
      <c r="A12">
        <v>11</v>
      </c>
      <c r="D12">
        <v>0.63527086863551996</v>
      </c>
      <c r="E12">
        <v>0.628329248366013</v>
      </c>
    </row>
    <row r="13" spans="1:7">
      <c r="A13">
        <v>12</v>
      </c>
      <c r="D13">
        <v>0.63767946312744705</v>
      </c>
      <c r="E13">
        <v>0.63050469713051405</v>
      </c>
    </row>
    <row r="14" spans="1:7">
      <c r="A14">
        <v>13</v>
      </c>
      <c r="D14">
        <v>0.63991676054720703</v>
      </c>
      <c r="E14">
        <v>0.632569715999726</v>
      </c>
    </row>
    <row r="15" spans="1:7">
      <c r="A15">
        <v>14</v>
      </c>
      <c r="D15">
        <v>0.64173388823715605</v>
      </c>
      <c r="E15">
        <v>0.63465602868244397</v>
      </c>
    </row>
    <row r="16" spans="1:7">
      <c r="A16">
        <v>15</v>
      </c>
      <c r="D16">
        <v>0.64326343500363103</v>
      </c>
      <c r="E16">
        <v>0.63646489333308498</v>
      </c>
    </row>
    <row r="17" spans="1:5">
      <c r="A17">
        <v>16</v>
      </c>
      <c r="D17">
        <v>0.64479754777821197</v>
      </c>
      <c r="E17">
        <v>0.63822005986630104</v>
      </c>
    </row>
    <row r="18" spans="1:5">
      <c r="A18">
        <v>17</v>
      </c>
      <c r="D18">
        <v>0.646313221949115</v>
      </c>
      <c r="E18">
        <v>0.63975425798682795</v>
      </c>
    </row>
    <row r="19" spans="1:5">
      <c r="A19">
        <v>18</v>
      </c>
      <c r="D19">
        <v>0.64804469334425696</v>
      </c>
      <c r="E19">
        <v>0.641213844353822</v>
      </c>
    </row>
    <row r="20" spans="1:5">
      <c r="A20">
        <v>19</v>
      </c>
      <c r="D20">
        <v>0.64944260950660704</v>
      </c>
      <c r="E20">
        <v>0.64284879724286004</v>
      </c>
    </row>
    <row r="21" spans="1:5">
      <c r="A21">
        <v>20</v>
      </c>
      <c r="D21">
        <v>0.65077764898298596</v>
      </c>
      <c r="E21">
        <v>0.64428139489413905</v>
      </c>
    </row>
    <row r="22" spans="1:5">
      <c r="A22">
        <v>21</v>
      </c>
      <c r="D22">
        <v>0.65188450443488499</v>
      </c>
      <c r="E22">
        <v>0.64589338972372701</v>
      </c>
    </row>
    <row r="23" spans="1:5">
      <c r="A23">
        <v>22</v>
      </c>
      <c r="D23">
        <v>0.65283364057873805</v>
      </c>
      <c r="E23">
        <v>0.64700778665375602</v>
      </c>
    </row>
    <row r="24" spans="1:5">
      <c r="A24">
        <v>23</v>
      </c>
      <c r="D24">
        <v>0.65386065877759703</v>
      </c>
      <c r="E24">
        <v>0.64820101996164003</v>
      </c>
    </row>
    <row r="25" spans="1:5">
      <c r="A25">
        <v>24</v>
      </c>
      <c r="D25">
        <v>0.65480764187599605</v>
      </c>
      <c r="E25">
        <v>0.64914121417797799</v>
      </c>
    </row>
    <row r="26" spans="1:5">
      <c r="A26">
        <v>25</v>
      </c>
      <c r="D26">
        <v>0.65573304020880196</v>
      </c>
      <c r="E26">
        <v>0.65030931698415295</v>
      </c>
    </row>
    <row r="27" spans="1:5">
      <c r="A27">
        <v>26</v>
      </c>
      <c r="D27">
        <v>0.65661281725415699</v>
      </c>
      <c r="E27">
        <v>0.65149698340874795</v>
      </c>
    </row>
    <row r="28" spans="1:5">
      <c r="A28">
        <v>27</v>
      </c>
      <c r="D28">
        <v>0.65744873036267304</v>
      </c>
      <c r="E28">
        <v>0.65252682190318301</v>
      </c>
    </row>
    <row r="29" spans="1:5">
      <c r="A29">
        <v>28</v>
      </c>
      <c r="D29">
        <v>0.65821082310733703</v>
      </c>
      <c r="E29">
        <v>0.65344332486080803</v>
      </c>
    </row>
    <row r="30" spans="1:5">
      <c r="A30">
        <v>29</v>
      </c>
      <c r="D30">
        <v>0.65881173227442202</v>
      </c>
      <c r="E30">
        <v>0.65439916066141501</v>
      </c>
    </row>
    <row r="31" spans="1:5">
      <c r="A31">
        <v>30</v>
      </c>
      <c r="D31">
        <v>0.65947011417735801</v>
      </c>
      <c r="E31">
        <v>0.65539325472195797</v>
      </c>
    </row>
    <row r="32" spans="1:5">
      <c r="A32">
        <v>31</v>
      </c>
      <c r="D32">
        <v>0.66022352103234405</v>
      </c>
      <c r="E32">
        <v>0.65627451368328205</v>
      </c>
    </row>
    <row r="33" spans="1:5">
      <c r="A33">
        <v>32</v>
      </c>
      <c r="D33">
        <v>0.66098382151214397</v>
      </c>
      <c r="E33">
        <v>0.65703100075104404</v>
      </c>
    </row>
    <row r="34" spans="1:5">
      <c r="A34">
        <v>33</v>
      </c>
      <c r="D34">
        <v>0.66168121039172201</v>
      </c>
      <c r="E34">
        <v>0.65772008003897897</v>
      </c>
    </row>
    <row r="35" spans="1:5">
      <c r="A35">
        <v>34</v>
      </c>
      <c r="D35">
        <v>0.66232311664773502</v>
      </c>
      <c r="E35">
        <v>0.65836404623577804</v>
      </c>
    </row>
    <row r="36" spans="1:5">
      <c r="A36">
        <v>35</v>
      </c>
      <c r="D36">
        <v>0.66292448357944</v>
      </c>
      <c r="E36">
        <v>0.65916892445487196</v>
      </c>
    </row>
    <row r="37" spans="1:5">
      <c r="A37">
        <v>36</v>
      </c>
      <c r="D37">
        <v>0.66343099625098501</v>
      </c>
      <c r="E37">
        <v>0.65982829171554602</v>
      </c>
    </row>
    <row r="38" spans="1:5">
      <c r="A38">
        <v>37</v>
      </c>
      <c r="D38">
        <v>0.66400960297065903</v>
      </c>
      <c r="E38">
        <v>0.66041338084774903</v>
      </c>
    </row>
    <row r="39" spans="1:5">
      <c r="A39">
        <v>38</v>
      </c>
      <c r="D39">
        <v>0.66450976124859495</v>
      </c>
      <c r="E39">
        <v>0.66105130299983195</v>
      </c>
    </row>
    <row r="40" spans="1:5">
      <c r="A40">
        <v>39</v>
      </c>
      <c r="D40">
        <v>0.66500455049066098</v>
      </c>
      <c r="E40">
        <v>0.66165266217281404</v>
      </c>
    </row>
    <row r="41" spans="1:5">
      <c r="A41">
        <v>40</v>
      </c>
      <c r="D41">
        <v>0.66562429783562604</v>
      </c>
      <c r="E41">
        <v>0.66227733630647501</v>
      </c>
    </row>
    <row r="42" spans="1:5">
      <c r="A42">
        <v>41</v>
      </c>
      <c r="D42">
        <v>0.66620041400542496</v>
      </c>
      <c r="E42">
        <v>0.66283551431018695</v>
      </c>
    </row>
    <row r="43" spans="1:5">
      <c r="A43">
        <v>42</v>
      </c>
      <c r="D43">
        <v>0.66670558441800198</v>
      </c>
      <c r="E43">
        <v>0.66334968096133595</v>
      </c>
    </row>
    <row r="44" spans="1:5">
      <c r="A44">
        <v>43</v>
      </c>
      <c r="D44">
        <v>0.66725656620672902</v>
      </c>
      <c r="E44">
        <v>0.664075241761788</v>
      </c>
    </row>
    <row r="45" spans="1:5">
      <c r="A45">
        <v>44</v>
      </c>
      <c r="D45">
        <v>0.66780627556498995</v>
      </c>
      <c r="E45">
        <v>0.66455737264833104</v>
      </c>
    </row>
    <row r="46" spans="1:5">
      <c r="A46">
        <v>45</v>
      </c>
      <c r="D46">
        <v>0.66832958587043501</v>
      </c>
      <c r="E46">
        <v>0.665081839003407</v>
      </c>
    </row>
    <row r="47" spans="1:5">
      <c r="A47">
        <v>46</v>
      </c>
      <c r="D47">
        <v>0.66879497731349502</v>
      </c>
      <c r="E47">
        <v>0.66555709566194299</v>
      </c>
    </row>
    <row r="48" spans="1:5">
      <c r="A48">
        <v>47</v>
      </c>
      <c r="D48">
        <v>0.669258634682109</v>
      </c>
      <c r="E48">
        <v>0.66612510008751802</v>
      </c>
    </row>
    <row r="49" spans="1:5">
      <c r="A49">
        <v>48</v>
      </c>
      <c r="D49">
        <v>0.66975490196078402</v>
      </c>
      <c r="E49">
        <v>0.66664728537822204</v>
      </c>
    </row>
    <row r="50" spans="1:5">
      <c r="A50">
        <v>49</v>
      </c>
      <c r="D50">
        <v>0.67007491434370503</v>
      </c>
      <c r="E50">
        <v>0.66716603355492199</v>
      </c>
    </row>
    <row r="51" spans="1:5">
      <c r="A51">
        <v>50</v>
      </c>
      <c r="D51">
        <v>0.67049712849685605</v>
      </c>
      <c r="E51">
        <v>0.667586024834118</v>
      </c>
    </row>
    <row r="52" spans="1:5">
      <c r="A52">
        <v>51</v>
      </c>
      <c r="D52">
        <v>0.67086116387042305</v>
      </c>
      <c r="E52">
        <v>0.66808733140296295</v>
      </c>
    </row>
    <row r="53" spans="1:5">
      <c r="A53">
        <v>52</v>
      </c>
      <c r="D53">
        <v>0.67130756196115604</v>
      </c>
      <c r="E53">
        <v>0.66854954564921798</v>
      </c>
    </row>
    <row r="54" spans="1:5">
      <c r="A54">
        <v>53</v>
      </c>
      <c r="D54">
        <v>0.67166949860032599</v>
      </c>
      <c r="E54">
        <v>0.66896304287780295</v>
      </c>
    </row>
    <row r="55" spans="1:5">
      <c r="A55">
        <v>54</v>
      </c>
      <c r="D55">
        <v>0.672000501213464</v>
      </c>
      <c r="E55">
        <v>0.66940156974470699</v>
      </c>
    </row>
    <row r="56" spans="1:5">
      <c r="A56">
        <v>55</v>
      </c>
      <c r="D56">
        <v>0.67235850030103805</v>
      </c>
      <c r="E56">
        <v>0.66979241150401203</v>
      </c>
    </row>
    <row r="57" spans="1:5">
      <c r="A57">
        <v>56</v>
      </c>
      <c r="D57">
        <v>0.67268131358272898</v>
      </c>
      <c r="E57">
        <v>0.67020098194390099</v>
      </c>
    </row>
    <row r="58" spans="1:5">
      <c r="A58">
        <v>57</v>
      </c>
      <c r="D58">
        <v>0.67303455657349898</v>
      </c>
      <c r="E58">
        <v>0.67065537927738295</v>
      </c>
    </row>
    <row r="59" spans="1:5">
      <c r="A59">
        <v>58</v>
      </c>
      <c r="D59">
        <v>0.67329301513261197</v>
      </c>
      <c r="E59">
        <v>0.67106412040916397</v>
      </c>
    </row>
    <row r="60" spans="1:5">
      <c r="A60">
        <v>59</v>
      </c>
      <c r="D60">
        <v>0.67366757521305398</v>
      </c>
      <c r="E60">
        <v>0.67156314203427403</v>
      </c>
    </row>
    <row r="61" spans="1:5">
      <c r="A61">
        <v>60</v>
      </c>
      <c r="D61">
        <v>0.673995004934547</v>
      </c>
      <c r="E61">
        <v>0.67192988132258202</v>
      </c>
    </row>
    <row r="62" spans="1:5">
      <c r="A62">
        <v>61</v>
      </c>
      <c r="D62">
        <v>0.67437005381449799</v>
      </c>
      <c r="E62">
        <v>0.67225644206717095</v>
      </c>
    </row>
    <row r="63" spans="1:5">
      <c r="A63">
        <v>62</v>
      </c>
      <c r="D63">
        <v>0.67470889273721502</v>
      </c>
      <c r="E63">
        <v>0.67258259547883703</v>
      </c>
    </row>
    <row r="64" spans="1:5">
      <c r="A64">
        <v>63</v>
      </c>
      <c r="D64">
        <v>0.67505626625452297</v>
      </c>
      <c r="E64">
        <v>0.67288539901557298</v>
      </c>
    </row>
    <row r="65" spans="1:5">
      <c r="A65">
        <v>64</v>
      </c>
      <c r="D65">
        <v>0.675373528170369</v>
      </c>
      <c r="E65">
        <v>0.67322500217244197</v>
      </c>
    </row>
    <row r="66" spans="1:5">
      <c r="A66">
        <v>65</v>
      </c>
      <c r="D66">
        <v>0.67566936437442904</v>
      </c>
      <c r="E66">
        <v>0.67353872223153199</v>
      </c>
    </row>
    <row r="67" spans="1:5">
      <c r="A67">
        <v>66</v>
      </c>
      <c r="D67">
        <v>0.67593690063869805</v>
      </c>
      <c r="E67">
        <v>0.673875330521572</v>
      </c>
    </row>
    <row r="68" spans="1:5">
      <c r="A68">
        <v>67</v>
      </c>
      <c r="D68">
        <v>0.67615110344549301</v>
      </c>
      <c r="E68">
        <v>0.674263608023139</v>
      </c>
    </row>
    <row r="69" spans="1:5">
      <c r="A69">
        <v>68</v>
      </c>
      <c r="D69">
        <v>0.67642144448789299</v>
      </c>
      <c r="E69">
        <v>0.67457880999819997</v>
      </c>
    </row>
    <row r="70" spans="1:5">
      <c r="A70">
        <v>69</v>
      </c>
      <c r="D70">
        <v>0.67671030172119495</v>
      </c>
      <c r="E70">
        <v>0.67482624729220497</v>
      </c>
    </row>
    <row r="71" spans="1:5">
      <c r="A71">
        <v>70</v>
      </c>
      <c r="D71">
        <v>0.67694880096704702</v>
      </c>
      <c r="E71">
        <v>0.67507809929923202</v>
      </c>
    </row>
    <row r="72" spans="1:5">
      <c r="A72">
        <v>71</v>
      </c>
      <c r="D72">
        <v>0.67720242196277003</v>
      </c>
      <c r="E72">
        <v>0.67528498563084605</v>
      </c>
    </row>
    <row r="73" spans="1:5">
      <c r="A73">
        <v>72</v>
      </c>
      <c r="D73">
        <v>0.67745954214227599</v>
      </c>
      <c r="E73">
        <v>0.67553433932927398</v>
      </c>
    </row>
    <row r="74" spans="1:5">
      <c r="A74">
        <v>73</v>
      </c>
      <c r="D74">
        <v>0.67769416978567298</v>
      </c>
      <c r="E74">
        <v>0.67576111514564596</v>
      </c>
    </row>
    <row r="75" spans="1:5">
      <c r="A75">
        <v>74</v>
      </c>
      <c r="D75">
        <v>0.67793533415265395</v>
      </c>
      <c r="E75">
        <v>0.67597401448708605</v>
      </c>
    </row>
    <row r="76" spans="1:5">
      <c r="A76">
        <v>75</v>
      </c>
      <c r="D76">
        <v>0.67820220704616097</v>
      </c>
      <c r="E76">
        <v>0.67623522351327303</v>
      </c>
    </row>
    <row r="77" spans="1:5">
      <c r="A77">
        <v>76</v>
      </c>
      <c r="D77">
        <v>0.678337720890825</v>
      </c>
      <c r="E77">
        <v>0.67653443864092</v>
      </c>
    </row>
    <row r="78" spans="1:5">
      <c r="A78">
        <v>77</v>
      </c>
      <c r="D78">
        <v>0.67855231551309902</v>
      </c>
      <c r="E78">
        <v>0.67682862223711804</v>
      </c>
    </row>
    <row r="79" spans="1:5">
      <c r="A79">
        <v>78</v>
      </c>
      <c r="D79">
        <v>0.67875791777616401</v>
      </c>
      <c r="E79">
        <v>0.67711484538417999</v>
      </c>
    </row>
    <row r="80" spans="1:5">
      <c r="A80">
        <v>79</v>
      </c>
      <c r="D80">
        <v>0.67900008689768998</v>
      </c>
      <c r="E80">
        <v>0.67739185504844501</v>
      </c>
    </row>
    <row r="81" spans="1:5">
      <c r="A81">
        <v>80</v>
      </c>
      <c r="D81">
        <v>0.67934764274497295</v>
      </c>
      <c r="E81">
        <v>0.67756244607687899</v>
      </c>
    </row>
    <row r="82" spans="1:5">
      <c r="A82">
        <v>81</v>
      </c>
      <c r="D82">
        <v>0.67964731951659996</v>
      </c>
      <c r="E82">
        <v>0.67779426118342201</v>
      </c>
    </row>
    <row r="83" spans="1:5">
      <c r="A83">
        <v>82</v>
      </c>
      <c r="D83">
        <v>0.67993742202483998</v>
      </c>
      <c r="E83">
        <v>0.67801891498923095</v>
      </c>
    </row>
    <row r="84" spans="1:5">
      <c r="A84">
        <v>83</v>
      </c>
      <c r="D84">
        <v>0.68020045047141997</v>
      </c>
      <c r="E84">
        <v>0.67825426807316702</v>
      </c>
    </row>
    <row r="85" spans="1:5">
      <c r="A85">
        <v>84</v>
      </c>
      <c r="D85">
        <v>0.68042133741752397</v>
      </c>
      <c r="E85">
        <v>0.67851354905684902</v>
      </c>
    </row>
    <row r="86" spans="1:5">
      <c r="A86">
        <v>85</v>
      </c>
      <c r="D86">
        <v>0.68070846057638001</v>
      </c>
      <c r="E86">
        <v>0.67878633021742996</v>
      </c>
    </row>
    <row r="87" spans="1:5">
      <c r="A87">
        <v>86</v>
      </c>
      <c r="D87">
        <v>0.68099203024039601</v>
      </c>
      <c r="E87">
        <v>0.67903684772421102</v>
      </c>
    </row>
    <row r="88" spans="1:5">
      <c r="A88">
        <v>87</v>
      </c>
      <c r="D88">
        <v>0.68122433026708595</v>
      </c>
      <c r="E88">
        <v>0.67927352367031002</v>
      </c>
    </row>
    <row r="89" spans="1:5">
      <c r="A89">
        <v>88</v>
      </c>
      <c r="D89">
        <v>0.68147557709376805</v>
      </c>
      <c r="E89">
        <v>0.679474381474653</v>
      </c>
    </row>
    <row r="90" spans="1:5">
      <c r="A90">
        <v>89</v>
      </c>
      <c r="D90">
        <v>0.68172813126516796</v>
      </c>
      <c r="E90">
        <v>0.67967312114779399</v>
      </c>
    </row>
    <row r="91" spans="1:5">
      <c r="A91">
        <v>90</v>
      </c>
      <c r="D91">
        <v>0.68196683611716202</v>
      </c>
      <c r="E91">
        <v>0.67989616501871397</v>
      </c>
    </row>
    <row r="92" spans="1:5">
      <c r="A92">
        <v>91</v>
      </c>
      <c r="D92">
        <v>0.68222013900526901</v>
      </c>
      <c r="E92">
        <v>0.68009866379283501</v>
      </c>
    </row>
    <row r="93" spans="1:5">
      <c r="A93">
        <v>92</v>
      </c>
      <c r="D93">
        <v>0.68247196773612895</v>
      </c>
      <c r="E93">
        <v>0.68027690880087399</v>
      </c>
    </row>
    <row r="94" spans="1:5">
      <c r="A94">
        <v>93</v>
      </c>
      <c r="D94">
        <v>0.68269876682866804</v>
      </c>
      <c r="E94">
        <v>0.68051983827719098</v>
      </c>
    </row>
    <row r="95" spans="1:5">
      <c r="A95">
        <v>94</v>
      </c>
      <c r="D95">
        <v>0.68293384835732296</v>
      </c>
      <c r="E95">
        <v>0.68073774975327195</v>
      </c>
    </row>
    <row r="96" spans="1:5">
      <c r="A96">
        <v>95</v>
      </c>
      <c r="D96">
        <v>0.68317550152381301</v>
      </c>
      <c r="E96">
        <v>0.68092204268538603</v>
      </c>
    </row>
    <row r="97" spans="1:5">
      <c r="A97">
        <v>96</v>
      </c>
      <c r="D97">
        <v>0.683394790173112</v>
      </c>
      <c r="E97">
        <v>0.68110658777597699</v>
      </c>
    </row>
    <row r="98" spans="1:5">
      <c r="A98">
        <v>97</v>
      </c>
      <c r="D98">
        <v>0.683597436362959</v>
      </c>
      <c r="E98">
        <v>0.68129951228671204</v>
      </c>
    </row>
    <row r="99" spans="1:5">
      <c r="A99">
        <v>98</v>
      </c>
      <c r="D99">
        <v>0.68382688505918299</v>
      </c>
      <c r="E99">
        <v>0.68150865252717097</v>
      </c>
    </row>
    <row r="100" spans="1:5">
      <c r="A100">
        <v>99</v>
      </c>
      <c r="D100">
        <v>0.68402643163944898</v>
      </c>
      <c r="E100">
        <v>0.68169751534675205</v>
      </c>
    </row>
    <row r="101" spans="1:5">
      <c r="A101">
        <v>100</v>
      </c>
      <c r="D101">
        <v>0.68424774143592204</v>
      </c>
      <c r="E101">
        <v>0.68189382653979602</v>
      </c>
    </row>
    <row r="102" spans="1:5">
      <c r="A102">
        <v>101</v>
      </c>
      <c r="D102">
        <v>0.68449912791960699</v>
      </c>
      <c r="E102">
        <v>0.68210699743651804</v>
      </c>
    </row>
    <row r="103" spans="1:5">
      <c r="A103">
        <v>102</v>
      </c>
      <c r="D103">
        <v>0.68466656114804203</v>
      </c>
      <c r="E103">
        <v>0.68229571284037505</v>
      </c>
    </row>
    <row r="104" spans="1:5">
      <c r="A104">
        <v>103</v>
      </c>
      <c r="D104">
        <v>0.68488181914107804</v>
      </c>
      <c r="E104">
        <v>0.682500387936117</v>
      </c>
    </row>
    <row r="105" spans="1:5">
      <c r="A105">
        <v>104</v>
      </c>
      <c r="D105">
        <v>0.68507618289480998</v>
      </c>
      <c r="E105">
        <v>0.68268361016454704</v>
      </c>
    </row>
    <row r="106" spans="1:5">
      <c r="A106">
        <v>105</v>
      </c>
      <c r="D106">
        <v>0.68527791743477995</v>
      </c>
      <c r="E106">
        <v>0.68288708265832399</v>
      </c>
    </row>
    <row r="107" spans="1:5">
      <c r="A107">
        <v>106</v>
      </c>
      <c r="D107">
        <v>0.68544421013102896</v>
      </c>
      <c r="E107">
        <v>0.68306628198921204</v>
      </c>
    </row>
    <row r="108" spans="1:5">
      <c r="A108">
        <v>107</v>
      </c>
      <c r="D108">
        <v>0.68562224177420195</v>
      </c>
      <c r="E108">
        <v>0.68325917546505699</v>
      </c>
    </row>
    <row r="109" spans="1:5">
      <c r="A109">
        <v>108</v>
      </c>
      <c r="D109">
        <v>0.68578065160853796</v>
      </c>
      <c r="E109">
        <v>0.68345948627947495</v>
      </c>
    </row>
    <row r="110" spans="1:5">
      <c r="A110">
        <v>109</v>
      </c>
      <c r="D110">
        <v>0.68598177320944198</v>
      </c>
      <c r="E110">
        <v>0.68364308480593805</v>
      </c>
    </row>
    <row r="111" spans="1:5">
      <c r="A111">
        <v>110</v>
      </c>
      <c r="D111">
        <v>0.68613986881552202</v>
      </c>
      <c r="E111">
        <v>0.68384193310119201</v>
      </c>
    </row>
    <row r="112" spans="1:5">
      <c r="A112">
        <v>111</v>
      </c>
      <c r="D112">
        <v>0.68629230055428303</v>
      </c>
      <c r="E112">
        <v>0.68401179868908601</v>
      </c>
    </row>
    <row r="113" spans="1:5">
      <c r="A113">
        <v>112</v>
      </c>
      <c r="D113">
        <v>0.68648146596403603</v>
      </c>
      <c r="E113">
        <v>0.684115784965458</v>
      </c>
    </row>
    <row r="114" spans="1:5">
      <c r="A114">
        <v>113</v>
      </c>
      <c r="D114">
        <v>0.68663858009173895</v>
      </c>
      <c r="E114">
        <v>0.68426192050102697</v>
      </c>
    </row>
    <row r="115" spans="1:5">
      <c r="A115">
        <v>114</v>
      </c>
      <c r="D115">
        <v>0.68676623823001803</v>
      </c>
      <c r="E115">
        <v>0.68439792702456104</v>
      </c>
    </row>
    <row r="116" spans="1:5">
      <c r="A116">
        <v>115</v>
      </c>
      <c r="D116">
        <v>0.68691675744371805</v>
      </c>
      <c r="E116">
        <v>0.68456491800582198</v>
      </c>
    </row>
    <row r="117" spans="1:5">
      <c r="A117">
        <v>116</v>
      </c>
      <c r="D117">
        <v>0.68705260879280405</v>
      </c>
      <c r="E117">
        <v>0.68471868812418901</v>
      </c>
    </row>
    <row r="118" spans="1:5">
      <c r="A118">
        <v>117</v>
      </c>
      <c r="D118">
        <v>0.68721578248266701</v>
      </c>
      <c r="E118">
        <v>0.68490106465188105</v>
      </c>
    </row>
    <row r="119" spans="1:5">
      <c r="A119">
        <v>118</v>
      </c>
      <c r="D119">
        <v>0.68747121126069899</v>
      </c>
      <c r="E119">
        <v>0.685020514061908</v>
      </c>
    </row>
    <row r="120" spans="1:5">
      <c r="A120">
        <v>119</v>
      </c>
      <c r="D120">
        <v>0.68762415119577402</v>
      </c>
      <c r="E120">
        <v>0.68514764848642795</v>
      </c>
    </row>
    <row r="121" spans="1:5">
      <c r="A121">
        <v>120</v>
      </c>
      <c r="D121">
        <v>0.68776911904362803</v>
      </c>
      <c r="E121">
        <v>0.68530020824410798</v>
      </c>
    </row>
    <row r="122" spans="1:5">
      <c r="A122">
        <v>121</v>
      </c>
      <c r="D122">
        <v>0.68788375804579505</v>
      </c>
      <c r="E122">
        <v>0.685442425624887</v>
      </c>
    </row>
    <row r="123" spans="1:5">
      <c r="A123">
        <v>122</v>
      </c>
      <c r="D123">
        <v>0.68800799846687599</v>
      </c>
      <c r="E123">
        <v>0.685557332302975</v>
      </c>
    </row>
    <row r="124" spans="1:5">
      <c r="A124">
        <v>123</v>
      </c>
      <c r="D124">
        <v>0.68813588936682601</v>
      </c>
      <c r="E124">
        <v>0.685688202552309</v>
      </c>
    </row>
    <row r="125" spans="1:5">
      <c r="A125">
        <v>124</v>
      </c>
      <c r="D125">
        <v>0.68824564813263001</v>
      </c>
      <c r="E125">
        <v>0.68582306466429499</v>
      </c>
    </row>
    <row r="126" spans="1:5">
      <c r="A126">
        <v>125</v>
      </c>
      <c r="D126">
        <v>0.68838060334928497</v>
      </c>
      <c r="E126">
        <v>0.68594003128316805</v>
      </c>
    </row>
    <row r="127" spans="1:5">
      <c r="A127">
        <v>126</v>
      </c>
      <c r="D127">
        <v>0.68849980060083504</v>
      </c>
      <c r="E127">
        <v>0.68607065713274795</v>
      </c>
    </row>
    <row r="128" spans="1:5">
      <c r="A128">
        <v>127</v>
      </c>
      <c r="D128">
        <v>0.688648077543774</v>
      </c>
      <c r="E128">
        <v>0.68622310050959201</v>
      </c>
    </row>
    <row r="129" spans="1:5">
      <c r="A129">
        <v>128</v>
      </c>
      <c r="D129">
        <v>0.68875891477198603</v>
      </c>
      <c r="E129">
        <v>0.686351107790377</v>
      </c>
    </row>
    <row r="130" spans="1:5">
      <c r="A130">
        <v>129</v>
      </c>
      <c r="D130">
        <v>0.68885419964123595</v>
      </c>
      <c r="E130">
        <v>0.68646471100310902</v>
      </c>
    </row>
    <row r="131" spans="1:5">
      <c r="A131">
        <v>130</v>
      </c>
      <c r="D131">
        <v>0.68898217200777101</v>
      </c>
      <c r="E131">
        <v>0.68659329630871002</v>
      </c>
    </row>
    <row r="132" spans="1:5">
      <c r="A132">
        <v>131</v>
      </c>
      <c r="D132">
        <v>0.68909332346423802</v>
      </c>
      <c r="E132">
        <v>0.68666817573816397</v>
      </c>
    </row>
    <row r="133" spans="1:5">
      <c r="A133">
        <v>132</v>
      </c>
      <c r="D133">
        <v>0.68923940080938895</v>
      </c>
      <c r="E133">
        <v>0.68677453618357698</v>
      </c>
    </row>
    <row r="134" spans="1:5">
      <c r="A134">
        <v>133</v>
      </c>
      <c r="D134">
        <v>0.68933017398159002</v>
      </c>
      <c r="E134">
        <v>0.68688862819581697</v>
      </c>
    </row>
    <row r="135" spans="1:5">
      <c r="A135">
        <v>134</v>
      </c>
      <c r="D135">
        <v>0.68944763327933201</v>
      </c>
      <c r="E135">
        <v>0.68698269106629595</v>
      </c>
    </row>
    <row r="136" spans="1:5">
      <c r="A136">
        <v>135</v>
      </c>
      <c r="D136">
        <v>0.68955691100435101</v>
      </c>
      <c r="E136">
        <v>0.68708779847804902</v>
      </c>
    </row>
    <row r="137" spans="1:5">
      <c r="A137">
        <v>136</v>
      </c>
      <c r="D137">
        <v>0.68966837280971205</v>
      </c>
      <c r="E137">
        <v>0.68722062392541605</v>
      </c>
    </row>
    <row r="138" spans="1:5">
      <c r="A138">
        <v>137</v>
      </c>
      <c r="D138">
        <v>0.68976737022760903</v>
      </c>
      <c r="E138">
        <v>0.68734952733863397</v>
      </c>
    </row>
    <row r="139" spans="1:5">
      <c r="A139">
        <v>138</v>
      </c>
      <c r="D139">
        <v>0.68981275487402904</v>
      </c>
      <c r="E139">
        <v>0.68748929296314898</v>
      </c>
    </row>
    <row r="140" spans="1:5">
      <c r="A140">
        <v>139</v>
      </c>
      <c r="D140">
        <v>0.68992978356268098</v>
      </c>
      <c r="E140">
        <v>0.68762367791371004</v>
      </c>
    </row>
    <row r="141" spans="1:5">
      <c r="A141">
        <v>140</v>
      </c>
      <c r="D141">
        <v>0.69004724673978401</v>
      </c>
      <c r="E141">
        <v>0.68771974253455703</v>
      </c>
    </row>
    <row r="142" spans="1:5">
      <c r="A142">
        <v>141</v>
      </c>
      <c r="D142">
        <v>0.69015697835006096</v>
      </c>
      <c r="E142">
        <v>0.68783851693573905</v>
      </c>
    </row>
    <row r="143" spans="1:5">
      <c r="A143">
        <v>142</v>
      </c>
      <c r="D143">
        <v>0.69024382560874897</v>
      </c>
      <c r="E143">
        <v>0.687943860988523</v>
      </c>
    </row>
    <row r="144" spans="1:5">
      <c r="A144">
        <v>143</v>
      </c>
      <c r="D144">
        <v>0.69033348152493001</v>
      </c>
      <c r="E144">
        <v>0.68804434032239004</v>
      </c>
    </row>
    <row r="145" spans="1:5">
      <c r="A145">
        <v>144</v>
      </c>
      <c r="D145">
        <v>0.69042202406445297</v>
      </c>
      <c r="E145">
        <v>0.68816473629654396</v>
      </c>
    </row>
    <row r="146" spans="1:5">
      <c r="A146">
        <v>145</v>
      </c>
      <c r="D146">
        <v>0.69049453320422804</v>
      </c>
      <c r="E146">
        <v>0.68827514291566505</v>
      </c>
    </row>
    <row r="147" spans="1:5">
      <c r="A147">
        <v>146</v>
      </c>
      <c r="D147">
        <v>0.690584080498296</v>
      </c>
      <c r="E147">
        <v>0.68838713231414705</v>
      </c>
    </row>
    <row r="148" spans="1:5">
      <c r="A148">
        <v>147</v>
      </c>
      <c r="D148">
        <v>0.69067439978523804</v>
      </c>
      <c r="E148">
        <v>0.68851836334407102</v>
      </c>
    </row>
    <row r="149" spans="1:5">
      <c r="A149">
        <v>148</v>
      </c>
      <c r="D149">
        <v>0.69075456678397795</v>
      </c>
      <c r="E149">
        <v>0.68861649954378701</v>
      </c>
    </row>
    <row r="150" spans="1:5">
      <c r="A150">
        <v>149</v>
      </c>
      <c r="D150">
        <v>0.69085982937017798</v>
      </c>
      <c r="E150">
        <v>0.68870780030910705</v>
      </c>
    </row>
    <row r="151" spans="1:5">
      <c r="A151">
        <v>150</v>
      </c>
      <c r="D151">
        <v>0.69094197872247898</v>
      </c>
      <c r="E151">
        <v>0.68880020281300203</v>
      </c>
    </row>
    <row r="152" spans="1:5">
      <c r="A152">
        <v>151</v>
      </c>
      <c r="D152">
        <v>0.69104245805634701</v>
      </c>
      <c r="E152">
        <v>0.68890127956849001</v>
      </c>
    </row>
    <row r="153" spans="1:5">
      <c r="A153">
        <v>152</v>
      </c>
      <c r="D153">
        <v>0.69113600109242801</v>
      </c>
      <c r="E153">
        <v>0.68900844304166697</v>
      </c>
    </row>
    <row r="154" spans="1:5">
      <c r="A154">
        <v>153</v>
      </c>
      <c r="D154">
        <v>0.69121454651819503</v>
      </c>
      <c r="E154">
        <v>0.68911071851975902</v>
      </c>
    </row>
    <row r="155" spans="1:5">
      <c r="A155">
        <v>154</v>
      </c>
      <c r="D155">
        <v>0.69128934836042599</v>
      </c>
      <c r="E155">
        <v>0.68921132199318402</v>
      </c>
    </row>
    <row r="156" spans="1:5">
      <c r="A156">
        <v>155</v>
      </c>
      <c r="D156">
        <v>0.69136575237882403</v>
      </c>
      <c r="E156">
        <v>0.68930772023909204</v>
      </c>
    </row>
    <row r="157" spans="1:5">
      <c r="A157">
        <v>156</v>
      </c>
      <c r="D157">
        <v>0.69143059202154999</v>
      </c>
      <c r="E157">
        <v>0.68940407193266595</v>
      </c>
    </row>
    <row r="158" spans="1:5">
      <c r="A158">
        <v>157</v>
      </c>
      <c r="D158">
        <v>0.69149992784388203</v>
      </c>
      <c r="E158">
        <v>0.689501374069729</v>
      </c>
    </row>
    <row r="159" spans="1:5">
      <c r="A159">
        <v>158</v>
      </c>
      <c r="D159">
        <v>0.69159012687062704</v>
      </c>
      <c r="E159">
        <v>0.68962526922766498</v>
      </c>
    </row>
    <row r="160" spans="1:5">
      <c r="A160">
        <v>159</v>
      </c>
      <c r="D160">
        <v>0.69164992722318397</v>
      </c>
      <c r="E160">
        <v>0.68971948339322997</v>
      </c>
    </row>
    <row r="161" spans="1:5">
      <c r="A161">
        <v>160</v>
      </c>
      <c r="D161">
        <v>0.69174512674648803</v>
      </c>
      <c r="E161">
        <v>0.689799025814821</v>
      </c>
    </row>
    <row r="162" spans="1:5">
      <c r="A162">
        <v>161</v>
      </c>
      <c r="D162">
        <v>0.69181853977741703</v>
      </c>
      <c r="E162">
        <v>0.68991328851895295</v>
      </c>
    </row>
    <row r="163" spans="1:5">
      <c r="A163">
        <v>162</v>
      </c>
      <c r="D163">
        <v>0.691888558367316</v>
      </c>
      <c r="E163">
        <v>0.69000485696019398</v>
      </c>
    </row>
    <row r="164" spans="1:5">
      <c r="A164">
        <v>163</v>
      </c>
      <c r="D164">
        <v>0.69198911916776795</v>
      </c>
      <c r="E164">
        <v>0.69008903909775299</v>
      </c>
    </row>
    <row r="165" spans="1:5">
      <c r="A165">
        <v>164</v>
      </c>
      <c r="D165">
        <v>0.69205617392572705</v>
      </c>
      <c r="E165">
        <v>0.69015297484932503</v>
      </c>
    </row>
    <row r="166" spans="1:5">
      <c r="A166">
        <v>165</v>
      </c>
      <c r="D166">
        <v>0.692133512870168</v>
      </c>
      <c r="E166">
        <v>0.69020599019918105</v>
      </c>
    </row>
    <row r="167" spans="1:5">
      <c r="A167">
        <v>166</v>
      </c>
      <c r="D167">
        <v>0.69216684434140796</v>
      </c>
      <c r="E167">
        <v>0.69028948181045102</v>
      </c>
    </row>
    <row r="168" spans="1:5">
      <c r="A168">
        <v>167</v>
      </c>
      <c r="D168">
        <v>0.69225958047036396</v>
      </c>
      <c r="E168">
        <v>0.69037728339198901</v>
      </c>
    </row>
    <row r="169" spans="1:5">
      <c r="A169">
        <v>168</v>
      </c>
      <c r="D169">
        <v>0.69233010337721601</v>
      </c>
      <c r="E169">
        <v>0.69047023676517105</v>
      </c>
    </row>
    <row r="170" spans="1:5">
      <c r="A170">
        <v>169</v>
      </c>
      <c r="D170">
        <v>0.69241387818185196</v>
      </c>
      <c r="E170">
        <v>0.69056242590420103</v>
      </c>
    </row>
    <row r="171" spans="1:5">
      <c r="A171">
        <v>170</v>
      </c>
      <c r="D171">
        <v>0.69247535053907505</v>
      </c>
      <c r="E171">
        <v>0.69060997911351896</v>
      </c>
    </row>
    <row r="172" spans="1:5">
      <c r="A172">
        <v>171</v>
      </c>
      <c r="D172">
        <v>0.69254266521423302</v>
      </c>
      <c r="E172">
        <v>0.69070981447343105</v>
      </c>
    </row>
    <row r="173" spans="1:5">
      <c r="A173">
        <v>172</v>
      </c>
      <c r="D173">
        <v>0.69259217750094604</v>
      </c>
      <c r="E173">
        <v>0.69078574520976399</v>
      </c>
    </row>
    <row r="174" spans="1:5">
      <c r="A174">
        <v>173</v>
      </c>
      <c r="D174">
        <v>0.69263693369085499</v>
      </c>
      <c r="E174">
        <v>0.69085992247484596</v>
      </c>
    </row>
    <row r="175" spans="1:5">
      <c r="A175">
        <v>174</v>
      </c>
      <c r="D175">
        <v>0.69268067736749594</v>
      </c>
      <c r="E175">
        <v>0.69092715956277995</v>
      </c>
    </row>
    <row r="176" spans="1:5">
      <c r="A176">
        <v>175</v>
      </c>
      <c r="D176">
        <v>0.69274628512373604</v>
      </c>
      <c r="E176">
        <v>0.69100749725341204</v>
      </c>
    </row>
    <row r="177" spans="1:5">
      <c r="A177">
        <v>176</v>
      </c>
      <c r="D177">
        <v>0.69282984268414505</v>
      </c>
      <c r="E177">
        <v>0.69107634039687404</v>
      </c>
    </row>
    <row r="178" spans="1:5">
      <c r="A178">
        <v>177</v>
      </c>
      <c r="D178">
        <v>0.69290232854775302</v>
      </c>
      <c r="E178">
        <v>0.69115216251109501</v>
      </c>
    </row>
    <row r="179" spans="1:5">
      <c r="A179">
        <v>178</v>
      </c>
      <c r="D179">
        <v>0.69295766763495503</v>
      </c>
      <c r="E179">
        <v>0.69120394422409603</v>
      </c>
    </row>
    <row r="180" spans="1:5">
      <c r="A180">
        <v>179</v>
      </c>
      <c r="D180">
        <v>0.69300473592412504</v>
      </c>
      <c r="E180">
        <v>0.69124386285061601</v>
      </c>
    </row>
    <row r="181" spans="1:5">
      <c r="A181">
        <v>180</v>
      </c>
      <c r="D181">
        <v>0.69305772799781495</v>
      </c>
      <c r="E181">
        <v>0.69134403183558901</v>
      </c>
    </row>
    <row r="182" spans="1:5">
      <c r="A182">
        <v>181</v>
      </c>
      <c r="D182">
        <v>0.69309891517543998</v>
      </c>
      <c r="E182">
        <v>0.69139771831492902</v>
      </c>
    </row>
    <row r="183" spans="1:5">
      <c r="A183">
        <v>182</v>
      </c>
      <c r="D183">
        <v>0.69316103150661901</v>
      </c>
      <c r="E183">
        <v>0.69145548976158999</v>
      </c>
    </row>
    <row r="184" spans="1:5">
      <c r="A184">
        <v>183</v>
      </c>
      <c r="D184">
        <v>0.69322149522993703</v>
      </c>
      <c r="E184">
        <v>0.6915123068854</v>
      </c>
    </row>
    <row r="185" spans="1:5">
      <c r="A185">
        <v>184</v>
      </c>
      <c r="D185">
        <v>0.69328355725005997</v>
      </c>
      <c r="E185">
        <v>0.691574097350241</v>
      </c>
    </row>
    <row r="186" spans="1:5">
      <c r="A186">
        <v>185</v>
      </c>
      <c r="D186">
        <v>0.69334471537902898</v>
      </c>
      <c r="E186">
        <v>0.69161870224506306</v>
      </c>
    </row>
    <row r="187" spans="1:5">
      <c r="A187">
        <v>186</v>
      </c>
      <c r="D187">
        <v>0.69339805659522402</v>
      </c>
      <c r="E187">
        <v>0.69169706146149501</v>
      </c>
    </row>
    <row r="188" spans="1:5">
      <c r="A188">
        <v>187</v>
      </c>
      <c r="D188">
        <v>0.69345525389643003</v>
      </c>
      <c r="E188">
        <v>0.69174932421528201</v>
      </c>
    </row>
    <row r="189" spans="1:5">
      <c r="A189">
        <v>188</v>
      </c>
      <c r="D189">
        <v>0.69350823433203601</v>
      </c>
      <c r="E189">
        <v>0.69180051238602402</v>
      </c>
    </row>
    <row r="190" spans="1:5">
      <c r="A190">
        <v>189</v>
      </c>
      <c r="D190">
        <v>0.69355186162784199</v>
      </c>
      <c r="E190">
        <v>0.69186637230074</v>
      </c>
    </row>
    <row r="191" spans="1:5">
      <c r="A191">
        <v>190</v>
      </c>
      <c r="D191">
        <v>0.69360405843248896</v>
      </c>
      <c r="E191">
        <v>0.69191595829531505</v>
      </c>
    </row>
    <row r="192" spans="1:5">
      <c r="A192">
        <v>191</v>
      </c>
      <c r="D192">
        <v>0.69366723770863203</v>
      </c>
      <c r="E192">
        <v>0.69196110242134201</v>
      </c>
    </row>
    <row r="193" spans="1:5">
      <c r="A193">
        <v>192</v>
      </c>
      <c r="D193">
        <v>0.69372534278035303</v>
      </c>
      <c r="E193">
        <v>0.69202138381468403</v>
      </c>
    </row>
    <row r="194" spans="1:5">
      <c r="A194">
        <v>193</v>
      </c>
      <c r="D194">
        <v>0.69376840756878799</v>
      </c>
      <c r="E194">
        <v>0.69208052467584003</v>
      </c>
    </row>
    <row r="195" spans="1:5">
      <c r="A195">
        <v>194</v>
      </c>
      <c r="D195">
        <v>0.69382027850709704</v>
      </c>
      <c r="E195">
        <v>0.69212912919203695</v>
      </c>
    </row>
    <row r="196" spans="1:5">
      <c r="A196">
        <v>195</v>
      </c>
      <c r="E196">
        <v>0.69219917493746397</v>
      </c>
    </row>
    <row r="197" spans="1:5">
      <c r="A197">
        <v>196</v>
      </c>
      <c r="E197">
        <v>0.69226590382908404</v>
      </c>
    </row>
    <row r="198" spans="1:5">
      <c r="A198">
        <v>197</v>
      </c>
      <c r="E198">
        <v>0.69234848766983803</v>
      </c>
    </row>
    <row r="199" spans="1:5">
      <c r="A199">
        <v>198</v>
      </c>
      <c r="E199">
        <v>0.69240218966662304</v>
      </c>
    </row>
    <row r="200" spans="1:5">
      <c r="A200">
        <v>199</v>
      </c>
      <c r="E200">
        <v>0.69247517596782304</v>
      </c>
    </row>
    <row r="201" spans="1:5">
      <c r="A201">
        <v>200</v>
      </c>
      <c r="E201">
        <v>0.692526146894338</v>
      </c>
    </row>
    <row r="202" spans="1:5">
      <c r="A202">
        <v>201</v>
      </c>
      <c r="E202">
        <v>0.69258543905058001</v>
      </c>
    </row>
    <row r="203" spans="1:5">
      <c r="A203">
        <v>202</v>
      </c>
      <c r="E203">
        <v>0.69263402804933305</v>
      </c>
    </row>
    <row r="204" spans="1:5">
      <c r="A204">
        <v>203</v>
      </c>
      <c r="E204">
        <v>0.69269901122842303</v>
      </c>
    </row>
    <row r="205" spans="1:5">
      <c r="A205">
        <v>204</v>
      </c>
      <c r="E205">
        <v>0.69276317974166501</v>
      </c>
    </row>
    <row r="206" spans="1:5">
      <c r="A206">
        <v>205</v>
      </c>
      <c r="E206">
        <v>0.692830021134759</v>
      </c>
    </row>
    <row r="207" spans="1:5">
      <c r="A207">
        <v>206</v>
      </c>
      <c r="E207">
        <v>0.69287828814653396</v>
      </c>
    </row>
    <row r="208" spans="1:5">
      <c r="A208">
        <v>207</v>
      </c>
      <c r="E208">
        <v>0.69292985649467098</v>
      </c>
    </row>
    <row r="209" spans="1:5">
      <c r="A209">
        <v>208</v>
      </c>
      <c r="E209">
        <v>0.69298165760447805</v>
      </c>
    </row>
    <row r="210" spans="1:5">
      <c r="A210">
        <v>209</v>
      </c>
      <c r="E210">
        <v>0.69303332681600605</v>
      </c>
    </row>
    <row r="211" spans="1:5">
      <c r="A211">
        <v>210</v>
      </c>
      <c r="E211">
        <v>0.69308656716881101</v>
      </c>
    </row>
    <row r="212" spans="1:5">
      <c r="A212">
        <v>211</v>
      </c>
      <c r="E212">
        <v>0.69313298760466502</v>
      </c>
    </row>
    <row r="213" spans="1:5">
      <c r="A213">
        <v>212</v>
      </c>
      <c r="E213">
        <v>0.69318503311422697</v>
      </c>
    </row>
    <row r="214" spans="1:5">
      <c r="A214">
        <v>213</v>
      </c>
      <c r="E214">
        <v>0.69324140411150204</v>
      </c>
    </row>
    <row r="215" spans="1:5">
      <c r="A215">
        <v>214</v>
      </c>
      <c r="E215">
        <v>0.69327421186898297</v>
      </c>
    </row>
    <row r="216" spans="1:5">
      <c r="A216">
        <v>215</v>
      </c>
      <c r="E216">
        <v>0.69333525749647695</v>
      </c>
    </row>
    <row r="217" spans="1:5">
      <c r="A217">
        <v>216</v>
      </c>
      <c r="E217">
        <v>0.69337056744191805</v>
      </c>
    </row>
    <row r="218" spans="1:5">
      <c r="A218">
        <v>217</v>
      </c>
      <c r="E218">
        <v>0.69341088952200003</v>
      </c>
    </row>
    <row r="219" spans="1:5">
      <c r="A219">
        <v>218</v>
      </c>
      <c r="E219">
        <v>0.69347594252959099</v>
      </c>
    </row>
    <row r="220" spans="1:5">
      <c r="A220">
        <v>219</v>
      </c>
      <c r="E220">
        <v>0.69351767669714204</v>
      </c>
    </row>
    <row r="221" spans="1:5">
      <c r="A221">
        <v>220</v>
      </c>
      <c r="E221">
        <v>0.69356516007795899</v>
      </c>
    </row>
    <row r="222" spans="1:5">
      <c r="A222">
        <v>221</v>
      </c>
      <c r="E222">
        <v>0.69360323600791995</v>
      </c>
    </row>
    <row r="223" spans="1:5">
      <c r="A223">
        <v>222</v>
      </c>
      <c r="E223">
        <v>0.69362872729021896</v>
      </c>
    </row>
    <row r="224" spans="1:5">
      <c r="A224">
        <v>223</v>
      </c>
      <c r="E224">
        <v>0.69366537561526598</v>
      </c>
    </row>
    <row r="225" spans="1:5">
      <c r="A225">
        <v>224</v>
      </c>
      <c r="E225">
        <v>0.69370023943417103</v>
      </c>
    </row>
    <row r="226" spans="1:5">
      <c r="A226">
        <v>225</v>
      </c>
      <c r="E226">
        <v>0.69374133738648902</v>
      </c>
    </row>
    <row r="227" spans="1:5">
      <c r="A227">
        <v>226</v>
      </c>
      <c r="E227">
        <v>0.693769420082056</v>
      </c>
    </row>
    <row r="228" spans="1:5">
      <c r="A228">
        <v>227</v>
      </c>
      <c r="E228">
        <v>0.69381366419628898</v>
      </c>
    </row>
    <row r="229" spans="1:5">
      <c r="A229">
        <v>228</v>
      </c>
      <c r="E229">
        <v>0.69386472434811197</v>
      </c>
    </row>
    <row r="230" spans="1:5">
      <c r="A230">
        <v>229</v>
      </c>
      <c r="E230">
        <v>0.69391962506750005</v>
      </c>
    </row>
    <row r="231" spans="1:5">
      <c r="A231">
        <v>230</v>
      </c>
      <c r="E231">
        <v>0.69395663805249796</v>
      </c>
    </row>
    <row r="232" spans="1:5">
      <c r="A232">
        <v>231</v>
      </c>
      <c r="E232">
        <v>0.69400492058171803</v>
      </c>
    </row>
    <row r="233" spans="1:5">
      <c r="A233">
        <v>232</v>
      </c>
      <c r="E233">
        <v>0.69403742574902705</v>
      </c>
    </row>
    <row r="234" spans="1:5">
      <c r="A234">
        <v>233</v>
      </c>
      <c r="E234">
        <v>0.69409394804138802</v>
      </c>
    </row>
    <row r="235" spans="1:5">
      <c r="A235">
        <v>234</v>
      </c>
      <c r="E235">
        <v>0.69413822706987105</v>
      </c>
    </row>
    <row r="236" spans="1:5">
      <c r="A236">
        <v>235</v>
      </c>
      <c r="E236">
        <v>0.69418287851702798</v>
      </c>
    </row>
    <row r="237" spans="1:5">
      <c r="A237">
        <v>236</v>
      </c>
      <c r="E237">
        <v>0.69422176135411395</v>
      </c>
    </row>
    <row r="238" spans="1:5">
      <c r="A238">
        <v>237</v>
      </c>
      <c r="E238">
        <v>0.69425110096270204</v>
      </c>
    </row>
    <row r="239" spans="1:5">
      <c r="A239">
        <v>238</v>
      </c>
      <c r="E239">
        <v>0.69430087704597498</v>
      </c>
    </row>
    <row r="240" spans="1:5">
      <c r="A240">
        <v>239</v>
      </c>
      <c r="E240">
        <v>0.694355354914995</v>
      </c>
    </row>
    <row r="241" spans="1:5">
      <c r="A241">
        <v>240</v>
      </c>
      <c r="E241">
        <v>0.69439822185600997</v>
      </c>
    </row>
    <row r="242" spans="1:5">
      <c r="A242">
        <v>241</v>
      </c>
      <c r="E242">
        <v>0.69442907441545698</v>
      </c>
    </row>
    <row r="243" spans="1:5">
      <c r="A243">
        <v>242</v>
      </c>
      <c r="E243">
        <v>0.69446752664345202</v>
      </c>
    </row>
    <row r="244" spans="1:5">
      <c r="A244">
        <v>243</v>
      </c>
      <c r="E244">
        <v>0.69449053125523696</v>
      </c>
    </row>
    <row r="245" spans="1:5">
      <c r="A245">
        <v>244</v>
      </c>
      <c r="E245">
        <v>0.69452817657610599</v>
      </c>
    </row>
    <row r="246" spans="1:5">
      <c r="A246">
        <v>245</v>
      </c>
      <c r="E246">
        <v>0.69455588297363902</v>
      </c>
    </row>
    <row r="247" spans="1:5">
      <c r="A247">
        <v>246</v>
      </c>
      <c r="E247">
        <v>0.69458169236355505</v>
      </c>
    </row>
    <row r="248" spans="1:5">
      <c r="A248">
        <v>247</v>
      </c>
      <c r="E248">
        <v>0.69462152952348999</v>
      </c>
    </row>
    <row r="249" spans="1:5">
      <c r="A249">
        <v>248</v>
      </c>
      <c r="E249">
        <v>0.69468120573648895</v>
      </c>
    </row>
    <row r="250" spans="1:5">
      <c r="A250">
        <v>249</v>
      </c>
      <c r="E250">
        <v>0.69471168587726295</v>
      </c>
    </row>
    <row r="251" spans="1:5">
      <c r="A251">
        <v>250</v>
      </c>
      <c r="E251">
        <v>0.69474626650280202</v>
      </c>
    </row>
    <row r="252" spans="1:5">
      <c r="A252">
        <v>251</v>
      </c>
      <c r="E252">
        <v>0.694774356957091</v>
      </c>
    </row>
    <row r="253" spans="1:5">
      <c r="A253">
        <v>252</v>
      </c>
      <c r="E253">
        <v>0.69480218361481905</v>
      </c>
    </row>
    <row r="254" spans="1:5">
      <c r="A254">
        <v>253</v>
      </c>
      <c r="E254">
        <v>0.69483651984060402</v>
      </c>
    </row>
    <row r="255" spans="1:5">
      <c r="A255">
        <v>254</v>
      </c>
      <c r="E255">
        <v>0.69486589048408198</v>
      </c>
    </row>
    <row r="256" spans="1:5">
      <c r="A256">
        <v>255</v>
      </c>
      <c r="E256">
        <v>0.69491281911625002</v>
      </c>
    </row>
    <row r="257" spans="1:7">
      <c r="A257">
        <v>256</v>
      </c>
      <c r="C257" s="88"/>
      <c r="D257" s="88"/>
      <c r="E257" s="88">
        <v>0.69495817272778004</v>
      </c>
      <c r="F257" s="88"/>
      <c r="G257" s="88"/>
    </row>
    <row r="258" spans="1:7">
      <c r="A258">
        <v>257</v>
      </c>
      <c r="E258">
        <v>0.69498437005381397</v>
      </c>
    </row>
    <row r="259" spans="1:7">
      <c r="A259">
        <v>258</v>
      </c>
      <c r="E259">
        <v>0.69501720884618401</v>
      </c>
    </row>
    <row r="260" spans="1:7">
      <c r="A260">
        <v>259</v>
      </c>
      <c r="E260">
        <v>0.69504684716558296</v>
      </c>
    </row>
    <row r="261" spans="1:7">
      <c r="A261">
        <v>260</v>
      </c>
      <c r="E261">
        <v>0.69507223758449199</v>
      </c>
    </row>
    <row r="262" spans="1:7">
      <c r="A262">
        <v>261</v>
      </c>
      <c r="E262">
        <v>0.69511931363238499</v>
      </c>
    </row>
    <row r="263" spans="1:7">
      <c r="A263">
        <v>262</v>
      </c>
      <c r="E263">
        <v>0.69516628493752597</v>
      </c>
    </row>
    <row r="264" spans="1:7">
      <c r="A264">
        <v>263</v>
      </c>
      <c r="E264">
        <v>0.69518722184980297</v>
      </c>
    </row>
    <row r="265" spans="1:7">
      <c r="A265">
        <v>264</v>
      </c>
      <c r="E265">
        <v>0.69521390409598405</v>
      </c>
    </row>
    <row r="266" spans="1:7">
      <c r="A266">
        <v>265</v>
      </c>
      <c r="E266">
        <v>0.69526407199473605</v>
      </c>
    </row>
    <row r="267" spans="1:7">
      <c r="A267">
        <v>266</v>
      </c>
      <c r="E267">
        <v>0.695297457777033</v>
      </c>
    </row>
    <row r="268" spans="1:7">
      <c r="A268">
        <v>267</v>
      </c>
      <c r="E268">
        <v>0.695336681997902</v>
      </c>
    </row>
    <row r="269" spans="1:7">
      <c r="A269">
        <v>268</v>
      </c>
      <c r="E269">
        <v>0.695369835018527</v>
      </c>
    </row>
    <row r="270" spans="1:7">
      <c r="A270">
        <v>269</v>
      </c>
      <c r="E270">
        <v>0.69540148672637703</v>
      </c>
    </row>
    <row r="271" spans="1:7">
      <c r="A271">
        <v>270</v>
      </c>
      <c r="E271">
        <v>0.69542698576739903</v>
      </c>
    </row>
    <row r="272" spans="1:7">
      <c r="A272">
        <v>271</v>
      </c>
      <c r="E272">
        <v>0.695442456659777</v>
      </c>
    </row>
    <row r="273" spans="1:5">
      <c r="A273">
        <v>272</v>
      </c>
      <c r="E273">
        <v>0.69546275347745901</v>
      </c>
    </row>
    <row r="274" spans="1:5">
      <c r="A274">
        <v>273</v>
      </c>
      <c r="E274">
        <v>0.69548855898801398</v>
      </c>
    </row>
    <row r="275" spans="1:5">
      <c r="A275">
        <v>274</v>
      </c>
      <c r="E275">
        <v>0.69551007004574505</v>
      </c>
    </row>
    <row r="276" spans="1:5">
      <c r="A276">
        <v>275</v>
      </c>
      <c r="E276">
        <v>0.69553671737767597</v>
      </c>
    </row>
    <row r="277" spans="1:5">
      <c r="A277">
        <v>276</v>
      </c>
      <c r="E277">
        <v>0.69555455468037097</v>
      </c>
    </row>
    <row r="278" spans="1:5">
      <c r="A278">
        <v>277</v>
      </c>
      <c r="E278">
        <v>0.69558594259166096</v>
      </c>
    </row>
    <row r="279" spans="1:5">
      <c r="A279">
        <v>278</v>
      </c>
      <c r="E279">
        <v>0.695606099752341</v>
      </c>
    </row>
    <row r="280" spans="1:5">
      <c r="A280">
        <v>279</v>
      </c>
      <c r="E280">
        <v>0.69564418732038502</v>
      </c>
    </row>
    <row r="281" spans="1:5">
      <c r="A281">
        <v>280</v>
      </c>
      <c r="E281">
        <v>0.69567607954862798</v>
      </c>
    </row>
    <row r="282" spans="1:5">
      <c r="A282">
        <v>281</v>
      </c>
      <c r="E282">
        <v>0.69569574403043899</v>
      </c>
    </row>
    <row r="283" spans="1:5">
      <c r="A283">
        <v>282</v>
      </c>
      <c r="E283">
        <v>0.69571612231470603</v>
      </c>
    </row>
    <row r="284" spans="1:5">
      <c r="A284">
        <v>283</v>
      </c>
      <c r="E284">
        <v>0.69574260671346699</v>
      </c>
    </row>
    <row r="285" spans="1:5">
      <c r="A285">
        <v>284</v>
      </c>
      <c r="E285">
        <v>0.69577504593163597</v>
      </c>
    </row>
    <row r="286" spans="1:5">
      <c r="A286">
        <v>285</v>
      </c>
      <c r="E286">
        <v>0.69580277948469604</v>
      </c>
    </row>
    <row r="287" spans="1:5">
      <c r="A287">
        <v>286</v>
      </c>
      <c r="E287">
        <v>0.69582491899893795</v>
      </c>
    </row>
    <row r="288" spans="1:5">
      <c r="A288">
        <v>287</v>
      </c>
      <c r="E288">
        <v>0.69584677919917504</v>
      </c>
    </row>
    <row r="289" spans="1:5">
      <c r="A289">
        <v>288</v>
      </c>
      <c r="E289">
        <v>0.69588958019104996</v>
      </c>
    </row>
    <row r="290" spans="1:5">
      <c r="A290">
        <v>289</v>
      </c>
      <c r="E290">
        <v>0.69592646127776803</v>
      </c>
    </row>
    <row r="291" spans="1:5">
      <c r="A291">
        <v>290</v>
      </c>
      <c r="E291">
        <v>0.69595557976276901</v>
      </c>
    </row>
    <row r="292" spans="1:5">
      <c r="A292">
        <v>291</v>
      </c>
      <c r="E292">
        <v>0.69598561377700796</v>
      </c>
    </row>
    <row r="293" spans="1:5">
      <c r="A293">
        <v>292</v>
      </c>
      <c r="E293">
        <v>0.69600830416053705</v>
      </c>
    </row>
    <row r="294" spans="1:5">
      <c r="A294">
        <v>293</v>
      </c>
      <c r="E294">
        <v>0.69603454415954402</v>
      </c>
    </row>
    <row r="295" spans="1:5">
      <c r="A295">
        <v>294</v>
      </c>
      <c r="E295">
        <v>0.69606401566641196</v>
      </c>
    </row>
    <row r="296" spans="1:5">
      <c r="A296">
        <v>295</v>
      </c>
      <c r="E296">
        <v>0.69608402541136705</v>
      </c>
    </row>
    <row r="297" spans="1:5">
      <c r="A297">
        <v>296</v>
      </c>
      <c r="E297">
        <v>0.69610383730890202</v>
      </c>
    </row>
    <row r="298" spans="1:5">
      <c r="A298">
        <v>297</v>
      </c>
      <c r="E298">
        <v>0.69613184629660596</v>
      </c>
    </row>
    <row r="299" spans="1:5">
      <c r="A299">
        <v>298</v>
      </c>
      <c r="E299">
        <v>0.69616042942976497</v>
      </c>
    </row>
    <row r="300" spans="1:5">
      <c r="A300">
        <v>299</v>
      </c>
      <c r="E300">
        <v>0.696184396123121</v>
      </c>
    </row>
    <row r="301" spans="1:5">
      <c r="A301">
        <v>300</v>
      </c>
      <c r="E301">
        <v>0.696217161207629</v>
      </c>
    </row>
    <row r="302" spans="1:5">
      <c r="A302">
        <v>301</v>
      </c>
      <c r="E302">
        <v>0.69623923477273097</v>
      </c>
    </row>
    <row r="303" spans="1:5">
      <c r="A303">
        <v>302</v>
      </c>
      <c r="E303">
        <v>0.69625840269631101</v>
      </c>
    </row>
    <row r="304" spans="1:5">
      <c r="A304">
        <v>303</v>
      </c>
      <c r="E304">
        <v>0.696291222091875</v>
      </c>
    </row>
    <row r="305" spans="1:5">
      <c r="A305">
        <v>304</v>
      </c>
      <c r="E305">
        <v>0.69631627888572301</v>
      </c>
    </row>
    <row r="306" spans="1:5">
      <c r="A306">
        <v>305</v>
      </c>
      <c r="E306">
        <v>0.69634066842944797</v>
      </c>
    </row>
    <row r="307" spans="1:5">
      <c r="A307">
        <v>306</v>
      </c>
      <c r="E307">
        <v>0.69638389615105301</v>
      </c>
    </row>
    <row r="308" spans="1:5">
      <c r="A308">
        <v>307</v>
      </c>
      <c r="E308">
        <v>0.69642386132990697</v>
      </c>
    </row>
    <row r="309" spans="1:5">
      <c r="A309">
        <v>308</v>
      </c>
      <c r="E309">
        <v>0.69644043396085797</v>
      </c>
    </row>
    <row r="310" spans="1:5">
      <c r="A310">
        <v>309</v>
      </c>
      <c r="E310">
        <v>0.69646409030532097</v>
      </c>
    </row>
    <row r="311" spans="1:5">
      <c r="A311">
        <v>310</v>
      </c>
      <c r="E311">
        <v>0.69647946421366902</v>
      </c>
    </row>
    <row r="312" spans="1:5">
      <c r="A312">
        <v>311</v>
      </c>
      <c r="E312">
        <v>0.69650281796795899</v>
      </c>
    </row>
    <row r="313" spans="1:5">
      <c r="A313">
        <v>312</v>
      </c>
      <c r="E313">
        <v>0.69653417096499803</v>
      </c>
    </row>
    <row r="314" spans="1:5">
      <c r="A314">
        <v>313</v>
      </c>
      <c r="E314">
        <v>0.69655706695467001</v>
      </c>
    </row>
    <row r="315" spans="1:5">
      <c r="A315">
        <v>314</v>
      </c>
      <c r="E315">
        <v>0.69657253008832498</v>
      </c>
    </row>
    <row r="316" spans="1:5">
      <c r="A316">
        <v>315</v>
      </c>
      <c r="E316">
        <v>0.69658447464139095</v>
      </c>
    </row>
    <row r="317" spans="1:5">
      <c r="A317">
        <v>316</v>
      </c>
      <c r="E317">
        <v>0.696612704752682</v>
      </c>
    </row>
    <row r="318" spans="1:5">
      <c r="A318">
        <v>317</v>
      </c>
      <c r="E318">
        <v>0.69664337110279295</v>
      </c>
    </row>
    <row r="319" spans="1:5">
      <c r="A319">
        <v>318</v>
      </c>
      <c r="E319">
        <v>0.69664998929296296</v>
      </c>
    </row>
    <row r="320" spans="1:5">
      <c r="A320">
        <v>319</v>
      </c>
      <c r="E320">
        <v>0.69666290756568505</v>
      </c>
    </row>
    <row r="321" spans="1:5">
      <c r="A321">
        <v>320</v>
      </c>
      <c r="E321">
        <v>0.69668027158631696</v>
      </c>
    </row>
    <row r="322" spans="1:5">
      <c r="A322">
        <v>321</v>
      </c>
      <c r="E322">
        <v>0.696705402088027</v>
      </c>
    </row>
    <row r="323" spans="1:5">
      <c r="A323">
        <v>322</v>
      </c>
      <c r="E323">
        <v>0.69671707896517199</v>
      </c>
    </row>
    <row r="324" spans="1:5">
      <c r="A324">
        <v>323</v>
      </c>
      <c r="E324">
        <v>0.69673206493740203</v>
      </c>
    </row>
    <row r="325" spans="1:5">
      <c r="A325">
        <v>324</v>
      </c>
      <c r="E325">
        <v>0.69676042694697304</v>
      </c>
    </row>
    <row r="326" spans="1:5">
      <c r="A326">
        <v>325</v>
      </c>
      <c r="E326">
        <v>0.69677727501256903</v>
      </c>
    </row>
    <row r="327" spans="1:5">
      <c r="A327">
        <v>326</v>
      </c>
      <c r="E327">
        <v>0.696792959269811</v>
      </c>
    </row>
    <row r="328" spans="1:5">
      <c r="A328">
        <v>327</v>
      </c>
      <c r="E328">
        <v>0.69681504447299603</v>
      </c>
    </row>
    <row r="329" spans="1:5">
      <c r="A329">
        <v>328</v>
      </c>
      <c r="E329">
        <v>0.69683869693809697</v>
      </c>
    </row>
    <row r="330" spans="1:5">
      <c r="A330">
        <v>329</v>
      </c>
      <c r="E330">
        <v>0.69685901703194697</v>
      </c>
    </row>
    <row r="331" spans="1:5">
      <c r="A331">
        <v>330</v>
      </c>
      <c r="E331">
        <v>0.69687958540491202</v>
      </c>
    </row>
    <row r="332" spans="1:5">
      <c r="A332">
        <v>331</v>
      </c>
      <c r="E332">
        <v>0.69690147276067704</v>
      </c>
    </row>
    <row r="333" spans="1:5">
      <c r="A333">
        <v>332</v>
      </c>
      <c r="E333">
        <v>0.69691842556902395</v>
      </c>
    </row>
    <row r="334" spans="1:5">
      <c r="A334">
        <v>333</v>
      </c>
      <c r="E334">
        <v>0.696937508146658</v>
      </c>
    </row>
    <row r="335" spans="1:5">
      <c r="A335">
        <v>334</v>
      </c>
      <c r="E335">
        <v>0.69695415836483299</v>
      </c>
    </row>
    <row r="336" spans="1:5">
      <c r="A336">
        <v>335</v>
      </c>
      <c r="E336">
        <v>0.69698105009651801</v>
      </c>
    </row>
    <row r="337" spans="1:5">
      <c r="A337">
        <v>336</v>
      </c>
      <c r="E337">
        <v>0.69699553951051696</v>
      </c>
    </row>
    <row r="338" spans="1:5">
      <c r="A338">
        <v>337</v>
      </c>
      <c r="E338">
        <v>0.69700710388618803</v>
      </c>
    </row>
    <row r="339" spans="1:5">
      <c r="A339">
        <v>338</v>
      </c>
      <c r="E339">
        <v>0.69702430109429003</v>
      </c>
    </row>
    <row r="340" spans="1:5">
      <c r="A340">
        <v>339</v>
      </c>
      <c r="E340">
        <v>0.697037068071926</v>
      </c>
    </row>
    <row r="341" spans="1:5">
      <c r="A341">
        <v>340</v>
      </c>
      <c r="E341">
        <v>0.697060092080517</v>
      </c>
    </row>
    <row r="342" spans="1:5">
      <c r="A342">
        <v>341</v>
      </c>
      <c r="E342">
        <v>0.69707984578763404</v>
      </c>
    </row>
    <row r="343" spans="1:5">
      <c r="A343">
        <v>342</v>
      </c>
      <c r="E343">
        <v>0.69710079821735504</v>
      </c>
    </row>
    <row r="344" spans="1:5">
      <c r="A344">
        <v>343</v>
      </c>
      <c r="E344">
        <v>0.69711564065322196</v>
      </c>
    </row>
    <row r="345" spans="1:5">
      <c r="A345">
        <v>344</v>
      </c>
      <c r="E345">
        <v>0.69713257018540198</v>
      </c>
    </row>
    <row r="346" spans="1:5">
      <c r="A346">
        <v>345</v>
      </c>
      <c r="E346">
        <v>0.69716274385664301</v>
      </c>
    </row>
    <row r="347" spans="1:5">
      <c r="A347">
        <v>346</v>
      </c>
      <c r="E347">
        <v>0.69718827781191595</v>
      </c>
    </row>
    <row r="348" spans="1:5">
      <c r="A348">
        <v>347</v>
      </c>
      <c r="E348">
        <v>0.69721027378979405</v>
      </c>
    </row>
    <row r="349" spans="1:5">
      <c r="A349">
        <v>348</v>
      </c>
      <c r="E349">
        <v>0.69722442957873199</v>
      </c>
    </row>
    <row r="350" spans="1:5">
      <c r="A350">
        <v>349</v>
      </c>
      <c r="E350">
        <v>0.69724174316766896</v>
      </c>
    </row>
    <row r="351" spans="1:5">
      <c r="A351">
        <v>350</v>
      </c>
      <c r="E351">
        <v>0.69726237748977404</v>
      </c>
    </row>
    <row r="352" spans="1:5">
      <c r="A352">
        <v>351</v>
      </c>
      <c r="E352">
        <v>0.69728893947575799</v>
      </c>
    </row>
    <row r="353" spans="1:5">
      <c r="A353">
        <v>352</v>
      </c>
      <c r="E353">
        <v>0.69729953013177404</v>
      </c>
    </row>
    <row r="354" spans="1:5">
      <c r="A354">
        <v>353</v>
      </c>
      <c r="E354">
        <v>0.69731775149122599</v>
      </c>
    </row>
    <row r="355" spans="1:5">
      <c r="A355">
        <v>354</v>
      </c>
      <c r="E355">
        <v>0.69733918108237203</v>
      </c>
    </row>
    <row r="356" spans="1:5">
      <c r="A356">
        <v>355</v>
      </c>
      <c r="E356">
        <v>0.69735170366025401</v>
      </c>
    </row>
    <row r="357" spans="1:5">
      <c r="A357">
        <v>356</v>
      </c>
      <c r="E357">
        <v>0.69735709209292995</v>
      </c>
    </row>
    <row r="358" spans="1:5">
      <c r="A358">
        <v>357</v>
      </c>
      <c r="E358">
        <v>0.697369153026832</v>
      </c>
    </row>
    <row r="359" spans="1:5">
      <c r="A359">
        <v>358</v>
      </c>
      <c r="E359">
        <v>0.69739221970839604</v>
      </c>
    </row>
    <row r="360" spans="1:5">
      <c r="A360">
        <v>359</v>
      </c>
      <c r="E360">
        <v>0.69740427676293604</v>
      </c>
    </row>
    <row r="361" spans="1:5">
      <c r="A361">
        <v>360</v>
      </c>
      <c r="E361">
        <v>0.69741792435556005</v>
      </c>
    </row>
    <row r="362" spans="1:5">
      <c r="A362">
        <v>361</v>
      </c>
      <c r="E362">
        <v>0.69743477630051698</v>
      </c>
    </row>
    <row r="363" spans="1:5">
      <c r="A363">
        <v>362</v>
      </c>
      <c r="E363">
        <v>0.69744699628822704</v>
      </c>
    </row>
    <row r="364" spans="1:5">
      <c r="A364">
        <v>363</v>
      </c>
      <c r="E364">
        <v>0.6974687129521</v>
      </c>
    </row>
    <row r="365" spans="1:5">
      <c r="A365">
        <v>364</v>
      </c>
      <c r="E365">
        <v>0.69748061483219403</v>
      </c>
    </row>
    <row r="366" spans="1:5">
      <c r="A366">
        <v>365</v>
      </c>
      <c r="E366">
        <v>0.69749813402727301</v>
      </c>
    </row>
    <row r="367" spans="1:5">
      <c r="A367">
        <v>366</v>
      </c>
      <c r="E367">
        <v>0.69751457475994505</v>
      </c>
    </row>
    <row r="368" spans="1:5">
      <c r="A368">
        <v>367</v>
      </c>
      <c r="E368">
        <v>0.69752199985723895</v>
      </c>
    </row>
    <row r="369" spans="1:5">
      <c r="A369">
        <v>368</v>
      </c>
      <c r="E369">
        <v>0.69754021733732996</v>
      </c>
    </row>
    <row r="370" spans="1:5">
      <c r="A370">
        <v>369</v>
      </c>
      <c r="E370">
        <v>0.697558524042728</v>
      </c>
    </row>
    <row r="371" spans="1:5">
      <c r="A371">
        <v>370</v>
      </c>
      <c r="E371">
        <v>0.69757804110881405</v>
      </c>
    </row>
    <row r="372" spans="1:5">
      <c r="A372">
        <v>371</v>
      </c>
      <c r="E372">
        <v>0.69759609565573599</v>
      </c>
    </row>
    <row r="373" spans="1:5">
      <c r="A373">
        <v>372</v>
      </c>
      <c r="E373">
        <v>0.69760791994860605</v>
      </c>
    </row>
    <row r="374" spans="1:5">
      <c r="A374">
        <v>373</v>
      </c>
      <c r="E374">
        <v>0.69763371770043803</v>
      </c>
    </row>
    <row r="375" spans="1:5">
      <c r="A375">
        <v>374</v>
      </c>
      <c r="E375">
        <v>0.69764600363728901</v>
      </c>
    </row>
    <row r="376" spans="1:5">
      <c r="A376">
        <v>375</v>
      </c>
      <c r="E376">
        <v>0.69766477586602804</v>
      </c>
    </row>
    <row r="377" spans="1:5">
      <c r="A377">
        <v>376</v>
      </c>
      <c r="E377">
        <v>0.697675929029414</v>
      </c>
    </row>
    <row r="378" spans="1:5">
      <c r="A378">
        <v>377</v>
      </c>
      <c r="E378">
        <v>0.697701428070436</v>
      </c>
    </row>
    <row r="379" spans="1:5">
      <c r="A379">
        <v>378</v>
      </c>
      <c r="E379">
        <v>0.69772080547951998</v>
      </c>
    </row>
    <row r="380" spans="1:5">
      <c r="A380">
        <v>379</v>
      </c>
      <c r="E380">
        <v>0.69774033806305003</v>
      </c>
    </row>
    <row r="381" spans="1:5">
      <c r="A381">
        <v>380</v>
      </c>
      <c r="E381">
        <v>0.69775302745346302</v>
      </c>
    </row>
    <row r="382" spans="1:5">
      <c r="A382">
        <v>381</v>
      </c>
      <c r="E382">
        <v>0.69776827722225299</v>
      </c>
    </row>
    <row r="383" spans="1:5">
      <c r="A383">
        <v>382</v>
      </c>
      <c r="E383">
        <v>0.69777950021414004</v>
      </c>
    </row>
    <row r="384" spans="1:5">
      <c r="A384">
        <v>383</v>
      </c>
      <c r="E384">
        <v>0.69779267452469995</v>
      </c>
    </row>
    <row r="385" spans="1:5">
      <c r="A385">
        <v>384</v>
      </c>
      <c r="E385">
        <v>0.69780866137211395</v>
      </c>
    </row>
    <row r="386" spans="1:5">
      <c r="A386">
        <v>385</v>
      </c>
      <c r="E386">
        <v>0.697818635209702</v>
      </c>
    </row>
    <row r="387" spans="1:5">
      <c r="A387">
        <v>386</v>
      </c>
      <c r="E387">
        <v>0.69783597207480597</v>
      </c>
    </row>
    <row r="388" spans="1:5">
      <c r="A388">
        <v>387</v>
      </c>
      <c r="E388">
        <v>0.69784203163696601</v>
      </c>
    </row>
    <row r="389" spans="1:5">
      <c r="A389">
        <v>388</v>
      </c>
      <c r="E389">
        <v>0.69785110934212202</v>
      </c>
    </row>
    <row r="390" spans="1:5">
      <c r="A390">
        <v>389</v>
      </c>
      <c r="E390">
        <v>0.69785965169543596</v>
      </c>
    </row>
    <row r="391" spans="1:5">
      <c r="A391">
        <v>390</v>
      </c>
      <c r="E391">
        <v>0.69787095615390804</v>
      </c>
    </row>
    <row r="392" spans="1:5">
      <c r="A392">
        <v>391</v>
      </c>
      <c r="E392">
        <v>0.69788097266446902</v>
      </c>
    </row>
    <row r="393" spans="1:5">
      <c r="A393">
        <v>392</v>
      </c>
      <c r="E393">
        <v>0.69789878281163598</v>
      </c>
    </row>
    <row r="394" spans="1:5">
      <c r="A394">
        <v>393</v>
      </c>
      <c r="E394">
        <v>0.69791044417133696</v>
      </c>
    </row>
    <row r="395" spans="1:5">
      <c r="A395">
        <v>394</v>
      </c>
      <c r="E395">
        <v>0.69792224906740097</v>
      </c>
    </row>
    <row r="396" spans="1:5">
      <c r="A396">
        <v>395</v>
      </c>
      <c r="E396">
        <v>0.69793420913791204</v>
      </c>
    </row>
    <row r="397" spans="1:5">
      <c r="A397">
        <v>396</v>
      </c>
      <c r="E397">
        <v>0.69795199212955195</v>
      </c>
    </row>
    <row r="398" spans="1:5">
      <c r="A398">
        <v>397</v>
      </c>
      <c r="E398">
        <v>0.69796175648163605</v>
      </c>
    </row>
    <row r="399" spans="1:5">
      <c r="A399">
        <v>398</v>
      </c>
      <c r="E399">
        <v>0.69797540019489901</v>
      </c>
    </row>
    <row r="400" spans="1:5">
      <c r="A400">
        <v>399</v>
      </c>
      <c r="E400">
        <v>0.69799782678186795</v>
      </c>
    </row>
    <row r="401" spans="1:5">
      <c r="A401">
        <v>400</v>
      </c>
      <c r="E401">
        <v>0.69801067910545</v>
      </c>
    </row>
    <row r="402" spans="1:5">
      <c r="A402">
        <v>401</v>
      </c>
      <c r="E402">
        <v>0.69802032707669903</v>
      </c>
    </row>
    <row r="403" spans="1:5">
      <c r="A403">
        <v>402</v>
      </c>
      <c r="E403">
        <v>0.69802983151158504</v>
      </c>
    </row>
    <row r="404" spans="1:5">
      <c r="A404">
        <v>403</v>
      </c>
    </row>
    <row r="405" spans="1:5">
      <c r="A405">
        <v>404</v>
      </c>
    </row>
    <row r="406" spans="1:5">
      <c r="A406">
        <v>405</v>
      </c>
    </row>
    <row r="407" spans="1:5">
      <c r="A407">
        <v>406</v>
      </c>
    </row>
    <row r="408" spans="1:5">
      <c r="A408">
        <v>407</v>
      </c>
    </row>
    <row r="409" spans="1:5">
      <c r="A409">
        <v>408</v>
      </c>
    </row>
    <row r="410" spans="1:5">
      <c r="A410">
        <v>409</v>
      </c>
    </row>
    <row r="411" spans="1:5">
      <c r="A411">
        <v>410</v>
      </c>
    </row>
    <row r="412" spans="1:5">
      <c r="A412">
        <v>411</v>
      </c>
    </row>
    <row r="413" spans="1:5">
      <c r="A413">
        <v>412</v>
      </c>
    </row>
    <row r="414" spans="1:5">
      <c r="A414">
        <v>413</v>
      </c>
    </row>
    <row r="415" spans="1:5">
      <c r="A415">
        <v>414</v>
      </c>
    </row>
    <row r="416" spans="1:5">
      <c r="A416">
        <v>415</v>
      </c>
    </row>
    <row r="417" spans="1:1">
      <c r="A417">
        <v>416</v>
      </c>
    </row>
    <row r="418" spans="1:1">
      <c r="A418">
        <v>417</v>
      </c>
    </row>
    <row r="419" spans="1:1">
      <c r="A419">
        <v>418</v>
      </c>
    </row>
    <row r="420" spans="1:1">
      <c r="A420">
        <v>419</v>
      </c>
    </row>
    <row r="421" spans="1:1">
      <c r="A421">
        <v>420</v>
      </c>
    </row>
    <row r="422" spans="1:1">
      <c r="A422">
        <v>421</v>
      </c>
    </row>
    <row r="423" spans="1:1">
      <c r="A423">
        <v>422</v>
      </c>
    </row>
    <row r="424" spans="1:1">
      <c r="A424">
        <v>423</v>
      </c>
    </row>
    <row r="425" spans="1:1">
      <c r="A425">
        <v>424</v>
      </c>
    </row>
    <row r="426" spans="1:1">
      <c r="A426">
        <v>425</v>
      </c>
    </row>
    <row r="427" spans="1:1">
      <c r="A427">
        <v>426</v>
      </c>
    </row>
    <row r="428" spans="1:1">
      <c r="A428">
        <v>427</v>
      </c>
    </row>
    <row r="429" spans="1:1">
      <c r="A429">
        <v>428</v>
      </c>
    </row>
    <row r="430" spans="1:1">
      <c r="A430">
        <v>429</v>
      </c>
    </row>
    <row r="431" spans="1:1">
      <c r="A431">
        <v>430</v>
      </c>
    </row>
    <row r="432" spans="1:1">
      <c r="A432">
        <v>431</v>
      </c>
    </row>
    <row r="433" spans="1:1">
      <c r="A433">
        <v>432</v>
      </c>
    </row>
    <row r="434" spans="1:1">
      <c r="A434">
        <v>433</v>
      </c>
    </row>
    <row r="435" spans="1:1">
      <c r="A435">
        <v>434</v>
      </c>
    </row>
    <row r="436" spans="1:1">
      <c r="A436">
        <v>435</v>
      </c>
    </row>
    <row r="437" spans="1:1">
      <c r="A437">
        <v>436</v>
      </c>
    </row>
    <row r="438" spans="1:1">
      <c r="A438">
        <v>437</v>
      </c>
    </row>
    <row r="439" spans="1:1">
      <c r="A439">
        <v>438</v>
      </c>
    </row>
    <row r="440" spans="1:1">
      <c r="A440">
        <v>439</v>
      </c>
    </row>
    <row r="441" spans="1:1">
      <c r="A441">
        <v>440</v>
      </c>
    </row>
    <row r="442" spans="1:1">
      <c r="A442">
        <v>441</v>
      </c>
    </row>
    <row r="443" spans="1:1">
      <c r="A443">
        <v>442</v>
      </c>
    </row>
    <row r="444" spans="1:1">
      <c r="A444">
        <v>443</v>
      </c>
    </row>
    <row r="445" spans="1:1">
      <c r="A445">
        <v>444</v>
      </c>
    </row>
    <row r="446" spans="1:1">
      <c r="A446">
        <v>445</v>
      </c>
    </row>
    <row r="447" spans="1:1">
      <c r="A447">
        <v>446</v>
      </c>
    </row>
    <row r="448" spans="1:1">
      <c r="A448">
        <v>447</v>
      </c>
    </row>
    <row r="449" spans="1:1">
      <c r="A449">
        <v>448</v>
      </c>
    </row>
    <row r="450" spans="1:1">
      <c r="A450">
        <v>449</v>
      </c>
    </row>
    <row r="451" spans="1:1">
      <c r="A451">
        <v>450</v>
      </c>
    </row>
    <row r="452" spans="1:1">
      <c r="A452">
        <v>451</v>
      </c>
    </row>
    <row r="453" spans="1:1">
      <c r="A453">
        <v>452</v>
      </c>
    </row>
    <row r="454" spans="1:1">
      <c r="A454">
        <v>453</v>
      </c>
    </row>
    <row r="455" spans="1:1">
      <c r="A455">
        <v>454</v>
      </c>
    </row>
    <row r="456" spans="1:1">
      <c r="A456">
        <v>455</v>
      </c>
    </row>
    <row r="457" spans="1:1">
      <c r="A457">
        <v>456</v>
      </c>
    </row>
    <row r="458" spans="1:1">
      <c r="A458">
        <v>457</v>
      </c>
    </row>
    <row r="459" spans="1:1">
      <c r="A459">
        <v>458</v>
      </c>
    </row>
    <row r="460" spans="1:1">
      <c r="A460">
        <v>459</v>
      </c>
    </row>
    <row r="461" spans="1:1">
      <c r="A461">
        <v>460</v>
      </c>
    </row>
    <row r="462" spans="1:1">
      <c r="A462">
        <v>461</v>
      </c>
    </row>
    <row r="463" spans="1:1">
      <c r="A463">
        <v>462</v>
      </c>
    </row>
    <row r="464" spans="1:1">
      <c r="A464">
        <v>463</v>
      </c>
    </row>
    <row r="465" spans="1:1">
      <c r="A465">
        <v>464</v>
      </c>
    </row>
    <row r="466" spans="1:1">
      <c r="A466">
        <v>465</v>
      </c>
    </row>
    <row r="467" spans="1:1">
      <c r="A467">
        <v>466</v>
      </c>
    </row>
    <row r="468" spans="1:1">
      <c r="A468">
        <v>467</v>
      </c>
    </row>
    <row r="469" spans="1:1">
      <c r="A469">
        <v>468</v>
      </c>
    </row>
    <row r="470" spans="1:1">
      <c r="A470">
        <v>469</v>
      </c>
    </row>
    <row r="471" spans="1:1">
      <c r="A471">
        <v>470</v>
      </c>
    </row>
    <row r="472" spans="1:1">
      <c r="A472">
        <v>471</v>
      </c>
    </row>
    <row r="473" spans="1:1">
      <c r="A473">
        <v>472</v>
      </c>
    </row>
    <row r="474" spans="1:1">
      <c r="A474">
        <v>473</v>
      </c>
    </row>
    <row r="475" spans="1:1">
      <c r="A475">
        <v>474</v>
      </c>
    </row>
    <row r="476" spans="1:1">
      <c r="A476">
        <v>475</v>
      </c>
    </row>
    <row r="477" spans="1:1">
      <c r="A477">
        <v>476</v>
      </c>
    </row>
    <row r="478" spans="1:1">
      <c r="A478">
        <v>477</v>
      </c>
    </row>
    <row r="479" spans="1:1">
      <c r="A479">
        <v>478</v>
      </c>
    </row>
    <row r="480" spans="1:1">
      <c r="A480">
        <v>479</v>
      </c>
    </row>
    <row r="481" spans="1:1">
      <c r="A481">
        <v>480</v>
      </c>
    </row>
    <row r="482" spans="1:1">
      <c r="A482">
        <v>481</v>
      </c>
    </row>
    <row r="483" spans="1:1">
      <c r="A483">
        <v>482</v>
      </c>
    </row>
    <row r="484" spans="1:1">
      <c r="A484">
        <v>483</v>
      </c>
    </row>
    <row r="485" spans="1:1">
      <c r="A485">
        <v>484</v>
      </c>
    </row>
    <row r="486" spans="1:1">
      <c r="A486">
        <v>485</v>
      </c>
    </row>
    <row r="487" spans="1:1">
      <c r="A487">
        <v>486</v>
      </c>
    </row>
    <row r="488" spans="1:1">
      <c r="A488">
        <v>487</v>
      </c>
    </row>
    <row r="489" spans="1:1">
      <c r="A489">
        <v>488</v>
      </c>
    </row>
    <row r="490" spans="1:1">
      <c r="A490">
        <v>489</v>
      </c>
    </row>
    <row r="491" spans="1:1">
      <c r="A491">
        <v>490</v>
      </c>
    </row>
    <row r="492" spans="1:1">
      <c r="A492">
        <v>491</v>
      </c>
    </row>
    <row r="493" spans="1:1">
      <c r="A493">
        <v>492</v>
      </c>
    </row>
    <row r="494" spans="1:1">
      <c r="A494">
        <v>493</v>
      </c>
    </row>
    <row r="495" spans="1:1">
      <c r="A495">
        <v>494</v>
      </c>
    </row>
    <row r="496" spans="1:1">
      <c r="A496">
        <v>495</v>
      </c>
    </row>
    <row r="497" spans="1:1">
      <c r="A497">
        <v>496</v>
      </c>
    </row>
    <row r="498" spans="1:1">
      <c r="A498">
        <v>497</v>
      </c>
    </row>
    <row r="499" spans="1:1">
      <c r="A499">
        <v>498</v>
      </c>
    </row>
    <row r="500" spans="1:1">
      <c r="A500">
        <v>499</v>
      </c>
    </row>
    <row r="501" spans="1:1">
      <c r="A501">
        <v>500</v>
      </c>
    </row>
    <row r="502" spans="1:1">
      <c r="A502">
        <v>501</v>
      </c>
    </row>
    <row r="503" spans="1:1">
      <c r="A503">
        <v>502</v>
      </c>
    </row>
    <row r="504" spans="1:1">
      <c r="A504">
        <v>503</v>
      </c>
    </row>
    <row r="505" spans="1:1">
      <c r="A505">
        <v>504</v>
      </c>
    </row>
    <row r="506" spans="1:1">
      <c r="A506">
        <v>505</v>
      </c>
    </row>
    <row r="507" spans="1:1">
      <c r="A507">
        <v>506</v>
      </c>
    </row>
    <row r="508" spans="1:1">
      <c r="A508">
        <v>507</v>
      </c>
    </row>
    <row r="509" spans="1:1">
      <c r="A509">
        <v>508</v>
      </c>
    </row>
    <row r="510" spans="1:1">
      <c r="A510">
        <v>509</v>
      </c>
    </row>
    <row r="511" spans="1:1">
      <c r="A511">
        <v>510</v>
      </c>
    </row>
    <row r="512" spans="1:1">
      <c r="A512">
        <v>511</v>
      </c>
    </row>
    <row r="513" spans="1:1">
      <c r="A513">
        <v>512</v>
      </c>
    </row>
    <row r="514" spans="1:1">
      <c r="A514">
        <v>513</v>
      </c>
    </row>
    <row r="515" spans="1:1">
      <c r="A515">
        <v>514</v>
      </c>
    </row>
    <row r="516" spans="1:1">
      <c r="A516">
        <v>515</v>
      </c>
    </row>
    <row r="517" spans="1:1">
      <c r="A517">
        <v>516</v>
      </c>
    </row>
    <row r="518" spans="1:1">
      <c r="A518">
        <v>517</v>
      </c>
    </row>
    <row r="519" spans="1:1">
      <c r="A519">
        <v>518</v>
      </c>
    </row>
    <row r="520" spans="1:1">
      <c r="A520">
        <v>519</v>
      </c>
    </row>
    <row r="521" spans="1:1">
      <c r="A521">
        <v>520</v>
      </c>
    </row>
    <row r="522" spans="1:1">
      <c r="A522">
        <v>521</v>
      </c>
    </row>
    <row r="523" spans="1:1">
      <c r="A523">
        <v>522</v>
      </c>
    </row>
    <row r="524" spans="1:1">
      <c r="A524">
        <v>523</v>
      </c>
    </row>
    <row r="525" spans="1:1">
      <c r="A525">
        <v>524</v>
      </c>
    </row>
    <row r="526" spans="1:1">
      <c r="A526">
        <v>525</v>
      </c>
    </row>
    <row r="527" spans="1:1">
      <c r="A527">
        <v>526</v>
      </c>
    </row>
    <row r="528" spans="1:1">
      <c r="A528">
        <v>527</v>
      </c>
    </row>
    <row r="529" spans="1:3">
      <c r="A529">
        <v>528</v>
      </c>
    </row>
    <row r="530" spans="1:3">
      <c r="A530">
        <v>529</v>
      </c>
    </row>
    <row r="531" spans="1:3">
      <c r="A531">
        <v>530</v>
      </c>
    </row>
    <row r="532" spans="1:3">
      <c r="A532">
        <v>531</v>
      </c>
    </row>
    <row r="533" spans="1:3">
      <c r="A533">
        <v>532</v>
      </c>
    </row>
    <row r="534" spans="1:3">
      <c r="A534">
        <v>533</v>
      </c>
    </row>
    <row r="535" spans="1:3">
      <c r="A535">
        <v>534</v>
      </c>
      <c r="C535" t="s">
        <v>161</v>
      </c>
    </row>
    <row r="536" spans="1:3">
      <c r="A536">
        <v>535</v>
      </c>
      <c r="C536" t="s">
        <v>162</v>
      </c>
    </row>
    <row r="537" spans="1:3">
      <c r="A537">
        <v>536</v>
      </c>
      <c r="C537" t="s">
        <v>163</v>
      </c>
    </row>
    <row r="538" spans="1:3">
      <c r="A538">
        <v>537</v>
      </c>
    </row>
    <row r="539" spans="1:3">
      <c r="A539">
        <v>538</v>
      </c>
    </row>
    <row r="540" spans="1:3">
      <c r="A540">
        <v>539</v>
      </c>
    </row>
    <row r="541" spans="1:3">
      <c r="A541">
        <v>540</v>
      </c>
    </row>
    <row r="542" spans="1:3">
      <c r="A542">
        <v>541</v>
      </c>
    </row>
    <row r="543" spans="1:3">
      <c r="A543">
        <v>542</v>
      </c>
    </row>
    <row r="544" spans="1:3">
      <c r="A544">
        <v>543</v>
      </c>
    </row>
    <row r="545" spans="1:1">
      <c r="A545">
        <v>544</v>
      </c>
    </row>
    <row r="546" spans="1:1">
      <c r="A546">
        <v>545</v>
      </c>
    </row>
    <row r="547" spans="1:1">
      <c r="A547">
        <v>546</v>
      </c>
    </row>
    <row r="548" spans="1:1">
      <c r="A548">
        <v>547</v>
      </c>
    </row>
    <row r="549" spans="1:1">
      <c r="A549">
        <v>548</v>
      </c>
    </row>
    <row r="550" spans="1:1">
      <c r="A550">
        <v>549</v>
      </c>
    </row>
    <row r="551" spans="1:1">
      <c r="A551">
        <v>550</v>
      </c>
    </row>
    <row r="552" spans="1:1">
      <c r="A552">
        <v>551</v>
      </c>
    </row>
    <row r="553" spans="1:1">
      <c r="A553">
        <v>552</v>
      </c>
    </row>
    <row r="554" spans="1:1">
      <c r="A554">
        <v>553</v>
      </c>
    </row>
    <row r="555" spans="1:1">
      <c r="A555">
        <v>554</v>
      </c>
    </row>
    <row r="556" spans="1:1">
      <c r="A556">
        <v>555</v>
      </c>
    </row>
    <row r="557" spans="1:1">
      <c r="A557">
        <v>556</v>
      </c>
    </row>
    <row r="558" spans="1:1">
      <c r="A558">
        <v>557</v>
      </c>
    </row>
    <row r="559" spans="1:1">
      <c r="A559">
        <v>558</v>
      </c>
    </row>
    <row r="560" spans="1:1">
      <c r="A560">
        <v>559</v>
      </c>
    </row>
    <row r="561" spans="1:1">
      <c r="A561">
        <v>560</v>
      </c>
    </row>
    <row r="562" spans="1:1">
      <c r="A562">
        <v>561</v>
      </c>
    </row>
    <row r="563" spans="1:1">
      <c r="A563">
        <v>562</v>
      </c>
    </row>
    <row r="564" spans="1:1">
      <c r="A564">
        <v>563</v>
      </c>
    </row>
    <row r="565" spans="1:1">
      <c r="A565">
        <v>564</v>
      </c>
    </row>
    <row r="566" spans="1:1">
      <c r="A566">
        <v>565</v>
      </c>
    </row>
    <row r="567" spans="1:1">
      <c r="A567">
        <v>566</v>
      </c>
    </row>
    <row r="568" spans="1:1">
      <c r="A568">
        <v>567</v>
      </c>
    </row>
    <row r="569" spans="1:1">
      <c r="A569">
        <v>568</v>
      </c>
    </row>
    <row r="570" spans="1:1">
      <c r="A570">
        <v>569</v>
      </c>
    </row>
    <row r="571" spans="1:1">
      <c r="A571">
        <v>570</v>
      </c>
    </row>
    <row r="572" spans="1:1">
      <c r="A572">
        <v>571</v>
      </c>
    </row>
    <row r="573" spans="1:1">
      <c r="A573">
        <v>572</v>
      </c>
    </row>
    <row r="574" spans="1:1">
      <c r="A574">
        <v>573</v>
      </c>
    </row>
    <row r="575" spans="1:1">
      <c r="A575">
        <v>574</v>
      </c>
    </row>
    <row r="576" spans="1:1">
      <c r="A576">
        <v>575</v>
      </c>
    </row>
    <row r="577" spans="1:1">
      <c r="A577">
        <v>576</v>
      </c>
    </row>
    <row r="578" spans="1:1">
      <c r="A578">
        <v>577</v>
      </c>
    </row>
    <row r="579" spans="1:1">
      <c r="A579">
        <v>578</v>
      </c>
    </row>
    <row r="580" spans="1:1">
      <c r="A580">
        <v>579</v>
      </c>
    </row>
    <row r="581" spans="1:1">
      <c r="A581">
        <v>580</v>
      </c>
    </row>
    <row r="582" spans="1:1">
      <c r="A582">
        <v>581</v>
      </c>
    </row>
    <row r="583" spans="1:1">
      <c r="A583">
        <v>582</v>
      </c>
    </row>
    <row r="584" spans="1:1">
      <c r="A584">
        <v>583</v>
      </c>
    </row>
    <row r="585" spans="1:1">
      <c r="A585">
        <v>584</v>
      </c>
    </row>
    <row r="586" spans="1:1">
      <c r="A586">
        <v>585</v>
      </c>
    </row>
    <row r="587" spans="1:1">
      <c r="A587">
        <v>586</v>
      </c>
    </row>
    <row r="588" spans="1:1">
      <c r="A588">
        <v>587</v>
      </c>
    </row>
    <row r="589" spans="1:1">
      <c r="A589">
        <v>588</v>
      </c>
    </row>
    <row r="590" spans="1:1">
      <c r="A590">
        <v>589</v>
      </c>
    </row>
    <row r="591" spans="1:1">
      <c r="A591">
        <v>590</v>
      </c>
    </row>
    <row r="592" spans="1:1">
      <c r="A592">
        <v>591</v>
      </c>
    </row>
    <row r="593" spans="1:1">
      <c r="A593">
        <v>592</v>
      </c>
    </row>
    <row r="594" spans="1:1">
      <c r="A594">
        <v>593</v>
      </c>
    </row>
    <row r="595" spans="1:1">
      <c r="A595">
        <v>594</v>
      </c>
    </row>
    <row r="596" spans="1:1">
      <c r="A596">
        <v>595</v>
      </c>
    </row>
    <row r="597" spans="1:1">
      <c r="A597">
        <v>596</v>
      </c>
    </row>
    <row r="598" spans="1:1">
      <c r="A598">
        <v>597</v>
      </c>
    </row>
    <row r="599" spans="1:1">
      <c r="A599">
        <v>598</v>
      </c>
    </row>
    <row r="600" spans="1:1">
      <c r="A600">
        <v>599</v>
      </c>
    </row>
    <row r="601" spans="1:1">
      <c r="A601">
        <v>600</v>
      </c>
    </row>
    <row r="602" spans="1:1">
      <c r="A602">
        <v>601</v>
      </c>
    </row>
    <row r="603" spans="1:1">
      <c r="A603">
        <v>602</v>
      </c>
    </row>
    <row r="604" spans="1:1">
      <c r="A604">
        <v>603</v>
      </c>
    </row>
    <row r="605" spans="1:1">
      <c r="A605">
        <v>604</v>
      </c>
    </row>
    <row r="606" spans="1:1">
      <c r="A606">
        <v>605</v>
      </c>
    </row>
    <row r="607" spans="1:1">
      <c r="A607">
        <v>606</v>
      </c>
    </row>
    <row r="608" spans="1:1">
      <c r="A608">
        <v>607</v>
      </c>
    </row>
    <row r="609" spans="1:1">
      <c r="A609">
        <v>608</v>
      </c>
    </row>
    <row r="610" spans="1:1">
      <c r="A610">
        <v>609</v>
      </c>
    </row>
    <row r="611" spans="1:1">
      <c r="A611">
        <v>610</v>
      </c>
    </row>
    <row r="612" spans="1:1">
      <c r="A612">
        <v>611</v>
      </c>
    </row>
    <row r="613" spans="1:1">
      <c r="A613">
        <v>612</v>
      </c>
    </row>
    <row r="614" spans="1:1">
      <c r="A614">
        <v>613</v>
      </c>
    </row>
    <row r="615" spans="1:1">
      <c r="A615">
        <v>614</v>
      </c>
    </row>
    <row r="616" spans="1:1">
      <c r="A616">
        <v>615</v>
      </c>
    </row>
    <row r="617" spans="1:1">
      <c r="A617">
        <v>616</v>
      </c>
    </row>
    <row r="618" spans="1:1">
      <c r="A618">
        <v>617</v>
      </c>
    </row>
    <row r="619" spans="1:1">
      <c r="A619">
        <v>618</v>
      </c>
    </row>
    <row r="620" spans="1:1">
      <c r="A620">
        <v>619</v>
      </c>
    </row>
    <row r="621" spans="1:1">
      <c r="A621">
        <v>620</v>
      </c>
    </row>
    <row r="622" spans="1:1">
      <c r="A622">
        <v>621</v>
      </c>
    </row>
    <row r="623" spans="1:1">
      <c r="A623">
        <v>622</v>
      </c>
    </row>
    <row r="624" spans="1:1">
      <c r="A624">
        <v>623</v>
      </c>
    </row>
    <row r="625" spans="1:1">
      <c r="A625">
        <v>624</v>
      </c>
    </row>
    <row r="626" spans="1:1">
      <c r="A626">
        <v>625</v>
      </c>
    </row>
    <row r="627" spans="1:1">
      <c r="A627">
        <v>626</v>
      </c>
    </row>
    <row r="628" spans="1:1">
      <c r="A628">
        <v>627</v>
      </c>
    </row>
    <row r="629" spans="1:1">
      <c r="A629">
        <v>628</v>
      </c>
    </row>
    <row r="630" spans="1:1">
      <c r="A630">
        <v>629</v>
      </c>
    </row>
    <row r="631" spans="1:1">
      <c r="A631">
        <v>630</v>
      </c>
    </row>
    <row r="632" spans="1:1">
      <c r="A632">
        <v>631</v>
      </c>
    </row>
    <row r="633" spans="1:1">
      <c r="A633">
        <v>632</v>
      </c>
    </row>
    <row r="634" spans="1:1">
      <c r="A634">
        <v>633</v>
      </c>
    </row>
    <row r="635" spans="1:1">
      <c r="A635">
        <v>634</v>
      </c>
    </row>
    <row r="636" spans="1:1">
      <c r="A636">
        <v>635</v>
      </c>
    </row>
    <row r="637" spans="1:1">
      <c r="A637">
        <v>636</v>
      </c>
    </row>
    <row r="638" spans="1:1">
      <c r="A638">
        <v>637</v>
      </c>
    </row>
    <row r="639" spans="1:1">
      <c r="A639">
        <v>638</v>
      </c>
    </row>
    <row r="640" spans="1:1">
      <c r="A640">
        <v>639</v>
      </c>
    </row>
    <row r="641" spans="1:1">
      <c r="A641">
        <v>640</v>
      </c>
    </row>
    <row r="642" spans="1:1">
      <c r="A642">
        <v>641</v>
      </c>
    </row>
    <row r="643" spans="1:1">
      <c r="A643">
        <v>642</v>
      </c>
    </row>
    <row r="644" spans="1:1">
      <c r="A644">
        <v>643</v>
      </c>
    </row>
    <row r="645" spans="1:1">
      <c r="A645">
        <v>644</v>
      </c>
    </row>
    <row r="646" spans="1:1">
      <c r="A646">
        <v>645</v>
      </c>
    </row>
    <row r="647" spans="1:1">
      <c r="A647">
        <v>646</v>
      </c>
    </row>
    <row r="648" spans="1:1">
      <c r="A648">
        <v>647</v>
      </c>
    </row>
    <row r="649" spans="1:1">
      <c r="A649">
        <v>648</v>
      </c>
    </row>
    <row r="650" spans="1:1">
      <c r="A650">
        <v>649</v>
      </c>
    </row>
    <row r="651" spans="1:1">
      <c r="A651">
        <v>650</v>
      </c>
    </row>
    <row r="652" spans="1:1">
      <c r="A652">
        <v>651</v>
      </c>
    </row>
    <row r="653" spans="1:1">
      <c r="A653">
        <v>652</v>
      </c>
    </row>
    <row r="654" spans="1:1">
      <c r="A654">
        <v>653</v>
      </c>
    </row>
    <row r="655" spans="1:1">
      <c r="A655">
        <v>654</v>
      </c>
    </row>
    <row r="656" spans="1:1">
      <c r="A656">
        <v>655</v>
      </c>
    </row>
    <row r="657" spans="1:1">
      <c r="A657">
        <v>656</v>
      </c>
    </row>
    <row r="658" spans="1:1">
      <c r="A658">
        <v>657</v>
      </c>
    </row>
    <row r="659" spans="1:1">
      <c r="A659">
        <v>658</v>
      </c>
    </row>
    <row r="660" spans="1:1">
      <c r="A660">
        <v>659</v>
      </c>
    </row>
    <row r="661" spans="1:1">
      <c r="A661">
        <v>660</v>
      </c>
    </row>
    <row r="662" spans="1:1">
      <c r="A662">
        <v>661</v>
      </c>
    </row>
    <row r="663" spans="1:1">
      <c r="A663">
        <v>662</v>
      </c>
    </row>
    <row r="664" spans="1:1">
      <c r="A664">
        <v>663</v>
      </c>
    </row>
    <row r="665" spans="1:1">
      <c r="A665">
        <v>664</v>
      </c>
    </row>
    <row r="666" spans="1:1">
      <c r="A666">
        <v>665</v>
      </c>
    </row>
    <row r="667" spans="1:1">
      <c r="A667">
        <v>666</v>
      </c>
    </row>
    <row r="668" spans="1:1">
      <c r="A668">
        <v>667</v>
      </c>
    </row>
    <row r="669" spans="1:1">
      <c r="A669">
        <v>668</v>
      </c>
    </row>
    <row r="670" spans="1:1">
      <c r="A670">
        <v>669</v>
      </c>
    </row>
    <row r="671" spans="1:1">
      <c r="A671">
        <v>670</v>
      </c>
    </row>
    <row r="672" spans="1:1">
      <c r="A672">
        <v>671</v>
      </c>
    </row>
    <row r="673" spans="1:1">
      <c r="A673">
        <v>672</v>
      </c>
    </row>
    <row r="674" spans="1:1">
      <c r="A674">
        <v>673</v>
      </c>
    </row>
    <row r="675" spans="1:1">
      <c r="A675">
        <v>674</v>
      </c>
    </row>
    <row r="676" spans="1:1">
      <c r="A676">
        <v>675</v>
      </c>
    </row>
    <row r="677" spans="1:1">
      <c r="A677">
        <v>676</v>
      </c>
    </row>
    <row r="678" spans="1:1">
      <c r="A678">
        <v>677</v>
      </c>
    </row>
    <row r="679" spans="1:1">
      <c r="A679">
        <v>678</v>
      </c>
    </row>
    <row r="680" spans="1:1">
      <c r="A680">
        <v>679</v>
      </c>
    </row>
    <row r="681" spans="1:1">
      <c r="A681">
        <v>680</v>
      </c>
    </row>
    <row r="682" spans="1:1">
      <c r="A682">
        <v>681</v>
      </c>
    </row>
    <row r="683" spans="1:1">
      <c r="A683">
        <v>682</v>
      </c>
    </row>
    <row r="684" spans="1:1">
      <c r="A684">
        <v>683</v>
      </c>
    </row>
    <row r="685" spans="1:1">
      <c r="A685">
        <v>684</v>
      </c>
    </row>
    <row r="686" spans="1:1">
      <c r="A686">
        <v>685</v>
      </c>
    </row>
    <row r="687" spans="1:1">
      <c r="A687">
        <v>686</v>
      </c>
    </row>
    <row r="688" spans="1:1">
      <c r="A688">
        <v>687</v>
      </c>
    </row>
    <row r="689" spans="1:1">
      <c r="A689">
        <v>688</v>
      </c>
    </row>
    <row r="690" spans="1:1">
      <c r="A690">
        <v>689</v>
      </c>
    </row>
    <row r="691" spans="1:1">
      <c r="A691">
        <v>690</v>
      </c>
    </row>
    <row r="692" spans="1:1">
      <c r="A692">
        <v>691</v>
      </c>
    </row>
    <row r="693" spans="1:1">
      <c r="A693">
        <v>692</v>
      </c>
    </row>
    <row r="694" spans="1:1">
      <c r="A694">
        <v>693</v>
      </c>
    </row>
    <row r="695" spans="1:1">
      <c r="A695">
        <v>694</v>
      </c>
    </row>
    <row r="696" spans="1:1">
      <c r="A696">
        <v>695</v>
      </c>
    </row>
    <row r="697" spans="1:1">
      <c r="A697">
        <v>696</v>
      </c>
    </row>
    <row r="698" spans="1:1">
      <c r="A698">
        <v>697</v>
      </c>
    </row>
    <row r="699" spans="1:1">
      <c r="A699">
        <v>698</v>
      </c>
    </row>
    <row r="700" spans="1:1">
      <c r="A700">
        <v>699</v>
      </c>
    </row>
    <row r="701" spans="1:1">
      <c r="A701">
        <v>700</v>
      </c>
    </row>
    <row r="702" spans="1:1">
      <c r="A702">
        <v>701</v>
      </c>
    </row>
    <row r="703" spans="1:1">
      <c r="A703">
        <v>702</v>
      </c>
    </row>
    <row r="704" spans="1:1">
      <c r="A704">
        <v>703</v>
      </c>
    </row>
    <row r="705" spans="1:1">
      <c r="A705">
        <v>704</v>
      </c>
    </row>
    <row r="706" spans="1:1">
      <c r="A706">
        <v>705</v>
      </c>
    </row>
    <row r="707" spans="1:1">
      <c r="A707">
        <v>706</v>
      </c>
    </row>
    <row r="708" spans="1:1">
      <c r="A708">
        <v>707</v>
      </c>
    </row>
    <row r="709" spans="1:1">
      <c r="A709">
        <v>708</v>
      </c>
    </row>
    <row r="710" spans="1:1">
      <c r="A710">
        <v>709</v>
      </c>
    </row>
    <row r="711" spans="1:1">
      <c r="A711">
        <v>710</v>
      </c>
    </row>
    <row r="712" spans="1:1">
      <c r="A712">
        <v>711</v>
      </c>
    </row>
    <row r="713" spans="1:1">
      <c r="A713">
        <v>712</v>
      </c>
    </row>
    <row r="714" spans="1:1">
      <c r="A714">
        <v>713</v>
      </c>
    </row>
    <row r="715" spans="1:1">
      <c r="A715">
        <v>714</v>
      </c>
    </row>
    <row r="716" spans="1:1">
      <c r="A716">
        <v>715</v>
      </c>
    </row>
    <row r="717" spans="1:1">
      <c r="A717">
        <v>716</v>
      </c>
    </row>
    <row r="718" spans="1:1">
      <c r="A718">
        <v>717</v>
      </c>
    </row>
    <row r="719" spans="1:1">
      <c r="A719">
        <v>718</v>
      </c>
    </row>
    <row r="720" spans="1:1">
      <c r="A720">
        <v>719</v>
      </c>
    </row>
    <row r="721" spans="1:1">
      <c r="A721">
        <v>720</v>
      </c>
    </row>
    <row r="722" spans="1:1">
      <c r="A722">
        <v>721</v>
      </c>
    </row>
    <row r="723" spans="1:1">
      <c r="A723">
        <v>722</v>
      </c>
    </row>
    <row r="724" spans="1:1">
      <c r="A724">
        <v>723</v>
      </c>
    </row>
    <row r="725" spans="1:1">
      <c r="A725">
        <v>724</v>
      </c>
    </row>
    <row r="726" spans="1:1">
      <c r="A726">
        <v>725</v>
      </c>
    </row>
    <row r="727" spans="1:1">
      <c r="A727">
        <v>726</v>
      </c>
    </row>
    <row r="728" spans="1:1">
      <c r="A728">
        <v>727</v>
      </c>
    </row>
    <row r="729" spans="1:1">
      <c r="A729">
        <v>728</v>
      </c>
    </row>
    <row r="730" spans="1:1">
      <c r="A730">
        <v>729</v>
      </c>
    </row>
    <row r="731" spans="1:1">
      <c r="A731">
        <v>730</v>
      </c>
    </row>
    <row r="732" spans="1:1">
      <c r="A732">
        <v>731</v>
      </c>
    </row>
    <row r="733" spans="1:1">
      <c r="A733">
        <v>732</v>
      </c>
    </row>
    <row r="734" spans="1:1">
      <c r="A734">
        <v>733</v>
      </c>
    </row>
    <row r="735" spans="1:1">
      <c r="A735">
        <v>734</v>
      </c>
    </row>
    <row r="736" spans="1:1">
      <c r="A736">
        <v>735</v>
      </c>
    </row>
    <row r="737" spans="1:1">
      <c r="A737">
        <v>736</v>
      </c>
    </row>
    <row r="738" spans="1:1">
      <c r="A738">
        <v>737</v>
      </c>
    </row>
    <row r="739" spans="1:1">
      <c r="A739">
        <v>738</v>
      </c>
    </row>
    <row r="740" spans="1:1">
      <c r="A740">
        <v>739</v>
      </c>
    </row>
    <row r="741" spans="1:1">
      <c r="A741">
        <v>740</v>
      </c>
    </row>
    <row r="742" spans="1:1">
      <c r="A742">
        <v>741</v>
      </c>
    </row>
    <row r="743" spans="1:1">
      <c r="A743">
        <v>742</v>
      </c>
    </row>
    <row r="744" spans="1:1">
      <c r="A744">
        <v>743</v>
      </c>
    </row>
    <row r="745" spans="1:1">
      <c r="A745">
        <v>744</v>
      </c>
    </row>
    <row r="746" spans="1:1">
      <c r="A746">
        <v>745</v>
      </c>
    </row>
    <row r="747" spans="1:1">
      <c r="A747">
        <v>746</v>
      </c>
    </row>
    <row r="748" spans="1:1">
      <c r="A748">
        <v>747</v>
      </c>
    </row>
    <row r="749" spans="1:1">
      <c r="A749">
        <v>748</v>
      </c>
    </row>
    <row r="750" spans="1:1">
      <c r="A750">
        <v>749</v>
      </c>
    </row>
    <row r="751" spans="1:1">
      <c r="A751">
        <v>750</v>
      </c>
    </row>
    <row r="752" spans="1:1">
      <c r="A752">
        <v>751</v>
      </c>
    </row>
    <row r="753" spans="1:1">
      <c r="A753">
        <v>752</v>
      </c>
    </row>
    <row r="754" spans="1:1">
      <c r="A754">
        <v>753</v>
      </c>
    </row>
    <row r="755" spans="1:1">
      <c r="A755">
        <v>754</v>
      </c>
    </row>
    <row r="756" spans="1:1">
      <c r="A756">
        <v>755</v>
      </c>
    </row>
    <row r="757" spans="1:1">
      <c r="A757">
        <v>756</v>
      </c>
    </row>
    <row r="758" spans="1:1">
      <c r="A758">
        <v>757</v>
      </c>
    </row>
    <row r="759" spans="1:1">
      <c r="A759">
        <v>758</v>
      </c>
    </row>
    <row r="760" spans="1:1">
      <c r="A760">
        <v>759</v>
      </c>
    </row>
    <row r="761" spans="1:1">
      <c r="A761">
        <v>760</v>
      </c>
    </row>
    <row r="762" spans="1:1">
      <c r="A762">
        <v>761</v>
      </c>
    </row>
    <row r="763" spans="1:1">
      <c r="A763">
        <v>762</v>
      </c>
    </row>
    <row r="764" spans="1:1">
      <c r="A764">
        <v>763</v>
      </c>
    </row>
    <row r="765" spans="1:1">
      <c r="A765">
        <v>764</v>
      </c>
    </row>
    <row r="766" spans="1:1">
      <c r="A766">
        <v>765</v>
      </c>
    </row>
    <row r="767" spans="1:1">
      <c r="A767">
        <v>766</v>
      </c>
    </row>
    <row r="768" spans="1:1">
      <c r="A768">
        <v>767</v>
      </c>
    </row>
    <row r="769" spans="1:1">
      <c r="A769">
        <v>768</v>
      </c>
    </row>
    <row r="770" spans="1:1">
      <c r="A770">
        <v>769</v>
      </c>
    </row>
    <row r="771" spans="1:1">
      <c r="A771">
        <v>770</v>
      </c>
    </row>
    <row r="772" spans="1:1">
      <c r="A772">
        <v>771</v>
      </c>
    </row>
    <row r="773" spans="1:1">
      <c r="A773">
        <v>772</v>
      </c>
    </row>
    <row r="774" spans="1:1">
      <c r="A774">
        <v>773</v>
      </c>
    </row>
    <row r="775" spans="1:1">
      <c r="A775">
        <v>774</v>
      </c>
    </row>
    <row r="776" spans="1:1">
      <c r="A776">
        <v>775</v>
      </c>
    </row>
    <row r="777" spans="1:1">
      <c r="A777">
        <v>776</v>
      </c>
    </row>
    <row r="778" spans="1:1">
      <c r="A778">
        <v>777</v>
      </c>
    </row>
    <row r="779" spans="1:1">
      <c r="A779">
        <v>778</v>
      </c>
    </row>
    <row r="780" spans="1:1">
      <c r="A780">
        <v>779</v>
      </c>
    </row>
    <row r="781" spans="1:1">
      <c r="A781">
        <v>780</v>
      </c>
    </row>
    <row r="782" spans="1:1">
      <c r="A782">
        <v>781</v>
      </c>
    </row>
    <row r="783" spans="1:1">
      <c r="A783">
        <v>782</v>
      </c>
    </row>
    <row r="784" spans="1:1">
      <c r="A784">
        <v>783</v>
      </c>
    </row>
    <row r="785" spans="1:1">
      <c r="A785">
        <v>784</v>
      </c>
    </row>
    <row r="786" spans="1:1">
      <c r="A786">
        <v>785</v>
      </c>
    </row>
    <row r="787" spans="1:1">
      <c r="A787">
        <v>786</v>
      </c>
    </row>
    <row r="788" spans="1:1">
      <c r="A788">
        <v>787</v>
      </c>
    </row>
    <row r="789" spans="1:1">
      <c r="A789">
        <v>788</v>
      </c>
    </row>
    <row r="790" spans="1:1">
      <c r="A790">
        <v>789</v>
      </c>
    </row>
    <row r="791" spans="1:1">
      <c r="A791">
        <v>790</v>
      </c>
    </row>
    <row r="792" spans="1:1">
      <c r="A792">
        <v>791</v>
      </c>
    </row>
    <row r="793" spans="1:1">
      <c r="A793">
        <v>792</v>
      </c>
    </row>
    <row r="794" spans="1:1">
      <c r="A794">
        <v>793</v>
      </c>
    </row>
    <row r="795" spans="1:1">
      <c r="A795">
        <v>794</v>
      </c>
    </row>
    <row r="796" spans="1:1">
      <c r="A796">
        <v>795</v>
      </c>
    </row>
    <row r="797" spans="1:1">
      <c r="A797">
        <v>796</v>
      </c>
    </row>
    <row r="798" spans="1:1">
      <c r="A798">
        <v>797</v>
      </c>
    </row>
    <row r="799" spans="1:1">
      <c r="A799">
        <v>798</v>
      </c>
    </row>
    <row r="800" spans="1:1">
      <c r="A800">
        <v>799</v>
      </c>
    </row>
    <row r="801" spans="1:1">
      <c r="A801">
        <v>800</v>
      </c>
    </row>
    <row r="802" spans="1:1">
      <c r="A802">
        <v>801</v>
      </c>
    </row>
    <row r="803" spans="1:1">
      <c r="A803">
        <v>802</v>
      </c>
    </row>
    <row r="804" spans="1:1">
      <c r="A804">
        <v>803</v>
      </c>
    </row>
    <row r="805" spans="1:1">
      <c r="A805">
        <v>804</v>
      </c>
    </row>
    <row r="806" spans="1:1">
      <c r="A806">
        <v>805</v>
      </c>
    </row>
    <row r="807" spans="1:1">
      <c r="A807">
        <v>806</v>
      </c>
    </row>
    <row r="808" spans="1:1">
      <c r="A808">
        <v>807</v>
      </c>
    </row>
    <row r="809" spans="1:1">
      <c r="A809">
        <v>808</v>
      </c>
    </row>
    <row r="810" spans="1:1">
      <c r="A810">
        <v>809</v>
      </c>
    </row>
    <row r="811" spans="1:1">
      <c r="A811">
        <v>810</v>
      </c>
    </row>
    <row r="812" spans="1:1">
      <c r="A812">
        <v>811</v>
      </c>
    </row>
    <row r="813" spans="1:1">
      <c r="A813">
        <v>812</v>
      </c>
    </row>
    <row r="814" spans="1:1">
      <c r="A814">
        <v>813</v>
      </c>
    </row>
    <row r="815" spans="1:1">
      <c r="A815">
        <v>814</v>
      </c>
    </row>
    <row r="816" spans="1:1">
      <c r="A816">
        <v>815</v>
      </c>
    </row>
    <row r="817" spans="1:1">
      <c r="A817">
        <v>816</v>
      </c>
    </row>
    <row r="818" spans="1:1">
      <c r="A818">
        <v>817</v>
      </c>
    </row>
    <row r="819" spans="1:1">
      <c r="A819">
        <v>818</v>
      </c>
    </row>
    <row r="820" spans="1:1">
      <c r="A820">
        <v>819</v>
      </c>
    </row>
    <row r="821" spans="1:1">
      <c r="A821">
        <v>820</v>
      </c>
    </row>
    <row r="822" spans="1:1">
      <c r="A822">
        <v>821</v>
      </c>
    </row>
    <row r="823" spans="1:1">
      <c r="A823">
        <v>822</v>
      </c>
    </row>
    <row r="824" spans="1:1">
      <c r="A824">
        <v>823</v>
      </c>
    </row>
    <row r="825" spans="1:1">
      <c r="A825">
        <v>824</v>
      </c>
    </row>
    <row r="826" spans="1:1">
      <c r="A826">
        <v>825</v>
      </c>
    </row>
    <row r="827" spans="1:1">
      <c r="A827">
        <v>826</v>
      </c>
    </row>
    <row r="828" spans="1:1">
      <c r="A828">
        <v>827</v>
      </c>
    </row>
    <row r="829" spans="1:1">
      <c r="A829">
        <v>828</v>
      </c>
    </row>
    <row r="830" spans="1:1">
      <c r="A830">
        <v>829</v>
      </c>
    </row>
    <row r="831" spans="1:1">
      <c r="A831">
        <v>830</v>
      </c>
    </row>
    <row r="832" spans="1:1">
      <c r="A832">
        <v>831</v>
      </c>
    </row>
    <row r="833" spans="1:1">
      <c r="A833">
        <v>832</v>
      </c>
    </row>
    <row r="834" spans="1:1">
      <c r="A834">
        <v>833</v>
      </c>
    </row>
    <row r="835" spans="1:1">
      <c r="A835">
        <v>834</v>
      </c>
    </row>
    <row r="836" spans="1:1">
      <c r="A836">
        <v>835</v>
      </c>
    </row>
    <row r="837" spans="1:1">
      <c r="A837">
        <v>836</v>
      </c>
    </row>
    <row r="838" spans="1:1">
      <c r="A838">
        <v>837</v>
      </c>
    </row>
    <row r="839" spans="1:1">
      <c r="A839">
        <v>838</v>
      </c>
    </row>
    <row r="840" spans="1:1">
      <c r="A840">
        <v>839</v>
      </c>
    </row>
    <row r="841" spans="1:1">
      <c r="A841">
        <v>840</v>
      </c>
    </row>
    <row r="842" spans="1:1">
      <c r="A842">
        <v>841</v>
      </c>
    </row>
    <row r="843" spans="1:1">
      <c r="A843">
        <v>842</v>
      </c>
    </row>
    <row r="844" spans="1:1">
      <c r="A844">
        <v>843</v>
      </c>
    </row>
    <row r="845" spans="1:1">
      <c r="A845">
        <v>844</v>
      </c>
    </row>
    <row r="846" spans="1:1">
      <c r="A846">
        <v>845</v>
      </c>
    </row>
    <row r="847" spans="1:1">
      <c r="A847">
        <v>846</v>
      </c>
    </row>
    <row r="848" spans="1:1">
      <c r="A848">
        <v>847</v>
      </c>
    </row>
    <row r="849" spans="1:1">
      <c r="A849">
        <v>848</v>
      </c>
    </row>
    <row r="850" spans="1:1">
      <c r="A850">
        <v>849</v>
      </c>
    </row>
    <row r="851" spans="1:1">
      <c r="A851">
        <v>850</v>
      </c>
    </row>
    <row r="852" spans="1:1">
      <c r="A852">
        <v>851</v>
      </c>
    </row>
    <row r="853" spans="1:1">
      <c r="A853">
        <v>852</v>
      </c>
    </row>
    <row r="854" spans="1:1">
      <c r="A854">
        <v>853</v>
      </c>
    </row>
    <row r="855" spans="1:1">
      <c r="A855">
        <v>854</v>
      </c>
    </row>
    <row r="856" spans="1:1">
      <c r="A856">
        <v>855</v>
      </c>
    </row>
    <row r="857" spans="1:1">
      <c r="A857">
        <v>856</v>
      </c>
    </row>
    <row r="858" spans="1:1">
      <c r="A858">
        <v>857</v>
      </c>
    </row>
    <row r="859" spans="1:1">
      <c r="A859">
        <v>858</v>
      </c>
    </row>
    <row r="860" spans="1:1">
      <c r="A860">
        <v>859</v>
      </c>
    </row>
    <row r="861" spans="1:1">
      <c r="A861">
        <v>860</v>
      </c>
    </row>
    <row r="862" spans="1:1">
      <c r="A862">
        <v>861</v>
      </c>
    </row>
    <row r="863" spans="1:1">
      <c r="A863">
        <v>862</v>
      </c>
    </row>
    <row r="864" spans="1:1">
      <c r="A864">
        <v>863</v>
      </c>
    </row>
    <row r="865" spans="1:1">
      <c r="A865">
        <v>864</v>
      </c>
    </row>
    <row r="866" spans="1:1">
      <c r="A866">
        <v>865</v>
      </c>
    </row>
    <row r="867" spans="1:1">
      <c r="A867">
        <v>866</v>
      </c>
    </row>
    <row r="868" spans="1:1">
      <c r="A868">
        <v>867</v>
      </c>
    </row>
    <row r="869" spans="1:1">
      <c r="A869">
        <v>868</v>
      </c>
    </row>
    <row r="870" spans="1:1">
      <c r="A870">
        <v>869</v>
      </c>
    </row>
    <row r="871" spans="1:1">
      <c r="A871">
        <v>870</v>
      </c>
    </row>
    <row r="872" spans="1:1">
      <c r="A872">
        <v>871</v>
      </c>
    </row>
    <row r="873" spans="1:1">
      <c r="A873">
        <v>872</v>
      </c>
    </row>
    <row r="874" spans="1:1">
      <c r="A874">
        <v>873</v>
      </c>
    </row>
    <row r="875" spans="1:1">
      <c r="A875">
        <v>874</v>
      </c>
    </row>
    <row r="876" spans="1:1">
      <c r="A876">
        <v>875</v>
      </c>
    </row>
    <row r="877" spans="1:1">
      <c r="A877">
        <v>876</v>
      </c>
    </row>
    <row r="878" spans="1:1">
      <c r="A878">
        <v>877</v>
      </c>
    </row>
    <row r="879" spans="1:1">
      <c r="A879">
        <v>878</v>
      </c>
    </row>
    <row r="880" spans="1:1">
      <c r="A880">
        <v>879</v>
      </c>
    </row>
    <row r="881" spans="1:1">
      <c r="A881">
        <v>880</v>
      </c>
    </row>
    <row r="882" spans="1:1">
      <c r="A882">
        <v>881</v>
      </c>
    </row>
    <row r="883" spans="1:1">
      <c r="A883">
        <v>882</v>
      </c>
    </row>
    <row r="884" spans="1:1">
      <c r="A884">
        <v>883</v>
      </c>
    </row>
    <row r="885" spans="1:1">
      <c r="A885">
        <v>884</v>
      </c>
    </row>
    <row r="886" spans="1:1">
      <c r="A886">
        <v>885</v>
      </c>
    </row>
    <row r="887" spans="1:1">
      <c r="A887">
        <v>886</v>
      </c>
    </row>
    <row r="888" spans="1:1">
      <c r="A888">
        <v>887</v>
      </c>
    </row>
    <row r="889" spans="1:1">
      <c r="A889">
        <v>888</v>
      </c>
    </row>
    <row r="890" spans="1:1">
      <c r="A890">
        <v>889</v>
      </c>
    </row>
    <row r="891" spans="1:1">
      <c r="A891">
        <v>890</v>
      </c>
    </row>
    <row r="892" spans="1:1">
      <c r="A892">
        <v>891</v>
      </c>
    </row>
    <row r="893" spans="1:1">
      <c r="A893">
        <v>892</v>
      </c>
    </row>
    <row r="894" spans="1:1">
      <c r="A894">
        <v>893</v>
      </c>
    </row>
    <row r="895" spans="1:1">
      <c r="A895">
        <v>894</v>
      </c>
    </row>
    <row r="896" spans="1:1">
      <c r="A896">
        <v>895</v>
      </c>
    </row>
    <row r="897" spans="1:1">
      <c r="A897">
        <v>896</v>
      </c>
    </row>
    <row r="898" spans="1:1">
      <c r="A898">
        <v>897</v>
      </c>
    </row>
    <row r="899" spans="1:1">
      <c r="A899">
        <v>898</v>
      </c>
    </row>
    <row r="900" spans="1:1">
      <c r="A900">
        <v>899</v>
      </c>
    </row>
    <row r="901" spans="1:1">
      <c r="A901">
        <v>900</v>
      </c>
    </row>
    <row r="902" spans="1:1">
      <c r="A902">
        <v>901</v>
      </c>
    </row>
    <row r="903" spans="1:1">
      <c r="A903">
        <v>902</v>
      </c>
    </row>
    <row r="904" spans="1:1">
      <c r="A904">
        <v>903</v>
      </c>
    </row>
    <row r="905" spans="1:1">
      <c r="A905">
        <v>904</v>
      </c>
    </row>
    <row r="906" spans="1:1">
      <c r="A906">
        <v>905</v>
      </c>
    </row>
    <row r="907" spans="1:1">
      <c r="A907">
        <v>906</v>
      </c>
    </row>
    <row r="908" spans="1:1">
      <c r="A908">
        <v>907</v>
      </c>
    </row>
    <row r="909" spans="1:1">
      <c r="A909">
        <v>908</v>
      </c>
    </row>
    <row r="910" spans="1:1">
      <c r="A910">
        <v>909</v>
      </c>
    </row>
    <row r="911" spans="1:1">
      <c r="A911">
        <v>910</v>
      </c>
    </row>
    <row r="912" spans="1:1">
      <c r="A912">
        <v>911</v>
      </c>
    </row>
    <row r="913" spans="1:1">
      <c r="A913">
        <v>912</v>
      </c>
    </row>
    <row r="914" spans="1:1">
      <c r="A914">
        <v>913</v>
      </c>
    </row>
    <row r="915" spans="1:1">
      <c r="A915">
        <v>914</v>
      </c>
    </row>
    <row r="916" spans="1:1">
      <c r="A916">
        <v>915</v>
      </c>
    </row>
    <row r="917" spans="1:1">
      <c r="A917">
        <v>916</v>
      </c>
    </row>
    <row r="918" spans="1:1">
      <c r="A918">
        <v>917</v>
      </c>
    </row>
    <row r="919" spans="1:1">
      <c r="A919">
        <v>918</v>
      </c>
    </row>
    <row r="920" spans="1:1">
      <c r="A920">
        <v>919</v>
      </c>
    </row>
    <row r="921" spans="1:1">
      <c r="A921">
        <v>920</v>
      </c>
    </row>
    <row r="922" spans="1:1">
      <c r="A922">
        <v>921</v>
      </c>
    </row>
    <row r="923" spans="1:1">
      <c r="A923">
        <v>922</v>
      </c>
    </row>
    <row r="924" spans="1:1">
      <c r="A924">
        <v>923</v>
      </c>
    </row>
    <row r="925" spans="1:1">
      <c r="A925">
        <v>924</v>
      </c>
    </row>
    <row r="926" spans="1:1">
      <c r="A926">
        <v>925</v>
      </c>
    </row>
    <row r="927" spans="1:1">
      <c r="A927">
        <v>926</v>
      </c>
    </row>
    <row r="928" spans="1:1">
      <c r="A928">
        <v>927</v>
      </c>
    </row>
    <row r="929" spans="1:1">
      <c r="A929">
        <v>928</v>
      </c>
    </row>
    <row r="930" spans="1:1">
      <c r="A930">
        <v>929</v>
      </c>
    </row>
    <row r="931" spans="1:1">
      <c r="A931">
        <v>930</v>
      </c>
    </row>
    <row r="932" spans="1:1">
      <c r="A932">
        <v>931</v>
      </c>
    </row>
    <row r="933" spans="1:1">
      <c r="A933">
        <v>932</v>
      </c>
    </row>
    <row r="934" spans="1:1">
      <c r="A934">
        <v>933</v>
      </c>
    </row>
    <row r="935" spans="1:1">
      <c r="A935">
        <v>934</v>
      </c>
    </row>
    <row r="936" spans="1:1">
      <c r="A936">
        <v>935</v>
      </c>
    </row>
    <row r="937" spans="1:1">
      <c r="A937">
        <v>936</v>
      </c>
    </row>
    <row r="938" spans="1:1">
      <c r="A938">
        <v>937</v>
      </c>
    </row>
    <row r="939" spans="1:1">
      <c r="A939">
        <v>938</v>
      </c>
    </row>
    <row r="940" spans="1:1">
      <c r="A940">
        <v>939</v>
      </c>
    </row>
    <row r="941" spans="1:1">
      <c r="A941">
        <v>940</v>
      </c>
    </row>
    <row r="942" spans="1:1">
      <c r="A942">
        <v>941</v>
      </c>
    </row>
    <row r="943" spans="1:1">
      <c r="A943">
        <v>942</v>
      </c>
    </row>
    <row r="944" spans="1:1">
      <c r="A944">
        <v>943</v>
      </c>
    </row>
    <row r="945" spans="1:1">
      <c r="A945">
        <v>944</v>
      </c>
    </row>
    <row r="946" spans="1:1">
      <c r="A946">
        <v>945</v>
      </c>
    </row>
    <row r="947" spans="1:1">
      <c r="A947">
        <v>946</v>
      </c>
    </row>
    <row r="948" spans="1:1">
      <c r="A948">
        <v>947</v>
      </c>
    </row>
    <row r="949" spans="1:1">
      <c r="A949">
        <v>948</v>
      </c>
    </row>
    <row r="950" spans="1:1">
      <c r="A950">
        <v>949</v>
      </c>
    </row>
    <row r="951" spans="1:1">
      <c r="A951">
        <v>950</v>
      </c>
    </row>
    <row r="952" spans="1:1">
      <c r="A952">
        <v>951</v>
      </c>
    </row>
    <row r="953" spans="1:1">
      <c r="A953">
        <v>952</v>
      </c>
    </row>
    <row r="954" spans="1:1">
      <c r="A954">
        <v>953</v>
      </c>
    </row>
    <row r="955" spans="1:1">
      <c r="A955">
        <v>954</v>
      </c>
    </row>
    <row r="956" spans="1:1">
      <c r="A956">
        <v>955</v>
      </c>
    </row>
    <row r="957" spans="1:1">
      <c r="A957">
        <v>956</v>
      </c>
    </row>
    <row r="958" spans="1:1">
      <c r="A958">
        <v>957</v>
      </c>
    </row>
    <row r="959" spans="1:1">
      <c r="A959">
        <v>958</v>
      </c>
    </row>
    <row r="960" spans="1:1">
      <c r="A960">
        <v>959</v>
      </c>
    </row>
    <row r="961" spans="1:1">
      <c r="A961">
        <v>960</v>
      </c>
    </row>
    <row r="962" spans="1:1">
      <c r="A962">
        <v>961</v>
      </c>
    </row>
    <row r="963" spans="1:1">
      <c r="A963">
        <v>962</v>
      </c>
    </row>
    <row r="964" spans="1:1">
      <c r="A964">
        <v>963</v>
      </c>
    </row>
    <row r="965" spans="1:1">
      <c r="A965">
        <v>964</v>
      </c>
    </row>
    <row r="966" spans="1:1">
      <c r="A966">
        <v>965</v>
      </c>
    </row>
    <row r="967" spans="1:1">
      <c r="A967">
        <v>966</v>
      </c>
    </row>
    <row r="968" spans="1:1">
      <c r="A968">
        <v>967</v>
      </c>
    </row>
    <row r="969" spans="1:1">
      <c r="A969">
        <v>968</v>
      </c>
    </row>
    <row r="970" spans="1:1">
      <c r="A970">
        <v>969</v>
      </c>
    </row>
    <row r="971" spans="1:1">
      <c r="A971">
        <v>970</v>
      </c>
    </row>
    <row r="972" spans="1:1">
      <c r="A972">
        <v>971</v>
      </c>
    </row>
    <row r="973" spans="1:1">
      <c r="A973">
        <v>972</v>
      </c>
    </row>
    <row r="974" spans="1:1">
      <c r="A974">
        <v>973</v>
      </c>
    </row>
    <row r="975" spans="1:1">
      <c r="A975">
        <v>974</v>
      </c>
    </row>
    <row r="976" spans="1:1">
      <c r="A976">
        <v>975</v>
      </c>
    </row>
    <row r="977" spans="1:1">
      <c r="A977">
        <v>976</v>
      </c>
    </row>
    <row r="978" spans="1:1">
      <c r="A978">
        <v>977</v>
      </c>
    </row>
    <row r="979" spans="1:1">
      <c r="A979">
        <v>978</v>
      </c>
    </row>
    <row r="980" spans="1:1">
      <c r="A980">
        <v>979</v>
      </c>
    </row>
    <row r="981" spans="1:1">
      <c r="A981">
        <v>980</v>
      </c>
    </row>
    <row r="982" spans="1:1">
      <c r="A982">
        <v>981</v>
      </c>
    </row>
    <row r="983" spans="1:1">
      <c r="A983">
        <v>982</v>
      </c>
    </row>
    <row r="984" spans="1:1">
      <c r="A984">
        <v>983</v>
      </c>
    </row>
    <row r="985" spans="1:1">
      <c r="A985">
        <v>984</v>
      </c>
    </row>
    <row r="986" spans="1:1">
      <c r="A986">
        <v>985</v>
      </c>
    </row>
    <row r="987" spans="1:1">
      <c r="A987">
        <v>986</v>
      </c>
    </row>
    <row r="988" spans="1:1">
      <c r="A988">
        <v>987</v>
      </c>
    </row>
    <row r="989" spans="1:1">
      <c r="A989">
        <v>988</v>
      </c>
    </row>
    <row r="990" spans="1:1">
      <c r="A990">
        <v>989</v>
      </c>
    </row>
    <row r="991" spans="1:1">
      <c r="A991">
        <v>990</v>
      </c>
    </row>
    <row r="992" spans="1:1">
      <c r="A992">
        <v>991</v>
      </c>
    </row>
    <row r="993" spans="1:1">
      <c r="A993">
        <v>992</v>
      </c>
    </row>
    <row r="994" spans="1:1">
      <c r="A994">
        <v>993</v>
      </c>
    </row>
    <row r="995" spans="1:1">
      <c r="A995">
        <v>994</v>
      </c>
    </row>
    <row r="996" spans="1:1">
      <c r="A996">
        <v>995</v>
      </c>
    </row>
    <row r="997" spans="1:1">
      <c r="A997">
        <v>996</v>
      </c>
    </row>
    <row r="998" spans="1:1">
      <c r="A998">
        <v>997</v>
      </c>
    </row>
    <row r="999" spans="1:1">
      <c r="A999">
        <v>998</v>
      </c>
    </row>
    <row r="1000" spans="1:1">
      <c r="A1000">
        <v>999</v>
      </c>
    </row>
    <row r="1001" spans="1:1">
      <c r="A1001">
        <v>1000</v>
      </c>
    </row>
    <row r="1002" spans="1:1">
      <c r="A1002">
        <v>1001</v>
      </c>
    </row>
    <row r="1003" spans="1:1">
      <c r="A1003">
        <v>1002</v>
      </c>
    </row>
    <row r="1004" spans="1:1">
      <c r="A1004">
        <v>1003</v>
      </c>
    </row>
    <row r="1005" spans="1:1">
      <c r="A1005">
        <v>1004</v>
      </c>
    </row>
    <row r="1006" spans="1:1">
      <c r="A1006">
        <v>1005</v>
      </c>
    </row>
    <row r="1007" spans="1:1">
      <c r="A1007">
        <v>1006</v>
      </c>
    </row>
    <row r="1008" spans="1:1">
      <c r="A1008">
        <v>1007</v>
      </c>
    </row>
    <row r="1009" spans="1:1">
      <c r="A1009">
        <v>1008</v>
      </c>
    </row>
    <row r="1010" spans="1:1">
      <c r="A1010">
        <v>1009</v>
      </c>
    </row>
    <row r="1011" spans="1:1">
      <c r="A1011">
        <v>1010</v>
      </c>
    </row>
    <row r="1012" spans="1:1">
      <c r="A1012">
        <v>1011</v>
      </c>
    </row>
    <row r="1013" spans="1:1">
      <c r="A1013">
        <v>1012</v>
      </c>
    </row>
    <row r="1014" spans="1:1">
      <c r="A1014">
        <v>1013</v>
      </c>
    </row>
    <row r="1015" spans="1:1">
      <c r="A1015">
        <v>1014</v>
      </c>
    </row>
    <row r="1016" spans="1:1">
      <c r="A1016">
        <v>1015</v>
      </c>
    </row>
    <row r="1017" spans="1:1">
      <c r="A1017">
        <v>1016</v>
      </c>
    </row>
    <row r="1018" spans="1:1">
      <c r="A1018">
        <v>1017</v>
      </c>
    </row>
    <row r="1019" spans="1:1">
      <c r="A1019">
        <v>1018</v>
      </c>
    </row>
    <row r="1020" spans="1:1">
      <c r="A1020">
        <v>1019</v>
      </c>
    </row>
    <row r="1021" spans="1:1">
      <c r="A1021">
        <v>1020</v>
      </c>
    </row>
    <row r="1022" spans="1:1">
      <c r="A1022">
        <v>1021</v>
      </c>
    </row>
    <row r="1023" spans="1:1">
      <c r="A1023">
        <v>1022</v>
      </c>
    </row>
    <row r="1024" spans="1:1">
      <c r="A1024">
        <v>1023</v>
      </c>
    </row>
    <row r="1025" spans="1:1">
      <c r="A1025">
        <v>1024</v>
      </c>
    </row>
    <row r="1026" spans="1:1">
      <c r="A1026">
        <v>1025</v>
      </c>
    </row>
    <row r="1027" spans="1:1">
      <c r="A1027">
        <v>1026</v>
      </c>
    </row>
    <row r="1028" spans="1:1">
      <c r="A1028">
        <v>1027</v>
      </c>
    </row>
    <row r="1029" spans="1:1">
      <c r="A1029">
        <v>1028</v>
      </c>
    </row>
    <row r="1030" spans="1:1">
      <c r="A1030">
        <v>1029</v>
      </c>
    </row>
    <row r="1031" spans="1:1">
      <c r="A1031">
        <v>1030</v>
      </c>
    </row>
    <row r="1032" spans="1:1">
      <c r="A1032">
        <v>1031</v>
      </c>
    </row>
    <row r="1033" spans="1:1">
      <c r="A1033">
        <v>1032</v>
      </c>
    </row>
    <row r="1034" spans="1:1">
      <c r="A1034">
        <v>1033</v>
      </c>
    </row>
    <row r="1035" spans="1:1">
      <c r="A1035">
        <v>1034</v>
      </c>
    </row>
    <row r="1036" spans="1:1">
      <c r="A1036">
        <v>1035</v>
      </c>
    </row>
    <row r="1037" spans="1:1">
      <c r="A1037">
        <v>1036</v>
      </c>
    </row>
    <row r="1038" spans="1:1">
      <c r="A1038">
        <v>1037</v>
      </c>
    </row>
    <row r="1039" spans="1:1">
      <c r="A1039">
        <v>1038</v>
      </c>
    </row>
    <row r="1040" spans="1:1">
      <c r="A1040">
        <v>1039</v>
      </c>
    </row>
    <row r="1041" spans="1:1">
      <c r="A1041">
        <v>1040</v>
      </c>
    </row>
    <row r="1042" spans="1:1">
      <c r="A1042">
        <v>1041</v>
      </c>
    </row>
    <row r="1043" spans="1:1">
      <c r="A1043">
        <v>1042</v>
      </c>
    </row>
    <row r="1044" spans="1:1">
      <c r="A1044">
        <v>1043</v>
      </c>
    </row>
    <row r="1045" spans="1:1">
      <c r="A1045">
        <v>1044</v>
      </c>
    </row>
    <row r="1046" spans="1:1">
      <c r="A1046">
        <v>1045</v>
      </c>
    </row>
    <row r="1047" spans="1:1">
      <c r="A1047">
        <v>1046</v>
      </c>
    </row>
    <row r="1048" spans="1:1">
      <c r="A1048">
        <v>1047</v>
      </c>
    </row>
    <row r="1049" spans="1:1">
      <c r="A1049">
        <v>1048</v>
      </c>
    </row>
    <row r="1050" spans="1:1">
      <c r="A1050">
        <v>1049</v>
      </c>
    </row>
    <row r="1051" spans="1:1">
      <c r="A1051">
        <v>1050</v>
      </c>
    </row>
    <row r="1052" spans="1:1">
      <c r="A1052">
        <v>1051</v>
      </c>
    </row>
    <row r="1053" spans="1:1">
      <c r="A1053">
        <v>1052</v>
      </c>
    </row>
    <row r="1054" spans="1:1">
      <c r="A1054">
        <v>1053</v>
      </c>
    </row>
    <row r="1055" spans="1:1">
      <c r="A1055">
        <v>1054</v>
      </c>
    </row>
    <row r="1056" spans="1:1">
      <c r="A1056">
        <v>1055</v>
      </c>
    </row>
    <row r="1057" spans="1:1">
      <c r="A1057">
        <v>1056</v>
      </c>
    </row>
    <row r="1058" spans="1:1">
      <c r="A1058">
        <v>1057</v>
      </c>
    </row>
    <row r="1059" spans="1:1">
      <c r="A1059">
        <v>1058</v>
      </c>
    </row>
    <row r="1060" spans="1:1">
      <c r="A1060">
        <v>1059</v>
      </c>
    </row>
    <row r="1061" spans="1:1">
      <c r="A1061">
        <v>1060</v>
      </c>
    </row>
    <row r="1062" spans="1:1">
      <c r="A1062">
        <v>1061</v>
      </c>
    </row>
    <row r="1063" spans="1:1">
      <c r="A1063">
        <v>1062</v>
      </c>
    </row>
    <row r="1064" spans="1:1">
      <c r="A1064">
        <v>1063</v>
      </c>
    </row>
    <row r="1065" spans="1:1">
      <c r="A1065">
        <v>1064</v>
      </c>
    </row>
    <row r="1066" spans="1:1">
      <c r="A1066">
        <v>1065</v>
      </c>
    </row>
    <row r="1067" spans="1:1">
      <c r="A1067">
        <v>1066</v>
      </c>
    </row>
    <row r="1068" spans="1:1">
      <c r="A1068">
        <v>1067</v>
      </c>
    </row>
    <row r="1069" spans="1:1">
      <c r="A1069">
        <v>1068</v>
      </c>
    </row>
    <row r="1070" spans="1:1">
      <c r="A1070">
        <v>1069</v>
      </c>
    </row>
    <row r="1071" spans="1:1">
      <c r="A1071">
        <v>1070</v>
      </c>
    </row>
    <row r="1072" spans="1:1">
      <c r="A1072">
        <v>1071</v>
      </c>
    </row>
    <row r="1073" spans="1:1">
      <c r="A1073">
        <v>1072</v>
      </c>
    </row>
    <row r="1074" spans="1:1">
      <c r="A1074">
        <v>1073</v>
      </c>
    </row>
    <row r="1075" spans="1:1">
      <c r="A1075">
        <v>1074</v>
      </c>
    </row>
    <row r="1076" spans="1:1">
      <c r="A1076">
        <v>1075</v>
      </c>
    </row>
    <row r="1077" spans="1:1">
      <c r="A1077">
        <v>1076</v>
      </c>
    </row>
    <row r="1078" spans="1:1">
      <c r="A1078">
        <v>1077</v>
      </c>
    </row>
    <row r="1079" spans="1:1">
      <c r="A1079">
        <v>1078</v>
      </c>
    </row>
    <row r="1080" spans="1:1">
      <c r="A1080">
        <v>1079</v>
      </c>
    </row>
    <row r="1081" spans="1:1">
      <c r="A1081">
        <v>1080</v>
      </c>
    </row>
    <row r="1082" spans="1:1">
      <c r="A1082">
        <v>1081</v>
      </c>
    </row>
    <row r="1083" spans="1:1">
      <c r="A1083">
        <v>1082</v>
      </c>
    </row>
    <row r="1084" spans="1:1">
      <c r="A1084">
        <v>1083</v>
      </c>
    </row>
    <row r="1085" spans="1:1">
      <c r="A1085">
        <v>1084</v>
      </c>
    </row>
    <row r="1086" spans="1:1">
      <c r="A1086">
        <v>1085</v>
      </c>
    </row>
    <row r="1087" spans="1:1">
      <c r="A1087">
        <v>1086</v>
      </c>
    </row>
    <row r="1088" spans="1:1">
      <c r="A1088">
        <v>1087</v>
      </c>
    </row>
    <row r="1089" spans="1:1">
      <c r="A1089">
        <v>1088</v>
      </c>
    </row>
    <row r="1090" spans="1:1">
      <c r="A1090">
        <v>1089</v>
      </c>
    </row>
    <row r="1091" spans="1:1">
      <c r="A1091">
        <v>1090</v>
      </c>
    </row>
    <row r="1092" spans="1:1">
      <c r="A1092">
        <v>1091</v>
      </c>
    </row>
    <row r="1093" spans="1:1">
      <c r="A1093">
        <v>1092</v>
      </c>
    </row>
    <row r="1094" spans="1:1">
      <c r="A1094">
        <v>1093</v>
      </c>
    </row>
    <row r="1095" spans="1:1">
      <c r="A1095">
        <v>1094</v>
      </c>
    </row>
    <row r="1096" spans="1:1">
      <c r="A1096">
        <v>1095</v>
      </c>
    </row>
    <row r="1097" spans="1:1">
      <c r="A1097">
        <v>1096</v>
      </c>
    </row>
    <row r="1098" spans="1:1">
      <c r="A1098">
        <v>1097</v>
      </c>
    </row>
    <row r="1099" spans="1:1">
      <c r="A1099">
        <v>1098</v>
      </c>
    </row>
    <row r="1100" spans="1:1">
      <c r="A1100">
        <v>1099</v>
      </c>
    </row>
    <row r="1101" spans="1:1">
      <c r="A1101">
        <v>1100</v>
      </c>
    </row>
    <row r="1102" spans="1:1">
      <c r="A1102">
        <v>1101</v>
      </c>
    </row>
    <row r="1103" spans="1:1">
      <c r="A1103">
        <v>1102</v>
      </c>
    </row>
    <row r="1104" spans="1:1">
      <c r="A1104">
        <v>1103</v>
      </c>
    </row>
    <row r="1105" spans="1:1">
      <c r="A1105">
        <v>1104</v>
      </c>
    </row>
    <row r="1106" spans="1:1">
      <c r="A1106">
        <v>1105</v>
      </c>
    </row>
    <row r="1107" spans="1:1">
      <c r="A1107">
        <v>1106</v>
      </c>
    </row>
    <row r="1108" spans="1:1">
      <c r="A1108">
        <v>1107</v>
      </c>
    </row>
    <row r="1109" spans="1:1">
      <c r="A1109">
        <v>1108</v>
      </c>
    </row>
    <row r="1110" spans="1:1">
      <c r="A1110">
        <v>1109</v>
      </c>
    </row>
    <row r="1111" spans="1:1">
      <c r="A1111">
        <v>1110</v>
      </c>
    </row>
    <row r="1112" spans="1:1">
      <c r="A1112">
        <v>1111</v>
      </c>
    </row>
    <row r="1113" spans="1:1">
      <c r="A1113">
        <v>1112</v>
      </c>
    </row>
    <row r="1114" spans="1:1">
      <c r="A1114">
        <v>1113</v>
      </c>
    </row>
    <row r="1115" spans="1:1">
      <c r="A1115">
        <v>1114</v>
      </c>
    </row>
    <row r="1116" spans="1:1">
      <c r="A1116">
        <v>1115</v>
      </c>
    </row>
    <row r="1117" spans="1:1">
      <c r="A1117">
        <v>1116</v>
      </c>
    </row>
    <row r="1118" spans="1:1">
      <c r="A1118">
        <v>1117</v>
      </c>
    </row>
    <row r="1119" spans="1:1">
      <c r="A1119">
        <v>1118</v>
      </c>
    </row>
    <row r="1120" spans="1:1">
      <c r="A1120">
        <v>1119</v>
      </c>
    </row>
    <row r="1121" spans="1:1">
      <c r="A1121">
        <v>1120</v>
      </c>
    </row>
    <row r="1122" spans="1:1">
      <c r="A1122">
        <v>1121</v>
      </c>
    </row>
    <row r="1123" spans="1:1">
      <c r="A1123">
        <v>1122</v>
      </c>
    </row>
    <row r="1124" spans="1:1">
      <c r="A1124">
        <v>1123</v>
      </c>
    </row>
    <row r="1125" spans="1:1">
      <c r="A1125">
        <v>1124</v>
      </c>
    </row>
    <row r="1126" spans="1:1">
      <c r="A1126">
        <v>1125</v>
      </c>
    </row>
    <row r="1127" spans="1:1">
      <c r="A1127">
        <v>1126</v>
      </c>
    </row>
    <row r="1128" spans="1:1">
      <c r="A1128">
        <v>1127</v>
      </c>
    </row>
    <row r="1129" spans="1:1">
      <c r="A1129">
        <v>1128</v>
      </c>
    </row>
    <row r="1130" spans="1:1">
      <c r="A1130">
        <v>1129</v>
      </c>
    </row>
    <row r="1131" spans="1:1">
      <c r="A1131">
        <v>1130</v>
      </c>
    </row>
    <row r="1132" spans="1:1">
      <c r="A1132">
        <v>1131</v>
      </c>
    </row>
    <row r="1133" spans="1:1">
      <c r="A1133">
        <v>1132</v>
      </c>
    </row>
    <row r="1134" spans="1:1">
      <c r="A1134">
        <v>1133</v>
      </c>
    </row>
    <row r="1135" spans="1:1">
      <c r="A1135">
        <v>1134</v>
      </c>
    </row>
    <row r="1136" spans="1:1">
      <c r="A1136">
        <v>1135</v>
      </c>
    </row>
    <row r="1137" spans="1:1">
      <c r="A1137">
        <v>1136</v>
      </c>
    </row>
    <row r="1138" spans="1:1">
      <c r="A1138">
        <v>1137</v>
      </c>
    </row>
    <row r="1139" spans="1:1">
      <c r="A1139">
        <v>1138</v>
      </c>
    </row>
    <row r="1140" spans="1:1">
      <c r="A1140">
        <v>1139</v>
      </c>
    </row>
    <row r="1141" spans="1:1">
      <c r="A1141">
        <v>1140</v>
      </c>
    </row>
    <row r="1142" spans="1:1">
      <c r="A1142">
        <v>1141</v>
      </c>
    </row>
    <row r="1143" spans="1:1">
      <c r="A1143">
        <v>1142</v>
      </c>
    </row>
    <row r="1144" spans="1:1">
      <c r="A1144">
        <v>1143</v>
      </c>
    </row>
    <row r="1145" spans="1:1">
      <c r="A1145">
        <v>1144</v>
      </c>
    </row>
    <row r="1146" spans="1:1">
      <c r="A1146">
        <v>1145</v>
      </c>
    </row>
    <row r="1147" spans="1:1">
      <c r="A1147">
        <v>1146</v>
      </c>
    </row>
    <row r="1148" spans="1:1">
      <c r="A1148">
        <v>1147</v>
      </c>
    </row>
    <row r="1149" spans="1:1">
      <c r="A1149">
        <v>1148</v>
      </c>
    </row>
    <row r="1150" spans="1:1">
      <c r="A1150">
        <v>1149</v>
      </c>
    </row>
    <row r="1151" spans="1:1">
      <c r="A1151">
        <v>1150</v>
      </c>
    </row>
    <row r="1152" spans="1:1">
      <c r="A1152">
        <v>1151</v>
      </c>
    </row>
    <row r="1153" spans="1:1">
      <c r="A1153">
        <v>1152</v>
      </c>
    </row>
    <row r="1154" spans="1:1">
      <c r="A1154">
        <v>1153</v>
      </c>
    </row>
    <row r="1155" spans="1:1">
      <c r="A1155">
        <v>1154</v>
      </c>
    </row>
    <row r="1156" spans="1:1">
      <c r="A1156">
        <v>1155</v>
      </c>
    </row>
    <row r="1157" spans="1:1">
      <c r="A1157">
        <v>1156</v>
      </c>
    </row>
    <row r="1158" spans="1:1">
      <c r="A1158">
        <v>1157</v>
      </c>
    </row>
    <row r="1159" spans="1:1">
      <c r="A1159">
        <v>1158</v>
      </c>
    </row>
    <row r="1160" spans="1:1">
      <c r="A1160">
        <v>1159</v>
      </c>
    </row>
    <row r="1161" spans="1:1">
      <c r="A1161">
        <v>1160</v>
      </c>
    </row>
    <row r="1162" spans="1:1">
      <c r="A1162">
        <v>1161</v>
      </c>
    </row>
    <row r="1163" spans="1:1">
      <c r="A1163">
        <v>1162</v>
      </c>
    </row>
    <row r="1164" spans="1:1">
      <c r="A1164">
        <v>1163</v>
      </c>
    </row>
    <row r="1165" spans="1:1">
      <c r="A1165">
        <v>1164</v>
      </c>
    </row>
    <row r="1166" spans="1:1">
      <c r="A1166">
        <v>1165</v>
      </c>
    </row>
    <row r="1167" spans="1:1">
      <c r="A1167">
        <v>1166</v>
      </c>
    </row>
    <row r="1168" spans="1:1">
      <c r="A1168">
        <v>1167</v>
      </c>
    </row>
    <row r="1169" spans="1:1">
      <c r="A1169">
        <v>1168</v>
      </c>
    </row>
    <row r="1170" spans="1:1">
      <c r="A1170">
        <v>1169</v>
      </c>
    </row>
    <row r="1171" spans="1:1">
      <c r="A1171">
        <v>1170</v>
      </c>
    </row>
    <row r="1172" spans="1:1">
      <c r="A1172">
        <v>1171</v>
      </c>
    </row>
    <row r="1173" spans="1:1">
      <c r="A1173">
        <v>1172</v>
      </c>
    </row>
    <row r="1174" spans="1:1">
      <c r="A1174">
        <v>1173</v>
      </c>
    </row>
    <row r="1175" spans="1:1">
      <c r="A1175">
        <v>1174</v>
      </c>
    </row>
    <row r="1176" spans="1:1">
      <c r="A1176">
        <v>1175</v>
      </c>
    </row>
    <row r="1177" spans="1:1">
      <c r="A1177">
        <v>1176</v>
      </c>
    </row>
    <row r="1178" spans="1:1">
      <c r="A1178">
        <v>1177</v>
      </c>
    </row>
    <row r="1179" spans="1:1">
      <c r="A1179">
        <v>1178</v>
      </c>
    </row>
    <row r="1180" spans="1:1">
      <c r="A1180">
        <v>1179</v>
      </c>
    </row>
    <row r="1181" spans="1:1">
      <c r="A1181">
        <v>1180</v>
      </c>
    </row>
    <row r="1182" spans="1:1">
      <c r="A1182">
        <v>1181</v>
      </c>
    </row>
    <row r="1183" spans="1:1">
      <c r="A1183">
        <v>1182</v>
      </c>
    </row>
    <row r="1184" spans="1:1">
      <c r="A1184">
        <v>1183</v>
      </c>
    </row>
    <row r="1185" spans="1:1">
      <c r="A1185">
        <v>1184</v>
      </c>
    </row>
    <row r="1186" spans="1:1">
      <c r="A1186">
        <v>1185</v>
      </c>
    </row>
    <row r="1187" spans="1:1">
      <c r="A1187">
        <v>1186</v>
      </c>
    </row>
    <row r="1188" spans="1:1">
      <c r="A1188">
        <v>1187</v>
      </c>
    </row>
    <row r="1189" spans="1:1">
      <c r="A1189">
        <v>1188</v>
      </c>
    </row>
    <row r="1190" spans="1:1">
      <c r="A1190">
        <v>1189</v>
      </c>
    </row>
    <row r="1191" spans="1:1">
      <c r="A1191">
        <v>1190</v>
      </c>
    </row>
    <row r="1192" spans="1:1">
      <c r="A1192">
        <v>1191</v>
      </c>
    </row>
    <row r="1193" spans="1:1">
      <c r="A1193">
        <v>1192</v>
      </c>
    </row>
    <row r="1194" spans="1:1">
      <c r="A1194">
        <v>1193</v>
      </c>
    </row>
    <row r="1195" spans="1:1">
      <c r="A1195">
        <v>1194</v>
      </c>
    </row>
    <row r="1196" spans="1:1">
      <c r="A1196">
        <v>1195</v>
      </c>
    </row>
    <row r="1197" spans="1:1">
      <c r="A1197">
        <v>1196</v>
      </c>
    </row>
    <row r="1198" spans="1:1">
      <c r="A1198">
        <v>1197</v>
      </c>
    </row>
    <row r="1199" spans="1:1">
      <c r="A1199">
        <v>1198</v>
      </c>
    </row>
    <row r="1200" spans="1:1">
      <c r="A1200">
        <v>1199</v>
      </c>
    </row>
    <row r="1201" spans="1:1">
      <c r="A1201">
        <v>1200</v>
      </c>
    </row>
    <row r="1202" spans="1:1">
      <c r="A1202">
        <v>1201</v>
      </c>
    </row>
    <row r="1203" spans="1:1">
      <c r="A1203">
        <v>1202</v>
      </c>
    </row>
    <row r="1204" spans="1:1">
      <c r="A1204">
        <v>1203</v>
      </c>
    </row>
    <row r="1205" spans="1:1">
      <c r="A1205">
        <v>1204</v>
      </c>
    </row>
    <row r="1206" spans="1:1">
      <c r="A1206">
        <v>1205</v>
      </c>
    </row>
    <row r="1207" spans="1:1">
      <c r="A1207">
        <v>1206</v>
      </c>
    </row>
    <row r="1208" spans="1:1">
      <c r="A1208">
        <v>1207</v>
      </c>
    </row>
    <row r="1209" spans="1:1">
      <c r="A1209">
        <v>1208</v>
      </c>
    </row>
    <row r="1210" spans="1:1">
      <c r="A1210">
        <v>1209</v>
      </c>
    </row>
    <row r="1211" spans="1:1">
      <c r="A1211">
        <v>1210</v>
      </c>
    </row>
    <row r="1212" spans="1:1">
      <c r="A1212">
        <v>1211</v>
      </c>
    </row>
    <row r="1213" spans="1:1">
      <c r="A1213">
        <v>1212</v>
      </c>
    </row>
    <row r="1214" spans="1:1">
      <c r="A1214">
        <v>1213</v>
      </c>
    </row>
    <row r="1215" spans="1:1">
      <c r="A1215">
        <v>1214</v>
      </c>
    </row>
    <row r="1216" spans="1:1">
      <c r="A1216">
        <v>1215</v>
      </c>
    </row>
    <row r="1217" spans="1:1">
      <c r="A1217">
        <v>1216</v>
      </c>
    </row>
    <row r="1218" spans="1:1">
      <c r="A1218">
        <v>1217</v>
      </c>
    </row>
    <row r="1219" spans="1:1">
      <c r="A1219">
        <v>1218</v>
      </c>
    </row>
    <row r="1220" spans="1:1">
      <c r="A1220">
        <v>1219</v>
      </c>
    </row>
    <row r="1221" spans="1:1">
      <c r="A1221">
        <v>1220</v>
      </c>
    </row>
    <row r="1222" spans="1:1">
      <c r="A1222">
        <v>1221</v>
      </c>
    </row>
    <row r="1223" spans="1:1">
      <c r="A1223">
        <v>1222</v>
      </c>
    </row>
    <row r="1224" spans="1:1">
      <c r="A1224">
        <v>1223</v>
      </c>
    </row>
    <row r="1225" spans="1:1">
      <c r="A1225">
        <v>1224</v>
      </c>
    </row>
    <row r="1226" spans="1:1">
      <c r="A1226">
        <v>1225</v>
      </c>
    </row>
    <row r="1227" spans="1:1">
      <c r="A1227">
        <v>1226</v>
      </c>
    </row>
    <row r="1228" spans="1:1">
      <c r="A1228">
        <v>1227</v>
      </c>
    </row>
    <row r="1229" spans="1:1">
      <c r="A1229">
        <v>1228</v>
      </c>
    </row>
    <row r="1230" spans="1:1">
      <c r="A1230">
        <v>1229</v>
      </c>
    </row>
    <row r="1231" spans="1:1">
      <c r="A1231">
        <v>1230</v>
      </c>
    </row>
    <row r="1232" spans="1:1">
      <c r="A1232">
        <v>1231</v>
      </c>
    </row>
    <row r="1233" spans="1:1">
      <c r="A1233">
        <v>1232</v>
      </c>
    </row>
    <row r="1234" spans="1:1">
      <c r="A1234">
        <v>1233</v>
      </c>
    </row>
    <row r="1235" spans="1:1">
      <c r="A1235">
        <v>1234</v>
      </c>
    </row>
    <row r="1236" spans="1:1">
      <c r="A1236">
        <v>1235</v>
      </c>
    </row>
    <row r="1237" spans="1:1">
      <c r="A1237">
        <v>1236</v>
      </c>
    </row>
    <row r="1238" spans="1:1">
      <c r="A1238">
        <v>1237</v>
      </c>
    </row>
    <row r="1239" spans="1:1">
      <c r="A1239">
        <v>1238</v>
      </c>
    </row>
    <row r="1240" spans="1:1">
      <c r="A1240">
        <v>1239</v>
      </c>
    </row>
    <row r="1241" spans="1:1">
      <c r="A1241">
        <v>1240</v>
      </c>
    </row>
    <row r="1242" spans="1:1">
      <c r="A1242">
        <v>1241</v>
      </c>
    </row>
    <row r="1243" spans="1:1">
      <c r="A1243">
        <v>1242</v>
      </c>
    </row>
    <row r="1244" spans="1:1">
      <c r="A1244">
        <v>1243</v>
      </c>
    </row>
    <row r="1245" spans="1:1">
      <c r="A1245">
        <v>1244</v>
      </c>
    </row>
    <row r="1246" spans="1:1">
      <c r="A1246">
        <v>1245</v>
      </c>
    </row>
    <row r="1247" spans="1:1">
      <c r="A1247">
        <v>1246</v>
      </c>
    </row>
    <row r="1248" spans="1:1">
      <c r="A1248">
        <v>1247</v>
      </c>
    </row>
    <row r="1249" spans="1:1">
      <c r="A1249">
        <v>1248</v>
      </c>
    </row>
    <row r="1250" spans="1:1">
      <c r="A1250">
        <v>1249</v>
      </c>
    </row>
    <row r="1251" spans="1:1">
      <c r="A1251">
        <v>1250</v>
      </c>
    </row>
    <row r="1252" spans="1:1">
      <c r="A1252">
        <v>1251</v>
      </c>
    </row>
    <row r="1253" spans="1:1">
      <c r="A1253">
        <v>1252</v>
      </c>
    </row>
    <row r="1254" spans="1:1">
      <c r="A1254">
        <v>1253</v>
      </c>
    </row>
    <row r="1255" spans="1:1">
      <c r="A1255">
        <v>1254</v>
      </c>
    </row>
    <row r="1256" spans="1:1">
      <c r="A1256">
        <v>1255</v>
      </c>
    </row>
    <row r="1257" spans="1:1">
      <c r="A1257">
        <v>1256</v>
      </c>
    </row>
    <row r="1258" spans="1:1">
      <c r="A1258">
        <v>1257</v>
      </c>
    </row>
    <row r="1259" spans="1:1">
      <c r="A1259">
        <v>1258</v>
      </c>
    </row>
    <row r="1260" spans="1:1">
      <c r="A1260">
        <v>1259</v>
      </c>
    </row>
    <row r="1261" spans="1:1">
      <c r="A1261">
        <v>1260</v>
      </c>
    </row>
    <row r="1262" spans="1:1">
      <c r="A1262">
        <v>1261</v>
      </c>
    </row>
    <row r="1263" spans="1:1">
      <c r="A1263">
        <v>1262</v>
      </c>
    </row>
    <row r="1264" spans="1:1">
      <c r="A1264">
        <v>1263</v>
      </c>
    </row>
    <row r="1265" spans="1:1">
      <c r="A1265">
        <v>1264</v>
      </c>
    </row>
    <row r="1266" spans="1:1">
      <c r="A1266">
        <v>1265</v>
      </c>
    </row>
    <row r="1267" spans="1:1">
      <c r="A1267">
        <v>1266</v>
      </c>
    </row>
    <row r="1268" spans="1:1">
      <c r="A1268">
        <v>1267</v>
      </c>
    </row>
    <row r="1269" spans="1:1">
      <c r="A1269">
        <v>1268</v>
      </c>
    </row>
    <row r="1270" spans="1:1">
      <c r="A1270">
        <v>1269</v>
      </c>
    </row>
    <row r="1271" spans="1:1">
      <c r="A1271">
        <v>1270</v>
      </c>
    </row>
    <row r="1272" spans="1:1">
      <c r="A1272">
        <v>1271</v>
      </c>
    </row>
    <row r="1273" spans="1:1">
      <c r="A1273">
        <v>1272</v>
      </c>
    </row>
    <row r="1274" spans="1:1">
      <c r="A1274">
        <v>1273</v>
      </c>
    </row>
    <row r="1275" spans="1:1">
      <c r="A1275">
        <v>1274</v>
      </c>
    </row>
    <row r="1276" spans="1:1">
      <c r="A1276">
        <v>1275</v>
      </c>
    </row>
    <row r="1277" spans="1:1">
      <c r="A1277">
        <v>1276</v>
      </c>
    </row>
    <row r="1278" spans="1:1">
      <c r="A1278">
        <v>1277</v>
      </c>
    </row>
    <row r="1279" spans="1:1">
      <c r="A1279">
        <v>1278</v>
      </c>
    </row>
    <row r="1280" spans="1:1">
      <c r="A1280">
        <v>1279</v>
      </c>
    </row>
    <row r="1281" spans="1:1">
      <c r="A1281">
        <v>1280</v>
      </c>
    </row>
    <row r="1282" spans="1:1">
      <c r="A1282">
        <v>1281</v>
      </c>
    </row>
    <row r="1283" spans="1:1">
      <c r="A1283">
        <v>1282</v>
      </c>
    </row>
    <row r="1284" spans="1:1">
      <c r="A1284">
        <v>1283</v>
      </c>
    </row>
    <row r="1285" spans="1:1">
      <c r="A1285">
        <v>1284</v>
      </c>
    </row>
    <row r="1286" spans="1:1">
      <c r="A1286">
        <v>1285</v>
      </c>
    </row>
    <row r="1287" spans="1:1">
      <c r="A1287">
        <v>1286</v>
      </c>
    </row>
    <row r="1288" spans="1:1">
      <c r="A1288">
        <v>1287</v>
      </c>
    </row>
    <row r="1289" spans="1:1">
      <c r="A1289">
        <v>1288</v>
      </c>
    </row>
    <row r="1290" spans="1:1">
      <c r="A1290">
        <v>1289</v>
      </c>
    </row>
    <row r="1291" spans="1:1">
      <c r="A1291">
        <v>1290</v>
      </c>
    </row>
    <row r="1292" spans="1:1">
      <c r="A1292">
        <v>1291</v>
      </c>
    </row>
    <row r="1293" spans="1:1">
      <c r="A1293">
        <v>1292</v>
      </c>
    </row>
    <row r="1294" spans="1:1">
      <c r="A1294">
        <v>1293</v>
      </c>
    </row>
    <row r="1295" spans="1:1">
      <c r="A1295">
        <v>1294</v>
      </c>
    </row>
    <row r="1296" spans="1:1">
      <c r="A1296">
        <v>1295</v>
      </c>
    </row>
    <row r="1297" spans="1:1">
      <c r="A1297">
        <v>1296</v>
      </c>
    </row>
    <row r="1298" spans="1:1">
      <c r="A1298">
        <v>1297</v>
      </c>
    </row>
    <row r="1299" spans="1:1">
      <c r="A1299">
        <v>1298</v>
      </c>
    </row>
    <row r="1300" spans="1:1">
      <c r="A1300">
        <v>1299</v>
      </c>
    </row>
    <row r="1301" spans="1:1">
      <c r="A1301">
        <v>1300</v>
      </c>
    </row>
    <row r="1302" spans="1:1">
      <c r="A1302">
        <v>1301</v>
      </c>
    </row>
    <row r="1303" spans="1:1">
      <c r="A1303">
        <v>1302</v>
      </c>
    </row>
    <row r="1304" spans="1:1">
      <c r="A1304">
        <v>1303</v>
      </c>
    </row>
    <row r="1305" spans="1:1">
      <c r="A1305">
        <v>1304</v>
      </c>
    </row>
    <row r="1306" spans="1:1">
      <c r="A1306">
        <v>1305</v>
      </c>
    </row>
    <row r="1307" spans="1:1">
      <c r="A1307">
        <v>1306</v>
      </c>
    </row>
    <row r="1308" spans="1:1">
      <c r="A1308">
        <v>1307</v>
      </c>
    </row>
    <row r="1309" spans="1:1">
      <c r="A1309">
        <v>1308</v>
      </c>
    </row>
    <row r="1310" spans="1:1">
      <c r="A1310">
        <v>1309</v>
      </c>
    </row>
    <row r="1311" spans="1:1">
      <c r="A1311">
        <v>1310</v>
      </c>
    </row>
    <row r="1312" spans="1:1">
      <c r="A1312">
        <v>1311</v>
      </c>
    </row>
    <row r="1313" spans="1:1">
      <c r="A1313">
        <v>1312</v>
      </c>
    </row>
    <row r="1314" spans="1:1">
      <c r="A1314">
        <v>1313</v>
      </c>
    </row>
    <row r="1315" spans="1:1">
      <c r="A1315">
        <v>1314</v>
      </c>
    </row>
    <row r="1316" spans="1:1">
      <c r="A1316">
        <v>1315</v>
      </c>
    </row>
    <row r="1317" spans="1:1">
      <c r="A1317">
        <v>1316</v>
      </c>
    </row>
    <row r="1318" spans="1:1">
      <c r="A1318">
        <v>1317</v>
      </c>
    </row>
    <row r="1319" spans="1:1">
      <c r="A1319">
        <v>1318</v>
      </c>
    </row>
    <row r="1320" spans="1:1">
      <c r="A1320">
        <v>1319</v>
      </c>
    </row>
    <row r="1321" spans="1:1">
      <c r="A1321">
        <v>1320</v>
      </c>
    </row>
    <row r="1322" spans="1:1">
      <c r="A1322">
        <v>1321</v>
      </c>
    </row>
    <row r="1323" spans="1:1">
      <c r="A1323">
        <v>1322</v>
      </c>
    </row>
    <row r="1324" spans="1:1">
      <c r="A1324">
        <v>1323</v>
      </c>
    </row>
    <row r="1325" spans="1:1">
      <c r="A1325">
        <v>1324</v>
      </c>
    </row>
    <row r="1326" spans="1:1">
      <c r="A1326">
        <v>1325</v>
      </c>
    </row>
    <row r="1327" spans="1:1">
      <c r="A1327">
        <v>1326</v>
      </c>
    </row>
    <row r="1328" spans="1:1">
      <c r="A1328">
        <v>1327</v>
      </c>
    </row>
    <row r="1329" spans="1:1">
      <c r="A1329">
        <v>1328</v>
      </c>
    </row>
    <row r="1330" spans="1:1">
      <c r="A1330">
        <v>1329</v>
      </c>
    </row>
    <row r="1331" spans="1:1">
      <c r="A1331">
        <v>1330</v>
      </c>
    </row>
    <row r="1332" spans="1:1">
      <c r="A1332">
        <v>1331</v>
      </c>
    </row>
    <row r="1333" spans="1:1">
      <c r="A1333">
        <v>1332</v>
      </c>
    </row>
    <row r="1334" spans="1:1">
      <c r="A1334">
        <v>1333</v>
      </c>
    </row>
    <row r="1335" spans="1:1">
      <c r="A1335">
        <v>1334</v>
      </c>
    </row>
    <row r="1336" spans="1:1">
      <c r="A1336">
        <v>1335</v>
      </c>
    </row>
    <row r="1337" spans="1:1">
      <c r="A1337">
        <v>1336</v>
      </c>
    </row>
    <row r="1338" spans="1:1">
      <c r="A1338">
        <v>1337</v>
      </c>
    </row>
    <row r="1339" spans="1:1">
      <c r="A1339">
        <v>1338</v>
      </c>
    </row>
    <row r="1340" spans="1:1">
      <c r="A1340">
        <v>1339</v>
      </c>
    </row>
    <row r="1341" spans="1:1">
      <c r="A1341">
        <v>1340</v>
      </c>
    </row>
    <row r="1342" spans="1:1">
      <c r="A1342">
        <v>1341</v>
      </c>
    </row>
    <row r="1343" spans="1:1">
      <c r="A1343">
        <v>1342</v>
      </c>
    </row>
    <row r="1344" spans="1:1">
      <c r="A1344">
        <v>1343</v>
      </c>
    </row>
    <row r="1345" spans="1:1">
      <c r="A1345">
        <v>1344</v>
      </c>
    </row>
    <row r="1346" spans="1:1">
      <c r="A1346">
        <v>1345</v>
      </c>
    </row>
    <row r="1347" spans="1:1">
      <c r="A1347">
        <v>1346</v>
      </c>
    </row>
    <row r="1348" spans="1:1">
      <c r="A1348">
        <v>1347</v>
      </c>
    </row>
    <row r="1349" spans="1:1">
      <c r="A1349">
        <v>1348</v>
      </c>
    </row>
    <row r="1350" spans="1:1">
      <c r="A1350">
        <v>1349</v>
      </c>
    </row>
    <row r="1351" spans="1:1">
      <c r="A1351">
        <v>1350</v>
      </c>
    </row>
    <row r="1352" spans="1:1">
      <c r="A1352">
        <v>1351</v>
      </c>
    </row>
    <row r="1353" spans="1:1">
      <c r="A1353">
        <v>1352</v>
      </c>
    </row>
    <row r="1354" spans="1:1">
      <c r="A1354">
        <v>1353</v>
      </c>
    </row>
    <row r="1355" spans="1:1">
      <c r="A1355">
        <v>1354</v>
      </c>
    </row>
    <row r="1356" spans="1:1">
      <c r="A1356">
        <v>1355</v>
      </c>
    </row>
    <row r="1357" spans="1:1">
      <c r="A1357">
        <v>1356</v>
      </c>
    </row>
    <row r="1358" spans="1:1">
      <c r="A1358">
        <v>1357</v>
      </c>
    </row>
    <row r="1359" spans="1:1">
      <c r="A1359">
        <v>1358</v>
      </c>
    </row>
    <row r="1360" spans="1:1">
      <c r="A1360">
        <v>1359</v>
      </c>
    </row>
    <row r="1361" spans="1:1">
      <c r="A1361">
        <v>1360</v>
      </c>
    </row>
    <row r="1362" spans="1:1">
      <c r="A1362">
        <v>1361</v>
      </c>
    </row>
    <row r="1363" spans="1:1">
      <c r="A1363">
        <v>1362</v>
      </c>
    </row>
    <row r="1364" spans="1:1">
      <c r="A1364">
        <v>1363</v>
      </c>
    </row>
    <row r="1365" spans="1:1">
      <c r="A1365">
        <v>1364</v>
      </c>
    </row>
    <row r="1366" spans="1:1">
      <c r="A1366">
        <v>1365</v>
      </c>
    </row>
    <row r="1367" spans="1:1">
      <c r="A1367">
        <v>1366</v>
      </c>
    </row>
    <row r="1368" spans="1:1">
      <c r="A1368">
        <v>1367</v>
      </c>
    </row>
    <row r="1369" spans="1:1">
      <c r="A1369">
        <v>1368</v>
      </c>
    </row>
    <row r="1370" spans="1:1">
      <c r="A1370">
        <v>1369</v>
      </c>
    </row>
    <row r="1371" spans="1:1">
      <c r="A1371">
        <v>1370</v>
      </c>
    </row>
    <row r="1372" spans="1:1">
      <c r="A1372">
        <v>1371</v>
      </c>
    </row>
    <row r="1373" spans="1:1">
      <c r="A1373">
        <v>1372</v>
      </c>
    </row>
    <row r="1374" spans="1:1">
      <c r="A1374">
        <v>1373</v>
      </c>
    </row>
    <row r="1375" spans="1:1">
      <c r="A1375">
        <v>1374</v>
      </c>
    </row>
    <row r="1376" spans="1:1">
      <c r="A1376">
        <v>1375</v>
      </c>
    </row>
    <row r="1377" spans="1:1">
      <c r="A1377">
        <v>1376</v>
      </c>
    </row>
    <row r="1378" spans="1:1">
      <c r="A1378">
        <v>1377</v>
      </c>
    </row>
    <row r="1379" spans="1:1">
      <c r="A1379">
        <v>1378</v>
      </c>
    </row>
    <row r="1380" spans="1:1">
      <c r="A1380">
        <v>1379</v>
      </c>
    </row>
    <row r="1381" spans="1:1">
      <c r="A1381">
        <v>1380</v>
      </c>
    </row>
    <row r="1382" spans="1:1">
      <c r="A1382">
        <v>1381</v>
      </c>
    </row>
    <row r="1383" spans="1:1">
      <c r="A1383">
        <v>1382</v>
      </c>
    </row>
    <row r="1384" spans="1:1">
      <c r="A1384">
        <v>1383</v>
      </c>
    </row>
    <row r="1385" spans="1:1">
      <c r="A1385">
        <v>1384</v>
      </c>
    </row>
    <row r="1386" spans="1:1">
      <c r="A1386">
        <v>1385</v>
      </c>
    </row>
    <row r="1387" spans="1:1">
      <c r="A1387">
        <v>1386</v>
      </c>
    </row>
    <row r="1388" spans="1:1">
      <c r="A1388">
        <v>1387</v>
      </c>
    </row>
    <row r="1389" spans="1:1">
      <c r="A1389">
        <v>1388</v>
      </c>
    </row>
    <row r="1390" spans="1:1">
      <c r="A1390">
        <v>1389</v>
      </c>
    </row>
    <row r="1391" spans="1:1">
      <c r="A1391">
        <v>1390</v>
      </c>
    </row>
    <row r="1392" spans="1:1">
      <c r="A1392">
        <v>1391</v>
      </c>
    </row>
    <row r="1393" spans="1:1">
      <c r="A1393">
        <v>1392</v>
      </c>
    </row>
    <row r="1394" spans="1:1">
      <c r="A1394">
        <v>1393</v>
      </c>
    </row>
    <row r="1395" spans="1:1">
      <c r="A1395">
        <v>1394</v>
      </c>
    </row>
    <row r="1396" spans="1:1">
      <c r="A1396">
        <v>1395</v>
      </c>
    </row>
    <row r="1397" spans="1:1">
      <c r="A1397">
        <v>1396</v>
      </c>
    </row>
    <row r="1398" spans="1:1">
      <c r="A1398">
        <v>1397</v>
      </c>
    </row>
    <row r="1399" spans="1:1">
      <c r="A1399">
        <v>1398</v>
      </c>
    </row>
    <row r="1400" spans="1:1">
      <c r="A1400">
        <v>1399</v>
      </c>
    </row>
    <row r="1401" spans="1:1">
      <c r="A1401">
        <v>1400</v>
      </c>
    </row>
    <row r="1402" spans="1:1">
      <c r="A1402">
        <v>1401</v>
      </c>
    </row>
    <row r="1403" spans="1:1">
      <c r="A1403">
        <v>1402</v>
      </c>
    </row>
    <row r="1404" spans="1:1">
      <c r="A1404">
        <v>1403</v>
      </c>
    </row>
    <row r="1405" spans="1:1">
      <c r="A1405">
        <v>1404</v>
      </c>
    </row>
    <row r="1406" spans="1:1">
      <c r="A1406">
        <v>1405</v>
      </c>
    </row>
    <row r="1407" spans="1:1">
      <c r="A1407">
        <v>1406</v>
      </c>
    </row>
    <row r="1408" spans="1:1">
      <c r="A1408">
        <v>1407</v>
      </c>
    </row>
    <row r="1409" spans="1:1">
      <c r="A1409">
        <v>1408</v>
      </c>
    </row>
    <row r="1410" spans="1:1">
      <c r="A1410">
        <v>1409</v>
      </c>
    </row>
    <row r="1411" spans="1:1">
      <c r="A1411">
        <v>1410</v>
      </c>
    </row>
    <row r="1412" spans="1:1">
      <c r="A1412">
        <v>1411</v>
      </c>
    </row>
    <row r="1413" spans="1:1">
      <c r="A1413">
        <v>1412</v>
      </c>
    </row>
    <row r="1414" spans="1:1">
      <c r="A1414">
        <v>1413</v>
      </c>
    </row>
    <row r="1415" spans="1:1">
      <c r="A1415">
        <v>1414</v>
      </c>
    </row>
    <row r="1416" spans="1:1">
      <c r="A1416">
        <v>1415</v>
      </c>
    </row>
    <row r="1417" spans="1:1">
      <c r="A1417">
        <v>1416</v>
      </c>
    </row>
    <row r="1418" spans="1:1">
      <c r="A1418">
        <v>1417</v>
      </c>
    </row>
    <row r="1419" spans="1:1">
      <c r="A1419">
        <v>1418</v>
      </c>
    </row>
    <row r="1420" spans="1:1">
      <c r="A1420">
        <v>1419</v>
      </c>
    </row>
    <row r="1421" spans="1:1">
      <c r="A1421">
        <v>1420</v>
      </c>
    </row>
    <row r="1422" spans="1:1">
      <c r="A1422">
        <v>1421</v>
      </c>
    </row>
    <row r="1423" spans="1:1">
      <c r="A1423">
        <v>1422</v>
      </c>
    </row>
    <row r="1424" spans="1:1">
      <c r="A1424">
        <v>1423</v>
      </c>
    </row>
    <row r="1425" spans="1:1">
      <c r="A1425">
        <v>1424</v>
      </c>
    </row>
    <row r="1426" spans="1:1">
      <c r="A1426">
        <v>1425</v>
      </c>
    </row>
    <row r="1427" spans="1:1">
      <c r="A1427">
        <v>1426</v>
      </c>
    </row>
    <row r="1428" spans="1:1">
      <c r="A1428">
        <v>1427</v>
      </c>
    </row>
    <row r="1429" spans="1:1">
      <c r="A1429">
        <v>1428</v>
      </c>
    </row>
    <row r="1430" spans="1:1">
      <c r="A1430">
        <v>1429</v>
      </c>
    </row>
    <row r="1431" spans="1:1">
      <c r="A1431">
        <v>1430</v>
      </c>
    </row>
    <row r="1432" spans="1:1">
      <c r="A1432">
        <v>1431</v>
      </c>
    </row>
    <row r="1433" spans="1:1">
      <c r="A1433">
        <v>1432</v>
      </c>
    </row>
    <row r="1434" spans="1:1">
      <c r="A1434">
        <v>1433</v>
      </c>
    </row>
    <row r="1435" spans="1:1">
      <c r="A1435">
        <v>1434</v>
      </c>
    </row>
    <row r="1436" spans="1:1">
      <c r="A1436">
        <v>1435</v>
      </c>
    </row>
    <row r="1437" spans="1:1">
      <c r="A1437">
        <v>1436</v>
      </c>
    </row>
    <row r="1438" spans="1:1">
      <c r="A1438">
        <v>1437</v>
      </c>
    </row>
    <row r="1439" spans="1:1">
      <c r="A1439">
        <v>1438</v>
      </c>
    </row>
    <row r="1440" spans="1:1">
      <c r="A1440">
        <v>1439</v>
      </c>
    </row>
    <row r="1441" spans="1:1">
      <c r="A1441">
        <v>1440</v>
      </c>
    </row>
    <row r="1442" spans="1:1">
      <c r="A1442">
        <v>1441</v>
      </c>
    </row>
    <row r="1443" spans="1:1">
      <c r="A1443">
        <v>1442</v>
      </c>
    </row>
    <row r="1444" spans="1:1">
      <c r="A1444">
        <v>1443</v>
      </c>
    </row>
    <row r="1445" spans="1:1">
      <c r="A1445">
        <v>1444</v>
      </c>
    </row>
    <row r="1446" spans="1:1">
      <c r="A1446">
        <v>1445</v>
      </c>
    </row>
    <row r="1447" spans="1:1">
      <c r="A1447">
        <v>1446</v>
      </c>
    </row>
    <row r="1448" spans="1:1">
      <c r="A1448">
        <v>1447</v>
      </c>
    </row>
    <row r="1449" spans="1:1">
      <c r="A1449">
        <v>1448</v>
      </c>
    </row>
    <row r="1450" spans="1:1">
      <c r="A1450">
        <v>1449</v>
      </c>
    </row>
    <row r="1451" spans="1:1">
      <c r="A1451">
        <v>1450</v>
      </c>
    </row>
    <row r="1452" spans="1:1">
      <c r="A1452">
        <v>1451</v>
      </c>
    </row>
    <row r="1453" spans="1:1">
      <c r="A1453">
        <v>1452</v>
      </c>
    </row>
    <row r="1454" spans="1:1">
      <c r="A1454">
        <v>1453</v>
      </c>
    </row>
    <row r="1455" spans="1:1">
      <c r="A1455">
        <v>1454</v>
      </c>
    </row>
    <row r="1456" spans="1:1">
      <c r="A1456">
        <v>1455</v>
      </c>
    </row>
    <row r="1457" spans="1:1">
      <c r="A1457">
        <v>1456</v>
      </c>
    </row>
    <row r="1458" spans="1:1">
      <c r="A1458">
        <v>1457</v>
      </c>
    </row>
    <row r="1459" spans="1:1">
      <c r="A1459">
        <v>1458</v>
      </c>
    </row>
    <row r="1460" spans="1:1">
      <c r="A1460">
        <v>1459</v>
      </c>
    </row>
    <row r="1461" spans="1:1">
      <c r="A1461">
        <v>1460</v>
      </c>
    </row>
    <row r="1462" spans="1:1">
      <c r="A1462">
        <v>1461</v>
      </c>
    </row>
    <row r="1463" spans="1:1">
      <c r="A1463">
        <v>1462</v>
      </c>
    </row>
    <row r="1464" spans="1:1">
      <c r="A1464">
        <v>1463</v>
      </c>
    </row>
    <row r="1465" spans="1:1">
      <c r="A1465">
        <v>1464</v>
      </c>
    </row>
    <row r="1466" spans="1:1">
      <c r="A1466">
        <v>1465</v>
      </c>
    </row>
    <row r="1467" spans="1:1">
      <c r="A1467">
        <v>1466</v>
      </c>
    </row>
    <row r="1468" spans="1:1">
      <c r="A1468">
        <v>1467</v>
      </c>
    </row>
    <row r="1469" spans="1:1">
      <c r="A1469">
        <v>1468</v>
      </c>
    </row>
    <row r="1470" spans="1:1">
      <c r="A1470">
        <v>1469</v>
      </c>
    </row>
    <row r="1471" spans="1:1">
      <c r="A1471">
        <v>1470</v>
      </c>
    </row>
    <row r="1472" spans="1:1">
      <c r="A1472">
        <v>1471</v>
      </c>
    </row>
    <row r="1473" spans="1:1">
      <c r="A1473">
        <v>1472</v>
      </c>
    </row>
    <row r="1474" spans="1:1">
      <c r="A1474">
        <v>1473</v>
      </c>
    </row>
    <row r="1475" spans="1:1">
      <c r="A1475">
        <v>1474</v>
      </c>
    </row>
    <row r="1476" spans="1:1">
      <c r="A1476">
        <v>1475</v>
      </c>
    </row>
    <row r="1477" spans="1:1">
      <c r="A1477">
        <v>1476</v>
      </c>
    </row>
    <row r="1478" spans="1:1">
      <c r="A1478">
        <v>1477</v>
      </c>
    </row>
    <row r="1479" spans="1:1">
      <c r="A1479">
        <v>1478</v>
      </c>
    </row>
    <row r="1480" spans="1:1">
      <c r="A1480">
        <v>1479</v>
      </c>
    </row>
    <row r="1481" spans="1:1">
      <c r="A1481">
        <v>1480</v>
      </c>
    </row>
    <row r="1482" spans="1:1">
      <c r="A1482">
        <v>1481</v>
      </c>
    </row>
    <row r="1483" spans="1:1">
      <c r="A1483">
        <v>1482</v>
      </c>
    </row>
    <row r="1484" spans="1:1">
      <c r="A1484">
        <v>1483</v>
      </c>
    </row>
    <row r="1485" spans="1:1">
      <c r="A1485">
        <v>1484</v>
      </c>
    </row>
    <row r="1486" spans="1:1">
      <c r="A1486">
        <v>1485</v>
      </c>
    </row>
    <row r="1487" spans="1:1">
      <c r="A1487">
        <v>1486</v>
      </c>
    </row>
    <row r="1488" spans="1:1">
      <c r="A1488">
        <v>1487</v>
      </c>
    </row>
    <row r="1489" spans="1:1">
      <c r="A1489">
        <v>1488</v>
      </c>
    </row>
    <row r="1490" spans="1:1">
      <c r="A1490">
        <v>1489</v>
      </c>
    </row>
    <row r="1491" spans="1:1">
      <c r="A1491">
        <v>1490</v>
      </c>
    </row>
    <row r="1492" spans="1:1">
      <c r="A1492">
        <v>1491</v>
      </c>
    </row>
    <row r="1493" spans="1:1">
      <c r="A1493">
        <v>1492</v>
      </c>
    </row>
    <row r="1494" spans="1:1">
      <c r="A1494">
        <v>1493</v>
      </c>
    </row>
    <row r="1495" spans="1:1">
      <c r="A1495">
        <v>1494</v>
      </c>
    </row>
    <row r="1496" spans="1:1">
      <c r="A1496">
        <v>1495</v>
      </c>
    </row>
    <row r="1497" spans="1:1">
      <c r="A1497">
        <v>1496</v>
      </c>
    </row>
    <row r="1498" spans="1:1">
      <c r="A1498">
        <v>1497</v>
      </c>
    </row>
    <row r="1499" spans="1:1">
      <c r="A1499">
        <v>1498</v>
      </c>
    </row>
    <row r="1500" spans="1:1">
      <c r="A1500">
        <v>1499</v>
      </c>
    </row>
    <row r="1501" spans="1:1">
      <c r="A1501">
        <v>1500</v>
      </c>
    </row>
    <row r="1502" spans="1:1">
      <c r="A1502">
        <v>1501</v>
      </c>
    </row>
    <row r="1503" spans="1:1">
      <c r="A1503">
        <v>1502</v>
      </c>
    </row>
    <row r="1504" spans="1:1">
      <c r="A1504">
        <v>1503</v>
      </c>
    </row>
    <row r="1505" spans="1:1">
      <c r="A1505">
        <v>1504</v>
      </c>
    </row>
    <row r="1506" spans="1:1">
      <c r="A1506">
        <v>1505</v>
      </c>
    </row>
    <row r="1507" spans="1:1">
      <c r="A1507">
        <v>1506</v>
      </c>
    </row>
    <row r="1508" spans="1:1">
      <c r="A1508">
        <v>1507</v>
      </c>
    </row>
    <row r="1509" spans="1:1">
      <c r="A1509">
        <v>1508</v>
      </c>
    </row>
    <row r="1510" spans="1:1">
      <c r="A1510">
        <v>1509</v>
      </c>
    </row>
    <row r="1511" spans="1:1">
      <c r="A1511">
        <v>1510</v>
      </c>
    </row>
    <row r="1512" spans="1:1">
      <c r="A1512">
        <v>1511</v>
      </c>
    </row>
    <row r="1513" spans="1:1">
      <c r="A1513">
        <v>1512</v>
      </c>
    </row>
    <row r="1514" spans="1:1">
      <c r="A1514">
        <v>1513</v>
      </c>
    </row>
    <row r="1515" spans="1:1">
      <c r="A1515">
        <v>1514</v>
      </c>
    </row>
    <row r="1516" spans="1:1">
      <c r="A1516">
        <v>1515</v>
      </c>
    </row>
    <row r="1517" spans="1:1">
      <c r="A1517">
        <v>1516</v>
      </c>
    </row>
    <row r="1518" spans="1:1">
      <c r="A1518">
        <v>1517</v>
      </c>
    </row>
    <row r="1519" spans="1:1">
      <c r="A1519">
        <v>1518</v>
      </c>
    </row>
    <row r="1520" spans="1:1">
      <c r="A1520">
        <v>1519</v>
      </c>
    </row>
    <row r="1521" spans="1:1">
      <c r="A1521">
        <v>1520</v>
      </c>
    </row>
    <row r="1522" spans="1:1">
      <c r="A1522">
        <v>1521</v>
      </c>
    </row>
    <row r="1523" spans="1:1">
      <c r="A1523">
        <v>1522</v>
      </c>
    </row>
    <row r="1524" spans="1:1">
      <c r="A1524">
        <v>1523</v>
      </c>
    </row>
    <row r="1525" spans="1:1">
      <c r="A1525">
        <v>1524</v>
      </c>
    </row>
    <row r="1526" spans="1:1">
      <c r="A1526">
        <v>1525</v>
      </c>
    </row>
    <row r="1527" spans="1:1">
      <c r="A1527">
        <v>1526</v>
      </c>
    </row>
    <row r="1528" spans="1:1">
      <c r="A1528">
        <v>1527</v>
      </c>
    </row>
    <row r="1529" spans="1:1">
      <c r="A1529">
        <v>1528</v>
      </c>
    </row>
    <row r="1530" spans="1:1">
      <c r="A1530">
        <v>1529</v>
      </c>
    </row>
    <row r="1531" spans="1:1">
      <c r="A1531">
        <v>1530</v>
      </c>
    </row>
    <row r="1532" spans="1:1">
      <c r="A1532">
        <v>1531</v>
      </c>
    </row>
    <row r="1533" spans="1:1">
      <c r="A1533">
        <v>1532</v>
      </c>
    </row>
    <row r="1534" spans="1:1">
      <c r="A1534">
        <v>1533</v>
      </c>
    </row>
    <row r="1535" spans="1:1">
      <c r="A1535">
        <v>1534</v>
      </c>
    </row>
    <row r="1536" spans="1:1">
      <c r="A1536">
        <v>1535</v>
      </c>
    </row>
    <row r="1537" spans="1:1">
      <c r="A1537">
        <v>1536</v>
      </c>
    </row>
    <row r="1538" spans="1:1">
      <c r="A1538">
        <v>1537</v>
      </c>
    </row>
    <row r="1539" spans="1:1">
      <c r="A1539">
        <v>1538</v>
      </c>
    </row>
    <row r="1540" spans="1:1">
      <c r="A1540">
        <v>1539</v>
      </c>
    </row>
    <row r="1541" spans="1:1">
      <c r="A1541">
        <v>1540</v>
      </c>
    </row>
    <row r="1542" spans="1:1">
      <c r="A1542">
        <v>1541</v>
      </c>
    </row>
    <row r="1543" spans="1:1">
      <c r="A1543">
        <v>1542</v>
      </c>
    </row>
    <row r="1544" spans="1:1">
      <c r="A1544">
        <v>1543</v>
      </c>
    </row>
    <row r="1545" spans="1:1">
      <c r="A1545">
        <v>1544</v>
      </c>
    </row>
    <row r="1546" spans="1:1">
      <c r="A1546">
        <v>1545</v>
      </c>
    </row>
    <row r="1547" spans="1:1">
      <c r="A1547">
        <v>1546</v>
      </c>
    </row>
    <row r="1548" spans="1:1">
      <c r="A1548">
        <v>1547</v>
      </c>
    </row>
    <row r="1549" spans="1:1">
      <c r="A1549">
        <v>1548</v>
      </c>
    </row>
    <row r="1550" spans="1:1">
      <c r="A1550">
        <v>1549</v>
      </c>
    </row>
    <row r="1551" spans="1:1">
      <c r="A1551">
        <v>1550</v>
      </c>
    </row>
    <row r="1552" spans="1:1">
      <c r="A1552">
        <v>1551</v>
      </c>
    </row>
    <row r="1553" spans="1:1">
      <c r="A1553">
        <v>1552</v>
      </c>
    </row>
    <row r="1554" spans="1:1">
      <c r="A1554">
        <v>1553</v>
      </c>
    </row>
    <row r="1555" spans="1:1">
      <c r="A1555">
        <v>1554</v>
      </c>
    </row>
    <row r="1556" spans="1:1">
      <c r="A1556">
        <v>1555</v>
      </c>
    </row>
    <row r="1557" spans="1:1">
      <c r="A1557">
        <v>1556</v>
      </c>
    </row>
    <row r="1558" spans="1:1">
      <c r="A1558">
        <v>1557</v>
      </c>
    </row>
    <row r="1559" spans="1:1">
      <c r="A1559">
        <v>1558</v>
      </c>
    </row>
    <row r="1560" spans="1:1">
      <c r="A1560">
        <v>1559</v>
      </c>
    </row>
    <row r="1561" spans="1:1">
      <c r="A1561">
        <v>1560</v>
      </c>
    </row>
    <row r="1562" spans="1:1">
      <c r="A1562">
        <v>1561</v>
      </c>
    </row>
    <row r="1563" spans="1:1">
      <c r="A1563">
        <v>1562</v>
      </c>
    </row>
    <row r="1564" spans="1:1">
      <c r="A1564">
        <v>1563</v>
      </c>
    </row>
    <row r="1565" spans="1:1">
      <c r="A1565">
        <v>1564</v>
      </c>
    </row>
    <row r="1566" spans="1:1">
      <c r="A1566">
        <v>1565</v>
      </c>
    </row>
    <row r="1567" spans="1:1">
      <c r="A1567">
        <v>1566</v>
      </c>
    </row>
    <row r="1568" spans="1:1">
      <c r="A1568">
        <v>1567</v>
      </c>
    </row>
    <row r="1569" spans="1:1">
      <c r="A1569">
        <v>1568</v>
      </c>
    </row>
    <row r="1570" spans="1:1">
      <c r="A1570">
        <v>1569</v>
      </c>
    </row>
    <row r="1571" spans="1:1">
      <c r="A1571">
        <v>1570</v>
      </c>
    </row>
    <row r="1572" spans="1:1">
      <c r="A1572">
        <v>1571</v>
      </c>
    </row>
    <row r="1573" spans="1:1">
      <c r="A1573">
        <v>1572</v>
      </c>
    </row>
    <row r="1574" spans="1:1">
      <c r="A1574">
        <v>1573</v>
      </c>
    </row>
    <row r="1575" spans="1:1">
      <c r="A1575">
        <v>1574</v>
      </c>
    </row>
    <row r="1576" spans="1:1">
      <c r="A1576">
        <v>1575</v>
      </c>
    </row>
    <row r="1577" spans="1:1">
      <c r="A1577">
        <v>1576</v>
      </c>
    </row>
    <row r="1578" spans="1:1">
      <c r="A1578">
        <v>1577</v>
      </c>
    </row>
    <row r="1579" spans="1:1">
      <c r="A1579">
        <v>1578</v>
      </c>
    </row>
    <row r="1580" spans="1:1">
      <c r="A1580">
        <v>1579</v>
      </c>
    </row>
    <row r="1581" spans="1:1">
      <c r="A1581">
        <v>1580</v>
      </c>
    </row>
    <row r="1582" spans="1:1">
      <c r="A1582">
        <v>1581</v>
      </c>
    </row>
    <row r="1583" spans="1:1">
      <c r="A1583">
        <v>1582</v>
      </c>
    </row>
    <row r="1584" spans="1:1">
      <c r="A1584">
        <v>1583</v>
      </c>
    </row>
    <row r="1585" spans="1:1">
      <c r="A1585">
        <v>1584</v>
      </c>
    </row>
    <row r="1586" spans="1:1">
      <c r="A1586">
        <v>1585</v>
      </c>
    </row>
    <row r="1587" spans="1:1">
      <c r="A1587">
        <v>1586</v>
      </c>
    </row>
    <row r="1588" spans="1:1">
      <c r="A1588">
        <v>1587</v>
      </c>
    </row>
    <row r="1589" spans="1:1">
      <c r="A1589">
        <v>1588</v>
      </c>
    </row>
    <row r="1590" spans="1:1">
      <c r="A1590">
        <v>1589</v>
      </c>
    </row>
    <row r="1591" spans="1:1">
      <c r="A1591">
        <v>1590</v>
      </c>
    </row>
    <row r="1592" spans="1:1">
      <c r="A1592">
        <v>1591</v>
      </c>
    </row>
    <row r="1593" spans="1:1">
      <c r="A1593">
        <v>1592</v>
      </c>
    </row>
    <row r="1594" spans="1:1">
      <c r="A1594">
        <v>1593</v>
      </c>
    </row>
    <row r="1595" spans="1:1">
      <c r="A1595">
        <v>1594</v>
      </c>
    </row>
    <row r="1596" spans="1:1">
      <c r="A1596">
        <v>1595</v>
      </c>
    </row>
    <row r="1597" spans="1:1">
      <c r="A1597">
        <v>1596</v>
      </c>
    </row>
    <row r="1598" spans="1:1">
      <c r="A1598">
        <v>1597</v>
      </c>
    </row>
    <row r="1599" spans="1:1">
      <c r="A1599">
        <v>1598</v>
      </c>
    </row>
    <row r="1600" spans="1:1">
      <c r="A1600">
        <v>1599</v>
      </c>
    </row>
    <row r="1601" spans="1:1">
      <c r="A1601">
        <v>1600</v>
      </c>
    </row>
    <row r="1602" spans="1:1">
      <c r="A1602">
        <v>1601</v>
      </c>
    </row>
    <row r="1603" spans="1:1">
      <c r="A1603">
        <v>1602</v>
      </c>
    </row>
    <row r="1604" spans="1:1">
      <c r="A1604">
        <v>1603</v>
      </c>
    </row>
    <row r="1605" spans="1:1">
      <c r="A1605">
        <v>1604</v>
      </c>
    </row>
    <row r="1606" spans="1:1">
      <c r="A1606">
        <v>1605</v>
      </c>
    </row>
    <row r="1607" spans="1:1">
      <c r="A1607">
        <v>1606</v>
      </c>
    </row>
    <row r="1608" spans="1:1">
      <c r="A1608">
        <v>1607</v>
      </c>
    </row>
    <row r="1609" spans="1:1">
      <c r="A1609">
        <v>1608</v>
      </c>
    </row>
    <row r="1610" spans="1:1">
      <c r="A1610">
        <v>1609</v>
      </c>
    </row>
    <row r="1611" spans="1:1">
      <c r="A1611">
        <v>1610</v>
      </c>
    </row>
    <row r="1612" spans="1:1">
      <c r="A1612">
        <v>1611</v>
      </c>
    </row>
    <row r="1613" spans="1:1">
      <c r="A1613">
        <v>1612</v>
      </c>
    </row>
    <row r="1614" spans="1:1">
      <c r="A1614">
        <v>1613</v>
      </c>
    </row>
    <row r="1615" spans="1:1">
      <c r="A1615">
        <v>1614</v>
      </c>
    </row>
    <row r="1616" spans="1:1">
      <c r="A1616">
        <v>1615</v>
      </c>
    </row>
    <row r="1617" spans="1:1">
      <c r="A1617">
        <v>1616</v>
      </c>
    </row>
    <row r="1618" spans="1:1">
      <c r="A1618">
        <v>1617</v>
      </c>
    </row>
    <row r="1619" spans="1:1">
      <c r="A1619">
        <v>1618</v>
      </c>
    </row>
    <row r="1620" spans="1:1">
      <c r="A1620">
        <v>1619</v>
      </c>
    </row>
    <row r="1621" spans="1:1">
      <c r="A1621">
        <v>1620</v>
      </c>
    </row>
    <row r="1622" spans="1:1">
      <c r="A1622">
        <v>1621</v>
      </c>
    </row>
    <row r="1623" spans="1:1">
      <c r="A1623">
        <v>1622</v>
      </c>
    </row>
    <row r="1624" spans="1:1">
      <c r="A1624">
        <v>1623</v>
      </c>
    </row>
    <row r="1625" spans="1:1">
      <c r="A1625">
        <v>1624</v>
      </c>
    </row>
    <row r="1626" spans="1:1">
      <c r="A1626">
        <v>1625</v>
      </c>
    </row>
    <row r="1627" spans="1:1">
      <c r="A1627">
        <v>1626</v>
      </c>
    </row>
    <row r="1628" spans="1:1">
      <c r="A1628">
        <v>1627</v>
      </c>
    </row>
    <row r="1629" spans="1:1">
      <c r="A1629">
        <v>1628</v>
      </c>
    </row>
    <row r="1630" spans="1:1">
      <c r="A1630">
        <v>1629</v>
      </c>
    </row>
    <row r="1631" spans="1:1">
      <c r="A1631">
        <v>1630</v>
      </c>
    </row>
    <row r="1632" spans="1:1">
      <c r="A1632">
        <v>1631</v>
      </c>
    </row>
    <row r="1633" spans="1:1">
      <c r="A1633">
        <v>1632</v>
      </c>
    </row>
    <row r="1634" spans="1:1">
      <c r="A1634">
        <v>1633</v>
      </c>
    </row>
    <row r="1635" spans="1:1">
      <c r="A1635">
        <v>1634</v>
      </c>
    </row>
    <row r="1636" spans="1:1">
      <c r="A1636">
        <v>1635</v>
      </c>
    </row>
    <row r="1637" spans="1:1">
      <c r="A1637">
        <v>1636</v>
      </c>
    </row>
    <row r="1638" spans="1:1">
      <c r="A1638">
        <v>1637</v>
      </c>
    </row>
    <row r="1639" spans="1:1">
      <c r="A1639">
        <v>1638</v>
      </c>
    </row>
    <row r="1640" spans="1:1">
      <c r="A1640">
        <v>1639</v>
      </c>
    </row>
    <row r="1641" spans="1:1">
      <c r="A1641">
        <v>1640</v>
      </c>
    </row>
    <row r="1642" spans="1:1">
      <c r="A1642">
        <v>1641</v>
      </c>
    </row>
    <row r="1643" spans="1:1">
      <c r="A1643">
        <v>1642</v>
      </c>
    </row>
    <row r="1644" spans="1:1">
      <c r="A1644">
        <v>1643</v>
      </c>
    </row>
    <row r="1645" spans="1:1">
      <c r="A1645">
        <v>1644</v>
      </c>
    </row>
    <row r="1646" spans="1:1">
      <c r="A1646">
        <v>1645</v>
      </c>
    </row>
    <row r="1647" spans="1:1">
      <c r="A1647">
        <v>1646</v>
      </c>
    </row>
    <row r="1648" spans="1:1">
      <c r="A1648">
        <v>1647</v>
      </c>
    </row>
    <row r="1649" spans="1:1">
      <c r="A1649">
        <v>1648</v>
      </c>
    </row>
    <row r="1650" spans="1:1">
      <c r="A1650">
        <v>1649</v>
      </c>
    </row>
    <row r="1651" spans="1:1">
      <c r="A1651">
        <v>1650</v>
      </c>
    </row>
    <row r="1652" spans="1:1">
      <c r="A1652">
        <v>1651</v>
      </c>
    </row>
    <row r="1653" spans="1:1">
      <c r="A1653">
        <v>1652</v>
      </c>
    </row>
    <row r="1654" spans="1:1">
      <c r="A1654">
        <v>1653</v>
      </c>
    </row>
    <row r="1655" spans="1:1">
      <c r="A1655">
        <v>1654</v>
      </c>
    </row>
    <row r="1656" spans="1:1">
      <c r="A1656">
        <v>1655</v>
      </c>
    </row>
    <row r="1657" spans="1:1">
      <c r="A1657">
        <v>1656</v>
      </c>
    </row>
    <row r="1658" spans="1:1">
      <c r="A1658">
        <v>1657</v>
      </c>
    </row>
    <row r="1659" spans="1:1">
      <c r="A1659">
        <v>1658</v>
      </c>
    </row>
    <row r="1660" spans="1:1">
      <c r="A1660">
        <v>1659</v>
      </c>
    </row>
    <row r="1661" spans="1:1">
      <c r="A1661">
        <v>1660</v>
      </c>
    </row>
    <row r="1662" spans="1:1">
      <c r="A1662">
        <v>1661</v>
      </c>
    </row>
    <row r="1663" spans="1:1">
      <c r="A1663">
        <v>1662</v>
      </c>
    </row>
    <row r="1664" spans="1:1">
      <c r="A1664">
        <v>1663</v>
      </c>
    </row>
    <row r="1665" spans="1:1">
      <c r="A1665">
        <v>1664</v>
      </c>
    </row>
    <row r="1666" spans="1:1">
      <c r="A1666">
        <v>1665</v>
      </c>
    </row>
    <row r="1667" spans="1:1">
      <c r="A1667">
        <v>1666</v>
      </c>
    </row>
    <row r="1668" spans="1:1">
      <c r="A1668">
        <v>1667</v>
      </c>
    </row>
    <row r="1669" spans="1:1">
      <c r="A1669">
        <v>1668</v>
      </c>
    </row>
    <row r="1670" spans="1:1">
      <c r="A1670">
        <v>1669</v>
      </c>
    </row>
    <row r="1671" spans="1:1">
      <c r="A1671">
        <v>1670</v>
      </c>
    </row>
    <row r="1672" spans="1:1">
      <c r="A1672">
        <v>1671</v>
      </c>
    </row>
    <row r="1673" spans="1:1">
      <c r="A1673">
        <v>1672</v>
      </c>
    </row>
    <row r="1674" spans="1:1">
      <c r="A1674">
        <v>1673</v>
      </c>
    </row>
    <row r="1675" spans="1:1">
      <c r="A1675">
        <v>1674</v>
      </c>
    </row>
    <row r="1676" spans="1:1">
      <c r="A1676">
        <v>1675</v>
      </c>
    </row>
    <row r="1677" spans="1:1">
      <c r="A1677">
        <v>1676</v>
      </c>
    </row>
    <row r="1678" spans="1:1">
      <c r="A1678">
        <v>1677</v>
      </c>
    </row>
    <row r="1679" spans="1:1">
      <c r="A1679">
        <v>1678</v>
      </c>
    </row>
    <row r="1680" spans="1:1">
      <c r="A1680">
        <v>1679</v>
      </c>
    </row>
    <row r="1681" spans="1:1">
      <c r="A1681">
        <v>1680</v>
      </c>
    </row>
    <row r="1682" spans="1:1">
      <c r="A1682">
        <v>1681</v>
      </c>
    </row>
    <row r="1683" spans="1:1">
      <c r="A1683">
        <v>1682</v>
      </c>
    </row>
    <row r="1684" spans="1:1">
      <c r="A1684">
        <v>1683</v>
      </c>
    </row>
    <row r="1685" spans="1:1">
      <c r="A1685">
        <v>1684</v>
      </c>
    </row>
    <row r="1686" spans="1:1">
      <c r="A1686">
        <v>1685</v>
      </c>
    </row>
    <row r="1687" spans="1:1">
      <c r="A1687">
        <v>1686</v>
      </c>
    </row>
    <row r="1688" spans="1:1">
      <c r="A1688">
        <v>1687</v>
      </c>
    </row>
    <row r="1689" spans="1:1">
      <c r="A1689">
        <v>1688</v>
      </c>
    </row>
    <row r="1690" spans="1:1">
      <c r="A1690">
        <v>1689</v>
      </c>
    </row>
    <row r="1691" spans="1:1">
      <c r="A1691">
        <v>1690</v>
      </c>
    </row>
    <row r="1692" spans="1:1">
      <c r="A1692">
        <v>1691</v>
      </c>
    </row>
    <row r="1693" spans="1:1">
      <c r="A1693">
        <v>1692</v>
      </c>
    </row>
    <row r="1694" spans="1:1">
      <c r="A1694">
        <v>1693</v>
      </c>
    </row>
    <row r="1695" spans="1:1">
      <c r="A1695">
        <v>1694</v>
      </c>
    </row>
    <row r="1696" spans="1:1">
      <c r="A1696">
        <v>1695</v>
      </c>
    </row>
    <row r="1697" spans="1:1">
      <c r="A1697">
        <v>1696</v>
      </c>
    </row>
    <row r="1698" spans="1:1">
      <c r="A1698">
        <v>1697</v>
      </c>
    </row>
    <row r="1699" spans="1:1">
      <c r="A1699">
        <v>1698</v>
      </c>
    </row>
    <row r="1700" spans="1:1">
      <c r="A1700">
        <v>1699</v>
      </c>
    </row>
    <row r="1701" spans="1:1">
      <c r="A1701">
        <v>1700</v>
      </c>
    </row>
    <row r="1702" spans="1:1">
      <c r="A1702">
        <v>1701</v>
      </c>
    </row>
    <row r="1703" spans="1:1">
      <c r="A1703">
        <v>1702</v>
      </c>
    </row>
    <row r="1704" spans="1:1">
      <c r="A1704">
        <v>1703</v>
      </c>
    </row>
    <row r="1705" spans="1:1">
      <c r="A1705">
        <v>1704</v>
      </c>
    </row>
    <row r="1706" spans="1:1">
      <c r="A1706">
        <v>1705</v>
      </c>
    </row>
    <row r="1707" spans="1:1">
      <c r="A1707">
        <v>1706</v>
      </c>
    </row>
    <row r="1708" spans="1:1">
      <c r="A1708">
        <v>1707</v>
      </c>
    </row>
    <row r="1709" spans="1:1">
      <c r="A1709">
        <v>1708</v>
      </c>
    </row>
    <row r="1710" spans="1:1">
      <c r="A1710">
        <v>1709</v>
      </c>
    </row>
    <row r="1711" spans="1:1">
      <c r="A1711">
        <v>1710</v>
      </c>
    </row>
    <row r="1712" spans="1:1">
      <c r="A1712">
        <v>1711</v>
      </c>
    </row>
    <row r="1713" spans="1:1">
      <c r="A1713">
        <v>1712</v>
      </c>
    </row>
    <row r="1714" spans="1:1">
      <c r="A1714">
        <v>1713</v>
      </c>
    </row>
    <row r="1715" spans="1:1">
      <c r="A1715">
        <v>1714</v>
      </c>
    </row>
    <row r="1716" spans="1:1">
      <c r="A1716">
        <v>1715</v>
      </c>
    </row>
    <row r="1717" spans="1:1">
      <c r="A1717">
        <v>1716</v>
      </c>
    </row>
    <row r="1718" spans="1:1">
      <c r="A1718">
        <v>1717</v>
      </c>
    </row>
    <row r="1719" spans="1:1">
      <c r="A1719">
        <v>1718</v>
      </c>
    </row>
    <row r="1720" spans="1:1">
      <c r="A1720">
        <v>1719</v>
      </c>
    </row>
    <row r="1721" spans="1:1">
      <c r="A1721">
        <v>1720</v>
      </c>
    </row>
    <row r="1722" spans="1:1">
      <c r="A1722">
        <v>1721</v>
      </c>
    </row>
    <row r="1723" spans="1:1">
      <c r="A1723">
        <v>1722</v>
      </c>
    </row>
    <row r="1724" spans="1:1">
      <c r="A1724">
        <v>1723</v>
      </c>
    </row>
    <row r="1725" spans="1:1">
      <c r="A1725">
        <v>1724</v>
      </c>
    </row>
    <row r="1726" spans="1:1">
      <c r="A1726">
        <v>1725</v>
      </c>
    </row>
    <row r="1727" spans="1:1">
      <c r="A1727">
        <v>1726</v>
      </c>
    </row>
    <row r="1728" spans="1:1">
      <c r="A1728">
        <v>1727</v>
      </c>
    </row>
    <row r="1729" spans="1:1">
      <c r="A1729">
        <v>1728</v>
      </c>
    </row>
    <row r="1730" spans="1:1">
      <c r="A1730">
        <v>1729</v>
      </c>
    </row>
    <row r="1731" spans="1:1">
      <c r="A1731">
        <v>1730</v>
      </c>
    </row>
    <row r="1732" spans="1:1">
      <c r="A1732">
        <v>1731</v>
      </c>
    </row>
    <row r="1733" spans="1:1">
      <c r="A1733">
        <v>1732</v>
      </c>
    </row>
    <row r="1734" spans="1:1">
      <c r="A1734">
        <v>1733</v>
      </c>
    </row>
    <row r="1735" spans="1:1">
      <c r="A1735">
        <v>1734</v>
      </c>
    </row>
    <row r="1736" spans="1:1">
      <c r="A1736">
        <v>1735</v>
      </c>
    </row>
    <row r="1737" spans="1:1">
      <c r="A1737">
        <v>1736</v>
      </c>
    </row>
    <row r="1738" spans="1:1">
      <c r="A1738">
        <v>1737</v>
      </c>
    </row>
    <row r="1739" spans="1:1">
      <c r="A1739">
        <v>1738</v>
      </c>
    </row>
    <row r="1740" spans="1:1">
      <c r="A1740">
        <v>1739</v>
      </c>
    </row>
    <row r="1741" spans="1:1">
      <c r="A1741">
        <v>1740</v>
      </c>
    </row>
    <row r="1742" spans="1:1">
      <c r="A1742">
        <v>1741</v>
      </c>
    </row>
    <row r="1743" spans="1:1">
      <c r="A1743">
        <v>1742</v>
      </c>
    </row>
    <row r="1744" spans="1:1">
      <c r="A1744">
        <v>1743</v>
      </c>
    </row>
    <row r="1745" spans="1:1">
      <c r="A1745">
        <v>1744</v>
      </c>
    </row>
    <row r="1746" spans="1:1">
      <c r="A1746">
        <v>1745</v>
      </c>
    </row>
    <row r="1747" spans="1:1">
      <c r="A1747">
        <v>1746</v>
      </c>
    </row>
    <row r="1748" spans="1:1">
      <c r="A1748">
        <v>1747</v>
      </c>
    </row>
    <row r="1749" spans="1:1">
      <c r="A1749">
        <v>1748</v>
      </c>
    </row>
    <row r="1750" spans="1:1">
      <c r="A1750">
        <v>1749</v>
      </c>
    </row>
    <row r="1751" spans="1:1">
      <c r="A1751">
        <v>1750</v>
      </c>
    </row>
    <row r="1752" spans="1:1">
      <c r="A1752">
        <v>1751</v>
      </c>
    </row>
    <row r="1753" spans="1:1">
      <c r="A1753">
        <v>1752</v>
      </c>
    </row>
    <row r="1754" spans="1:1">
      <c r="A1754">
        <v>1753</v>
      </c>
    </row>
    <row r="1755" spans="1:1">
      <c r="A1755">
        <v>1754</v>
      </c>
    </row>
    <row r="1756" spans="1:1">
      <c r="A1756">
        <v>1755</v>
      </c>
    </row>
    <row r="1757" spans="1:1">
      <c r="A1757">
        <v>1756</v>
      </c>
    </row>
    <row r="1758" spans="1:1">
      <c r="A1758">
        <v>1757</v>
      </c>
    </row>
    <row r="1759" spans="1:1">
      <c r="A1759">
        <v>1758</v>
      </c>
    </row>
    <row r="1760" spans="1:1">
      <c r="A1760">
        <v>1759</v>
      </c>
    </row>
    <row r="1761" spans="1:1">
      <c r="A1761">
        <v>1760</v>
      </c>
    </row>
    <row r="1762" spans="1:1">
      <c r="A1762">
        <v>1761</v>
      </c>
    </row>
    <row r="1763" spans="1:1">
      <c r="A1763">
        <v>1762</v>
      </c>
    </row>
    <row r="1764" spans="1:1">
      <c r="A1764">
        <v>1763</v>
      </c>
    </row>
    <row r="1765" spans="1:1">
      <c r="A1765">
        <v>1764</v>
      </c>
    </row>
    <row r="1766" spans="1:1">
      <c r="A1766">
        <v>1765</v>
      </c>
    </row>
    <row r="1767" spans="1:1">
      <c r="A1767">
        <v>1766</v>
      </c>
    </row>
    <row r="1768" spans="1:1">
      <c r="A1768">
        <v>1767</v>
      </c>
    </row>
    <row r="1769" spans="1:1">
      <c r="A1769">
        <v>1768</v>
      </c>
    </row>
    <row r="1770" spans="1:1">
      <c r="A1770">
        <v>1769</v>
      </c>
    </row>
    <row r="1771" spans="1:1">
      <c r="A1771">
        <v>1770</v>
      </c>
    </row>
    <row r="1772" spans="1:1">
      <c r="A1772">
        <v>1771</v>
      </c>
    </row>
    <row r="1773" spans="1:1">
      <c r="A1773">
        <v>1772</v>
      </c>
    </row>
    <row r="1774" spans="1:1">
      <c r="A1774">
        <v>1773</v>
      </c>
    </row>
    <row r="1775" spans="1:1">
      <c r="A1775">
        <v>1774</v>
      </c>
    </row>
    <row r="1776" spans="1:1">
      <c r="A1776">
        <v>1775</v>
      </c>
    </row>
    <row r="1777" spans="1:1">
      <c r="A1777">
        <v>1776</v>
      </c>
    </row>
    <row r="1778" spans="1:1">
      <c r="A1778">
        <v>1777</v>
      </c>
    </row>
    <row r="1779" spans="1:1">
      <c r="A1779">
        <v>1778</v>
      </c>
    </row>
    <row r="1780" spans="1:1">
      <c r="A1780">
        <v>1779</v>
      </c>
    </row>
    <row r="1781" spans="1:1">
      <c r="A1781">
        <v>1780</v>
      </c>
    </row>
    <row r="1782" spans="1:1">
      <c r="A1782">
        <v>1781</v>
      </c>
    </row>
    <row r="1783" spans="1:1">
      <c r="A1783">
        <v>1782</v>
      </c>
    </row>
    <row r="1784" spans="1:1">
      <c r="A1784">
        <v>1783</v>
      </c>
    </row>
    <row r="1785" spans="1:1">
      <c r="A1785">
        <v>1784</v>
      </c>
    </row>
    <row r="1786" spans="1:1">
      <c r="A1786">
        <v>1785</v>
      </c>
    </row>
    <row r="1787" spans="1:1">
      <c r="A1787">
        <v>1786</v>
      </c>
    </row>
    <row r="1788" spans="1:1">
      <c r="A1788">
        <v>1787</v>
      </c>
    </row>
    <row r="1789" spans="1:1">
      <c r="A1789">
        <v>1788</v>
      </c>
    </row>
    <row r="1790" spans="1:1">
      <c r="A1790">
        <v>1789</v>
      </c>
    </row>
    <row r="1791" spans="1:1">
      <c r="A1791">
        <v>1790</v>
      </c>
    </row>
    <row r="1792" spans="1:1">
      <c r="A1792">
        <v>1791</v>
      </c>
    </row>
    <row r="1793" spans="1:1">
      <c r="A1793">
        <v>1792</v>
      </c>
    </row>
    <row r="1794" spans="1:1">
      <c r="A1794">
        <v>1793</v>
      </c>
    </row>
    <row r="1795" spans="1:1">
      <c r="A1795">
        <v>1794</v>
      </c>
    </row>
    <row r="1796" spans="1:1">
      <c r="A1796">
        <v>1795</v>
      </c>
    </row>
    <row r="1797" spans="1:1">
      <c r="A1797">
        <v>1796</v>
      </c>
    </row>
    <row r="1798" spans="1:1">
      <c r="A1798">
        <v>1797</v>
      </c>
    </row>
    <row r="1799" spans="1:1">
      <c r="A1799">
        <v>1798</v>
      </c>
    </row>
    <row r="1800" spans="1:1">
      <c r="A1800">
        <v>1799</v>
      </c>
    </row>
    <row r="1801" spans="1:1">
      <c r="A1801">
        <v>1800</v>
      </c>
    </row>
    <row r="1802" spans="1:1">
      <c r="A1802">
        <v>1801</v>
      </c>
    </row>
    <row r="1803" spans="1:1">
      <c r="A1803">
        <v>1802</v>
      </c>
    </row>
    <row r="1804" spans="1:1">
      <c r="A1804">
        <v>1803</v>
      </c>
    </row>
    <row r="1805" spans="1:1">
      <c r="A1805">
        <v>1804</v>
      </c>
    </row>
    <row r="1806" spans="1:1">
      <c r="A1806">
        <v>1805</v>
      </c>
    </row>
    <row r="1807" spans="1:1">
      <c r="A1807">
        <v>1806</v>
      </c>
    </row>
    <row r="1808" spans="1:1">
      <c r="A1808">
        <v>1807</v>
      </c>
    </row>
    <row r="1809" spans="1:1">
      <c r="A1809">
        <v>1808</v>
      </c>
    </row>
    <row r="1810" spans="1:1">
      <c r="A1810">
        <v>1809</v>
      </c>
    </row>
    <row r="1811" spans="1:1">
      <c r="A1811">
        <v>1810</v>
      </c>
    </row>
    <row r="1812" spans="1:1">
      <c r="A1812">
        <v>1811</v>
      </c>
    </row>
    <row r="1813" spans="1:1">
      <c r="A1813">
        <v>1812</v>
      </c>
    </row>
    <row r="1814" spans="1:1">
      <c r="A1814">
        <v>1813</v>
      </c>
    </row>
    <row r="1815" spans="1:1">
      <c r="A1815">
        <v>1814</v>
      </c>
    </row>
    <row r="1816" spans="1:1">
      <c r="A1816">
        <v>1815</v>
      </c>
    </row>
    <row r="1817" spans="1:1">
      <c r="A1817">
        <v>1816</v>
      </c>
    </row>
    <row r="1818" spans="1:1">
      <c r="A1818">
        <v>1817</v>
      </c>
    </row>
    <row r="1819" spans="1:1">
      <c r="A1819">
        <v>1818</v>
      </c>
    </row>
    <row r="1820" spans="1:1">
      <c r="A1820">
        <v>1819</v>
      </c>
    </row>
    <row r="1821" spans="1:1">
      <c r="A1821">
        <v>1820</v>
      </c>
    </row>
    <row r="1822" spans="1:1">
      <c r="A1822">
        <v>1821</v>
      </c>
    </row>
    <row r="1823" spans="1:1">
      <c r="A1823">
        <v>1822</v>
      </c>
    </row>
    <row r="1824" spans="1:1">
      <c r="A1824">
        <v>1823</v>
      </c>
    </row>
    <row r="1825" spans="1:1">
      <c r="A1825">
        <v>1824</v>
      </c>
    </row>
    <row r="1826" spans="1:1">
      <c r="A1826">
        <v>1825</v>
      </c>
    </row>
    <row r="1827" spans="1:1">
      <c r="A1827">
        <v>1826</v>
      </c>
    </row>
    <row r="1828" spans="1:1">
      <c r="A1828">
        <v>1827</v>
      </c>
    </row>
    <row r="1829" spans="1:1">
      <c r="A1829">
        <v>1828</v>
      </c>
    </row>
    <row r="1830" spans="1:1">
      <c r="A1830">
        <v>1829</v>
      </c>
    </row>
    <row r="1831" spans="1:1">
      <c r="A1831">
        <v>1830</v>
      </c>
    </row>
    <row r="1832" spans="1:1">
      <c r="A1832">
        <v>1831</v>
      </c>
    </row>
    <row r="1833" spans="1:1">
      <c r="A1833">
        <v>1832</v>
      </c>
    </row>
    <row r="1834" spans="1:1">
      <c r="A1834">
        <v>1833</v>
      </c>
    </row>
    <row r="1835" spans="1:1">
      <c r="A1835">
        <v>1834</v>
      </c>
    </row>
    <row r="1836" spans="1:1">
      <c r="A1836">
        <v>1835</v>
      </c>
    </row>
    <row r="1837" spans="1:1">
      <c r="A1837">
        <v>1836</v>
      </c>
    </row>
    <row r="1838" spans="1:1">
      <c r="A1838">
        <v>1837</v>
      </c>
    </row>
    <row r="1839" spans="1:1">
      <c r="A1839">
        <v>1838</v>
      </c>
    </row>
    <row r="1840" spans="1:1">
      <c r="A1840">
        <v>1839</v>
      </c>
    </row>
    <row r="1841" spans="1:1">
      <c r="A1841">
        <v>1840</v>
      </c>
    </row>
    <row r="1842" spans="1:1">
      <c r="A1842">
        <v>1841</v>
      </c>
    </row>
    <row r="1843" spans="1:1">
      <c r="A1843">
        <v>1842</v>
      </c>
    </row>
    <row r="1844" spans="1:1">
      <c r="A1844">
        <v>1843</v>
      </c>
    </row>
    <row r="1845" spans="1:1">
      <c r="A1845">
        <v>1844</v>
      </c>
    </row>
    <row r="1846" spans="1:1">
      <c r="A1846">
        <v>1845</v>
      </c>
    </row>
    <row r="1847" spans="1:1">
      <c r="A1847">
        <v>1846</v>
      </c>
    </row>
    <row r="1848" spans="1:1">
      <c r="A1848">
        <v>1847</v>
      </c>
    </row>
    <row r="1849" spans="1:1">
      <c r="A1849">
        <v>1848</v>
      </c>
    </row>
    <row r="1850" spans="1:1">
      <c r="A1850">
        <v>1849</v>
      </c>
    </row>
    <row r="1851" spans="1:1">
      <c r="A1851">
        <v>1850</v>
      </c>
    </row>
    <row r="1852" spans="1:1">
      <c r="A1852">
        <v>1851</v>
      </c>
    </row>
    <row r="1853" spans="1:1">
      <c r="A1853">
        <v>1852</v>
      </c>
    </row>
    <row r="1854" spans="1:1">
      <c r="A1854">
        <v>1853</v>
      </c>
    </row>
    <row r="1855" spans="1:1">
      <c r="A1855">
        <v>1854</v>
      </c>
    </row>
    <row r="1856" spans="1:1">
      <c r="A1856">
        <v>1855</v>
      </c>
    </row>
    <row r="1857" spans="1:1">
      <c r="A1857">
        <v>1856</v>
      </c>
    </row>
    <row r="1858" spans="1:1">
      <c r="A1858">
        <v>1857</v>
      </c>
    </row>
    <row r="1859" spans="1:1">
      <c r="A1859">
        <v>1858</v>
      </c>
    </row>
    <row r="1860" spans="1:1">
      <c r="A1860">
        <v>1859</v>
      </c>
    </row>
    <row r="1861" spans="1:1">
      <c r="A1861">
        <v>1860</v>
      </c>
    </row>
    <row r="1862" spans="1:1">
      <c r="A1862">
        <v>1861</v>
      </c>
    </row>
    <row r="1863" spans="1:1">
      <c r="A1863">
        <v>1862</v>
      </c>
    </row>
    <row r="1864" spans="1:1">
      <c r="A1864">
        <v>1863</v>
      </c>
    </row>
    <row r="1865" spans="1:1">
      <c r="A1865">
        <v>1864</v>
      </c>
    </row>
    <row r="1866" spans="1:1">
      <c r="A1866">
        <v>1865</v>
      </c>
    </row>
    <row r="1867" spans="1:1">
      <c r="A1867">
        <v>1866</v>
      </c>
    </row>
    <row r="1868" spans="1:1">
      <c r="A1868">
        <v>1867</v>
      </c>
    </row>
    <row r="1869" spans="1:1">
      <c r="A1869">
        <v>1868</v>
      </c>
    </row>
    <row r="1870" spans="1:1">
      <c r="A1870">
        <v>1869</v>
      </c>
    </row>
    <row r="1871" spans="1:1">
      <c r="A1871">
        <v>1870</v>
      </c>
    </row>
    <row r="1872" spans="1:1">
      <c r="A1872">
        <v>1871</v>
      </c>
    </row>
    <row r="1873" spans="1:1">
      <c r="A1873">
        <v>1872</v>
      </c>
    </row>
    <row r="1874" spans="1:1">
      <c r="A1874">
        <v>1873</v>
      </c>
    </row>
    <row r="1875" spans="1:1">
      <c r="A1875">
        <v>1874</v>
      </c>
    </row>
    <row r="1876" spans="1:1">
      <c r="A1876">
        <v>1875</v>
      </c>
    </row>
    <row r="1877" spans="1:1">
      <c r="A1877">
        <v>1876</v>
      </c>
    </row>
    <row r="1878" spans="1:1">
      <c r="A1878">
        <v>1877</v>
      </c>
    </row>
    <row r="1879" spans="1:1">
      <c r="A1879">
        <v>1878</v>
      </c>
    </row>
    <row r="1880" spans="1:1">
      <c r="A1880">
        <v>1879</v>
      </c>
    </row>
    <row r="1881" spans="1:1">
      <c r="A1881">
        <v>1880</v>
      </c>
    </row>
    <row r="1882" spans="1:1">
      <c r="A1882">
        <v>1881</v>
      </c>
    </row>
    <row r="1883" spans="1:1">
      <c r="A1883">
        <v>1882</v>
      </c>
    </row>
    <row r="1884" spans="1:1">
      <c r="A1884">
        <v>1883</v>
      </c>
    </row>
    <row r="1885" spans="1:1">
      <c r="A1885">
        <v>1884</v>
      </c>
    </row>
    <row r="1886" spans="1:1">
      <c r="A1886">
        <v>1885</v>
      </c>
    </row>
    <row r="1887" spans="1:1">
      <c r="A1887">
        <v>1886</v>
      </c>
    </row>
    <row r="1888" spans="1:1">
      <c r="A1888">
        <v>1887</v>
      </c>
    </row>
    <row r="1889" spans="1:1">
      <c r="A1889">
        <v>1888</v>
      </c>
    </row>
    <row r="1890" spans="1:1">
      <c r="A1890">
        <v>1889</v>
      </c>
    </row>
    <row r="1891" spans="1:1">
      <c r="A1891">
        <v>1890</v>
      </c>
    </row>
    <row r="1892" spans="1:1">
      <c r="A1892">
        <v>1891</v>
      </c>
    </row>
    <row r="1893" spans="1:1">
      <c r="A1893">
        <v>1892</v>
      </c>
    </row>
    <row r="1894" spans="1:1">
      <c r="A1894">
        <v>1893</v>
      </c>
    </row>
    <row r="1895" spans="1:1">
      <c r="A1895">
        <v>1894</v>
      </c>
    </row>
    <row r="1896" spans="1:1">
      <c r="A1896">
        <v>1895</v>
      </c>
    </row>
    <row r="1897" spans="1:1">
      <c r="A1897">
        <v>1896</v>
      </c>
    </row>
    <row r="1898" spans="1:1">
      <c r="A1898">
        <v>1897</v>
      </c>
    </row>
    <row r="1899" spans="1:1">
      <c r="A1899">
        <v>1898</v>
      </c>
    </row>
    <row r="1900" spans="1:1">
      <c r="A1900">
        <v>1899</v>
      </c>
    </row>
    <row r="1901" spans="1:1">
      <c r="A1901">
        <v>1900</v>
      </c>
    </row>
    <row r="1902" spans="1:1">
      <c r="A1902">
        <v>1901</v>
      </c>
    </row>
    <row r="1903" spans="1:1">
      <c r="A1903">
        <v>1902</v>
      </c>
    </row>
    <row r="1904" spans="1:1">
      <c r="A1904">
        <v>1903</v>
      </c>
    </row>
    <row r="1905" spans="1:1">
      <c r="A1905">
        <v>1904</v>
      </c>
    </row>
    <row r="1906" spans="1:1">
      <c r="A1906">
        <v>1905</v>
      </c>
    </row>
    <row r="1907" spans="1:1">
      <c r="A1907">
        <v>1906</v>
      </c>
    </row>
    <row r="1908" spans="1:1">
      <c r="A1908">
        <v>1907</v>
      </c>
    </row>
    <row r="1909" spans="1:1">
      <c r="A1909">
        <v>1908</v>
      </c>
    </row>
    <row r="1910" spans="1:1">
      <c r="A1910">
        <v>1909</v>
      </c>
    </row>
    <row r="1911" spans="1:1">
      <c r="A1911">
        <v>1910</v>
      </c>
    </row>
    <row r="1912" spans="1:1">
      <c r="A1912">
        <v>1911</v>
      </c>
    </row>
    <row r="1913" spans="1:1">
      <c r="A1913">
        <v>1912</v>
      </c>
    </row>
    <row r="1914" spans="1:1">
      <c r="A1914">
        <v>1913</v>
      </c>
    </row>
    <row r="1915" spans="1:1">
      <c r="A1915">
        <v>1914</v>
      </c>
    </row>
    <row r="1916" spans="1:1">
      <c r="A1916">
        <v>1915</v>
      </c>
    </row>
    <row r="1917" spans="1:1">
      <c r="A1917">
        <v>1916</v>
      </c>
    </row>
    <row r="1918" spans="1:1">
      <c r="A1918">
        <v>1917</v>
      </c>
    </row>
    <row r="1919" spans="1:1">
      <c r="A1919">
        <v>1918</v>
      </c>
    </row>
    <row r="1920" spans="1:1">
      <c r="A1920">
        <v>1919</v>
      </c>
    </row>
    <row r="1921" spans="1:1">
      <c r="A1921">
        <v>1920</v>
      </c>
    </row>
    <row r="1922" spans="1:1">
      <c r="A1922">
        <v>1921</v>
      </c>
    </row>
    <row r="1923" spans="1:1">
      <c r="A1923">
        <v>1922</v>
      </c>
    </row>
    <row r="1924" spans="1:1">
      <c r="A1924">
        <v>1923</v>
      </c>
    </row>
    <row r="1925" spans="1:1">
      <c r="A1925">
        <v>1924</v>
      </c>
    </row>
    <row r="1926" spans="1:1">
      <c r="A1926">
        <v>1925</v>
      </c>
    </row>
    <row r="1927" spans="1:1">
      <c r="A1927">
        <v>1926</v>
      </c>
    </row>
    <row r="1928" spans="1:1">
      <c r="A1928">
        <v>1927</v>
      </c>
    </row>
    <row r="1929" spans="1:1">
      <c r="A1929">
        <v>1928</v>
      </c>
    </row>
    <row r="1930" spans="1:1">
      <c r="A1930">
        <v>1929</v>
      </c>
    </row>
    <row r="1931" spans="1:1">
      <c r="A1931">
        <v>1930</v>
      </c>
    </row>
    <row r="1932" spans="1:1">
      <c r="A1932">
        <v>1931</v>
      </c>
    </row>
    <row r="1933" spans="1:1">
      <c r="A1933">
        <v>1932</v>
      </c>
    </row>
    <row r="1934" spans="1:1">
      <c r="A1934">
        <v>1933</v>
      </c>
    </row>
    <row r="1935" spans="1:1">
      <c r="A1935">
        <v>1934</v>
      </c>
    </row>
    <row r="1936" spans="1:1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1">
      <c r="A2001">
        <v>2000</v>
      </c>
    </row>
    <row r="2002" spans="1:1">
      <c r="A2002">
        <v>2001</v>
      </c>
    </row>
    <row r="2003" spans="1:1">
      <c r="A2003">
        <v>2002</v>
      </c>
    </row>
    <row r="2004" spans="1:1">
      <c r="A2004">
        <v>2003</v>
      </c>
    </row>
    <row r="2005" spans="1:1">
      <c r="A2005">
        <v>2004</v>
      </c>
    </row>
    <row r="2006" spans="1:1">
      <c r="A2006">
        <v>2005</v>
      </c>
    </row>
    <row r="2007" spans="1:1">
      <c r="A2007">
        <v>2006</v>
      </c>
    </row>
    <row r="2008" spans="1:1">
      <c r="A2008">
        <v>2007</v>
      </c>
    </row>
    <row r="2009" spans="1:1">
      <c r="A2009">
        <v>2008</v>
      </c>
    </row>
    <row r="2010" spans="1:1">
      <c r="A2010">
        <v>2009</v>
      </c>
    </row>
    <row r="2011" spans="1:1">
      <c r="A2011">
        <v>2010</v>
      </c>
    </row>
    <row r="2012" spans="1:1">
      <c r="A2012">
        <v>2011</v>
      </c>
    </row>
    <row r="2013" spans="1:1">
      <c r="A2013">
        <v>2012</v>
      </c>
    </row>
    <row r="2014" spans="1:1">
      <c r="A2014">
        <v>2013</v>
      </c>
    </row>
    <row r="2015" spans="1:1">
      <c r="A2015">
        <v>2014</v>
      </c>
    </row>
    <row r="2016" spans="1:1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  <row r="2033" spans="1:1">
      <c r="A2033">
        <v>2032</v>
      </c>
    </row>
    <row r="2034" spans="1:1">
      <c r="A2034">
        <v>2033</v>
      </c>
    </row>
    <row r="2035" spans="1:1">
      <c r="A2035">
        <v>2034</v>
      </c>
    </row>
    <row r="2036" spans="1:1">
      <c r="A2036">
        <v>2035</v>
      </c>
    </row>
    <row r="2037" spans="1:1">
      <c r="A2037">
        <v>2036</v>
      </c>
    </row>
    <row r="2038" spans="1:1">
      <c r="A2038">
        <v>2037</v>
      </c>
    </row>
    <row r="2039" spans="1:1">
      <c r="A2039">
        <v>2038</v>
      </c>
    </row>
    <row r="2040" spans="1:1">
      <c r="A2040">
        <v>2039</v>
      </c>
    </row>
    <row r="2041" spans="1:1">
      <c r="A2041">
        <v>2040</v>
      </c>
    </row>
    <row r="2042" spans="1:1">
      <c r="A2042">
        <v>2041</v>
      </c>
    </row>
    <row r="2043" spans="1:1">
      <c r="A2043">
        <v>2042</v>
      </c>
    </row>
    <row r="2044" spans="1:1">
      <c r="A2044">
        <v>2043</v>
      </c>
    </row>
    <row r="2045" spans="1:1">
      <c r="A2045">
        <v>2044</v>
      </c>
    </row>
    <row r="2046" spans="1:1">
      <c r="A2046">
        <v>2045</v>
      </c>
    </row>
    <row r="2047" spans="1:1">
      <c r="A2047">
        <v>2046</v>
      </c>
    </row>
    <row r="2048" spans="1:1">
      <c r="A2048">
        <v>2047</v>
      </c>
    </row>
    <row r="2049" spans="1:1">
      <c r="A2049">
        <v>2048</v>
      </c>
    </row>
    <row r="2050" spans="1:1">
      <c r="A2050">
        <v>2049</v>
      </c>
    </row>
    <row r="2051" spans="1:1">
      <c r="A2051">
        <v>2050</v>
      </c>
    </row>
    <row r="2052" spans="1:1">
      <c r="A2052">
        <v>2051</v>
      </c>
    </row>
    <row r="2053" spans="1:1">
      <c r="A2053">
        <v>2052</v>
      </c>
    </row>
    <row r="2054" spans="1:1">
      <c r="A2054">
        <v>2053</v>
      </c>
    </row>
    <row r="2055" spans="1:1">
      <c r="A2055">
        <v>2054</v>
      </c>
    </row>
    <row r="2056" spans="1:1">
      <c r="A2056">
        <v>2055</v>
      </c>
    </row>
    <row r="2057" spans="1:1">
      <c r="A2057">
        <v>2056</v>
      </c>
    </row>
    <row r="2058" spans="1:1">
      <c r="A2058">
        <v>2057</v>
      </c>
    </row>
    <row r="2059" spans="1:1">
      <c r="A2059">
        <v>2058</v>
      </c>
    </row>
    <row r="2060" spans="1:1">
      <c r="A2060">
        <v>2059</v>
      </c>
    </row>
    <row r="2061" spans="1:1">
      <c r="A2061">
        <v>2060</v>
      </c>
    </row>
    <row r="2062" spans="1:1">
      <c r="A2062">
        <v>2061</v>
      </c>
    </row>
    <row r="2063" spans="1:1">
      <c r="A2063">
        <v>2062</v>
      </c>
    </row>
    <row r="2064" spans="1:1">
      <c r="A2064">
        <v>2063</v>
      </c>
    </row>
    <row r="2065" spans="1:1">
      <c r="A2065">
        <v>2064</v>
      </c>
    </row>
    <row r="2066" spans="1:1">
      <c r="A2066">
        <v>2065</v>
      </c>
    </row>
    <row r="2067" spans="1:1">
      <c r="A2067">
        <v>2066</v>
      </c>
    </row>
    <row r="2068" spans="1:1">
      <c r="A2068">
        <v>2067</v>
      </c>
    </row>
    <row r="2069" spans="1:1">
      <c r="A2069">
        <v>2068</v>
      </c>
    </row>
    <row r="2070" spans="1:1">
      <c r="A2070">
        <v>2069</v>
      </c>
    </row>
    <row r="2071" spans="1:1">
      <c r="A2071">
        <v>2070</v>
      </c>
    </row>
    <row r="2072" spans="1:1">
      <c r="A2072">
        <v>2071</v>
      </c>
    </row>
    <row r="2073" spans="1:1">
      <c r="A2073">
        <v>2072</v>
      </c>
    </row>
    <row r="2074" spans="1:1">
      <c r="A2074">
        <v>2073</v>
      </c>
    </row>
    <row r="2075" spans="1:1">
      <c r="A2075">
        <v>2074</v>
      </c>
    </row>
    <row r="2076" spans="1:1">
      <c r="A2076">
        <v>2075</v>
      </c>
    </row>
    <row r="2077" spans="1:1">
      <c r="A2077">
        <v>2076</v>
      </c>
    </row>
    <row r="2078" spans="1:1">
      <c r="A2078">
        <v>2077</v>
      </c>
    </row>
    <row r="2079" spans="1:1">
      <c r="A2079">
        <v>2078</v>
      </c>
    </row>
    <row r="2080" spans="1:1">
      <c r="A2080">
        <v>2079</v>
      </c>
    </row>
    <row r="2081" spans="1:1">
      <c r="A2081">
        <v>2080</v>
      </c>
    </row>
    <row r="2082" spans="1:1">
      <c r="A2082">
        <v>2081</v>
      </c>
    </row>
    <row r="2083" spans="1:1">
      <c r="A2083">
        <v>2082</v>
      </c>
    </row>
    <row r="2084" spans="1:1">
      <c r="A2084">
        <v>2083</v>
      </c>
    </row>
    <row r="2085" spans="1:1">
      <c r="A2085">
        <v>2084</v>
      </c>
    </row>
    <row r="2086" spans="1:1">
      <c r="A2086">
        <v>2085</v>
      </c>
    </row>
    <row r="2087" spans="1:1">
      <c r="A2087">
        <v>2086</v>
      </c>
    </row>
    <row r="2088" spans="1:1">
      <c r="A2088">
        <v>2087</v>
      </c>
    </row>
    <row r="2089" spans="1:1">
      <c r="A2089">
        <v>2088</v>
      </c>
    </row>
    <row r="2090" spans="1:1">
      <c r="A2090">
        <v>2089</v>
      </c>
    </row>
    <row r="2091" spans="1:1">
      <c r="A2091">
        <v>2090</v>
      </c>
    </row>
    <row r="2092" spans="1:1">
      <c r="A2092">
        <v>2091</v>
      </c>
    </row>
    <row r="2093" spans="1:1">
      <c r="A2093">
        <v>2092</v>
      </c>
    </row>
    <row r="2094" spans="1:1">
      <c r="A2094">
        <v>2093</v>
      </c>
    </row>
    <row r="2095" spans="1:1">
      <c r="A2095">
        <v>2094</v>
      </c>
    </row>
    <row r="2096" spans="1:1">
      <c r="A2096">
        <v>2095</v>
      </c>
    </row>
    <row r="2097" spans="1:1">
      <c r="A2097">
        <v>2096</v>
      </c>
    </row>
    <row r="2098" spans="1:1">
      <c r="A2098">
        <v>2097</v>
      </c>
    </row>
    <row r="2099" spans="1:1">
      <c r="A2099">
        <v>2098</v>
      </c>
    </row>
    <row r="2100" spans="1:1">
      <c r="A2100">
        <v>2099</v>
      </c>
    </row>
    <row r="2101" spans="1:1">
      <c r="A2101">
        <v>2100</v>
      </c>
    </row>
    <row r="2102" spans="1:1">
      <c r="A2102">
        <v>2101</v>
      </c>
    </row>
    <row r="2103" spans="1:1">
      <c r="A2103">
        <v>2102</v>
      </c>
    </row>
    <row r="2104" spans="1:1">
      <c r="A2104">
        <v>2103</v>
      </c>
    </row>
    <row r="2105" spans="1:1">
      <c r="A2105">
        <v>2104</v>
      </c>
    </row>
    <row r="2106" spans="1:1">
      <c r="A2106">
        <v>2105</v>
      </c>
    </row>
    <row r="2107" spans="1:1">
      <c r="A2107">
        <v>2106</v>
      </c>
    </row>
    <row r="2108" spans="1:1">
      <c r="A2108">
        <v>2107</v>
      </c>
    </row>
    <row r="2109" spans="1:1">
      <c r="A2109">
        <v>2108</v>
      </c>
    </row>
    <row r="2110" spans="1:1">
      <c r="A2110">
        <v>2109</v>
      </c>
    </row>
    <row r="2111" spans="1:1">
      <c r="A2111">
        <v>2110</v>
      </c>
    </row>
    <row r="2112" spans="1:1">
      <c r="A2112">
        <v>2111</v>
      </c>
    </row>
    <row r="2113" spans="1:1">
      <c r="A2113">
        <v>2112</v>
      </c>
    </row>
    <row r="2114" spans="1:1">
      <c r="A2114">
        <v>2113</v>
      </c>
    </row>
    <row r="2115" spans="1:1">
      <c r="A2115">
        <v>2114</v>
      </c>
    </row>
    <row r="2116" spans="1:1">
      <c r="A2116">
        <v>2115</v>
      </c>
    </row>
    <row r="2117" spans="1:1">
      <c r="A2117">
        <v>2116</v>
      </c>
    </row>
    <row r="2118" spans="1:1">
      <c r="A2118">
        <v>2117</v>
      </c>
    </row>
    <row r="2119" spans="1:1">
      <c r="A2119">
        <v>2118</v>
      </c>
    </row>
    <row r="2120" spans="1:1">
      <c r="A2120">
        <v>2119</v>
      </c>
    </row>
    <row r="2121" spans="1:1">
      <c r="A2121">
        <v>2120</v>
      </c>
    </row>
    <row r="2122" spans="1:1">
      <c r="A2122">
        <v>2121</v>
      </c>
    </row>
    <row r="2123" spans="1:1">
      <c r="A2123">
        <v>2122</v>
      </c>
    </row>
    <row r="2124" spans="1:1">
      <c r="A2124">
        <v>2123</v>
      </c>
    </row>
    <row r="2125" spans="1:1">
      <c r="A2125">
        <v>2124</v>
      </c>
    </row>
    <row r="2126" spans="1:1">
      <c r="A2126">
        <v>2125</v>
      </c>
    </row>
    <row r="2127" spans="1:1">
      <c r="A2127">
        <v>2126</v>
      </c>
    </row>
    <row r="2128" spans="1:1">
      <c r="A2128">
        <v>2127</v>
      </c>
    </row>
    <row r="2129" spans="1:1">
      <c r="A2129">
        <v>2128</v>
      </c>
    </row>
    <row r="2130" spans="1:1">
      <c r="A2130">
        <v>2129</v>
      </c>
    </row>
    <row r="2131" spans="1:1">
      <c r="A2131">
        <v>2130</v>
      </c>
    </row>
    <row r="2132" spans="1:1">
      <c r="A2132">
        <v>2131</v>
      </c>
    </row>
    <row r="2133" spans="1:1">
      <c r="A2133">
        <v>2132</v>
      </c>
    </row>
    <row r="2134" spans="1:1">
      <c r="A2134">
        <v>2133</v>
      </c>
    </row>
    <row r="2135" spans="1:1">
      <c r="A2135">
        <v>2134</v>
      </c>
    </row>
    <row r="2136" spans="1:1">
      <c r="A2136">
        <v>2135</v>
      </c>
    </row>
    <row r="2137" spans="1:1">
      <c r="A2137">
        <v>2136</v>
      </c>
    </row>
    <row r="2138" spans="1:1">
      <c r="A2138">
        <v>2137</v>
      </c>
    </row>
    <row r="2139" spans="1:1">
      <c r="A2139">
        <v>2138</v>
      </c>
    </row>
    <row r="2140" spans="1:1">
      <c r="A2140">
        <v>2139</v>
      </c>
    </row>
    <row r="2141" spans="1:1">
      <c r="A2141">
        <v>2140</v>
      </c>
    </row>
    <row r="2142" spans="1:1">
      <c r="A2142">
        <v>2141</v>
      </c>
    </row>
    <row r="2143" spans="1:1">
      <c r="A2143">
        <v>2142</v>
      </c>
    </row>
    <row r="2144" spans="1:1">
      <c r="A2144">
        <v>2143</v>
      </c>
    </row>
    <row r="2145" spans="1:1">
      <c r="A2145">
        <v>2144</v>
      </c>
    </row>
    <row r="2146" spans="1:1">
      <c r="A2146">
        <v>2145</v>
      </c>
    </row>
    <row r="2147" spans="1:1">
      <c r="A2147">
        <v>2146</v>
      </c>
    </row>
    <row r="2148" spans="1:1">
      <c r="A2148">
        <v>2147</v>
      </c>
    </row>
    <row r="2149" spans="1:1">
      <c r="A2149">
        <v>2148</v>
      </c>
    </row>
    <row r="2150" spans="1:1">
      <c r="A2150">
        <v>2149</v>
      </c>
    </row>
    <row r="2151" spans="1:1">
      <c r="A2151">
        <v>2150</v>
      </c>
    </row>
    <row r="2152" spans="1:1">
      <c r="A2152">
        <v>2151</v>
      </c>
    </row>
    <row r="2153" spans="1:1">
      <c r="A2153">
        <v>2152</v>
      </c>
    </row>
    <row r="2154" spans="1:1">
      <c r="A2154">
        <v>2153</v>
      </c>
    </row>
    <row r="2155" spans="1:1">
      <c r="A2155">
        <v>2154</v>
      </c>
    </row>
    <row r="2156" spans="1:1">
      <c r="A2156">
        <v>2155</v>
      </c>
    </row>
    <row r="2157" spans="1:1">
      <c r="A2157">
        <v>2156</v>
      </c>
    </row>
    <row r="2158" spans="1:1">
      <c r="A2158">
        <v>2157</v>
      </c>
    </row>
    <row r="2159" spans="1:1">
      <c r="A2159">
        <v>2158</v>
      </c>
    </row>
    <row r="2160" spans="1:1">
      <c r="A2160">
        <v>2159</v>
      </c>
    </row>
    <row r="2161" spans="1:1">
      <c r="A2161">
        <v>2160</v>
      </c>
    </row>
    <row r="2162" spans="1:1">
      <c r="A2162">
        <v>2161</v>
      </c>
    </row>
    <row r="2163" spans="1:1">
      <c r="A2163">
        <v>2162</v>
      </c>
    </row>
    <row r="2164" spans="1:1">
      <c r="A2164">
        <v>2163</v>
      </c>
    </row>
    <row r="2165" spans="1:1">
      <c r="A2165">
        <v>2164</v>
      </c>
    </row>
    <row r="2166" spans="1:1">
      <c r="A2166">
        <v>2165</v>
      </c>
    </row>
    <row r="2167" spans="1:1">
      <c r="A2167">
        <v>2166</v>
      </c>
    </row>
    <row r="2168" spans="1:1">
      <c r="A2168">
        <v>2167</v>
      </c>
    </row>
    <row r="2169" spans="1:1">
      <c r="A2169">
        <v>2168</v>
      </c>
    </row>
    <row r="2170" spans="1:1">
      <c r="A2170">
        <v>2169</v>
      </c>
    </row>
    <row r="2171" spans="1:1">
      <c r="A2171">
        <v>2170</v>
      </c>
    </row>
    <row r="2172" spans="1:1">
      <c r="A2172">
        <v>2171</v>
      </c>
    </row>
    <row r="2173" spans="1:1">
      <c r="A2173">
        <v>2172</v>
      </c>
    </row>
    <row r="2174" spans="1:1">
      <c r="A2174">
        <v>2173</v>
      </c>
    </row>
    <row r="2175" spans="1:1">
      <c r="A2175">
        <v>2174</v>
      </c>
    </row>
    <row r="2176" spans="1:1">
      <c r="A2176">
        <v>2175</v>
      </c>
    </row>
    <row r="2177" spans="1:1">
      <c r="A2177">
        <v>2176</v>
      </c>
    </row>
    <row r="2178" spans="1:1">
      <c r="A2178">
        <v>2177</v>
      </c>
    </row>
    <row r="2179" spans="1:1">
      <c r="A2179">
        <v>2178</v>
      </c>
    </row>
    <row r="2180" spans="1:1">
      <c r="A2180">
        <v>2179</v>
      </c>
    </row>
    <row r="2181" spans="1:1">
      <c r="A2181">
        <v>2180</v>
      </c>
    </row>
    <row r="2182" spans="1:1">
      <c r="A2182">
        <v>2181</v>
      </c>
    </row>
    <row r="2183" spans="1:1">
      <c r="A2183">
        <v>2182</v>
      </c>
    </row>
    <row r="2184" spans="1:1">
      <c r="A2184">
        <v>2183</v>
      </c>
    </row>
    <row r="2185" spans="1:1">
      <c r="A2185">
        <v>2184</v>
      </c>
    </row>
    <row r="2186" spans="1:1">
      <c r="A2186">
        <v>2185</v>
      </c>
    </row>
    <row r="2187" spans="1:1">
      <c r="A2187">
        <v>2186</v>
      </c>
    </row>
    <row r="2188" spans="1:1">
      <c r="A2188">
        <v>2187</v>
      </c>
    </row>
    <row r="2189" spans="1:1">
      <c r="A2189">
        <v>2188</v>
      </c>
    </row>
    <row r="2190" spans="1:1">
      <c r="A2190">
        <v>2189</v>
      </c>
    </row>
    <row r="2191" spans="1:1">
      <c r="A2191">
        <v>2190</v>
      </c>
    </row>
    <row r="2192" spans="1:1">
      <c r="A2192">
        <v>2191</v>
      </c>
    </row>
    <row r="2193" spans="1:1">
      <c r="A2193">
        <v>2192</v>
      </c>
    </row>
    <row r="2194" spans="1:1">
      <c r="A2194">
        <v>2193</v>
      </c>
    </row>
    <row r="2195" spans="1:1">
      <c r="A2195">
        <v>2194</v>
      </c>
    </row>
    <row r="2196" spans="1:1">
      <c r="A2196">
        <v>2195</v>
      </c>
    </row>
    <row r="2197" spans="1:1">
      <c r="A2197">
        <v>2196</v>
      </c>
    </row>
    <row r="2198" spans="1:1">
      <c r="A2198">
        <v>2197</v>
      </c>
    </row>
    <row r="2199" spans="1:1">
      <c r="A2199">
        <v>2198</v>
      </c>
    </row>
    <row r="2200" spans="1:1">
      <c r="A2200">
        <v>2199</v>
      </c>
    </row>
    <row r="2201" spans="1:1">
      <c r="A2201">
        <v>2200</v>
      </c>
    </row>
    <row r="2202" spans="1:1">
      <c r="A2202">
        <v>2201</v>
      </c>
    </row>
    <row r="2203" spans="1:1">
      <c r="A2203">
        <v>2202</v>
      </c>
    </row>
    <row r="2204" spans="1:1">
      <c r="A2204">
        <v>2203</v>
      </c>
    </row>
    <row r="2205" spans="1:1">
      <c r="A2205">
        <v>2204</v>
      </c>
    </row>
    <row r="2206" spans="1:1">
      <c r="A2206">
        <v>2205</v>
      </c>
    </row>
    <row r="2207" spans="1:1">
      <c r="A2207">
        <v>2206</v>
      </c>
    </row>
    <row r="2208" spans="1:1">
      <c r="A2208">
        <v>2207</v>
      </c>
    </row>
    <row r="2209" spans="1:1">
      <c r="A2209">
        <v>2208</v>
      </c>
    </row>
    <row r="2210" spans="1:1">
      <c r="A2210">
        <v>2209</v>
      </c>
    </row>
    <row r="2211" spans="1:1">
      <c r="A2211">
        <v>2210</v>
      </c>
    </row>
    <row r="2212" spans="1:1">
      <c r="A2212">
        <v>2211</v>
      </c>
    </row>
    <row r="2213" spans="1:1">
      <c r="A2213">
        <v>2212</v>
      </c>
    </row>
    <row r="2214" spans="1:1">
      <c r="A2214">
        <v>2213</v>
      </c>
    </row>
    <row r="2215" spans="1:1">
      <c r="A2215">
        <v>2214</v>
      </c>
    </row>
    <row r="2216" spans="1:1">
      <c r="A2216">
        <v>2215</v>
      </c>
    </row>
    <row r="2217" spans="1:1">
      <c r="A2217">
        <v>2216</v>
      </c>
    </row>
    <row r="2218" spans="1:1">
      <c r="A2218">
        <v>2217</v>
      </c>
    </row>
    <row r="2219" spans="1:1">
      <c r="A2219">
        <v>2218</v>
      </c>
    </row>
    <row r="2220" spans="1:1">
      <c r="A2220">
        <v>2219</v>
      </c>
    </row>
    <row r="2221" spans="1:1">
      <c r="A2221">
        <v>2220</v>
      </c>
    </row>
    <row r="2222" spans="1:1">
      <c r="A2222">
        <v>2221</v>
      </c>
    </row>
    <row r="2223" spans="1:1">
      <c r="A2223">
        <v>2222</v>
      </c>
    </row>
    <row r="2224" spans="1:1">
      <c r="A2224">
        <v>2223</v>
      </c>
    </row>
    <row r="2225" spans="1:1">
      <c r="A2225">
        <v>2224</v>
      </c>
    </row>
    <row r="2226" spans="1:1">
      <c r="A2226">
        <v>2225</v>
      </c>
    </row>
    <row r="2227" spans="1:1">
      <c r="A2227">
        <v>2226</v>
      </c>
    </row>
    <row r="2228" spans="1:1">
      <c r="A2228">
        <v>2227</v>
      </c>
    </row>
    <row r="2229" spans="1:1">
      <c r="A2229">
        <v>2228</v>
      </c>
    </row>
    <row r="2230" spans="1:1">
      <c r="A2230">
        <v>2229</v>
      </c>
    </row>
    <row r="2231" spans="1:1">
      <c r="A2231">
        <v>2230</v>
      </c>
    </row>
    <row r="2232" spans="1:1">
      <c r="A2232">
        <v>2231</v>
      </c>
    </row>
    <row r="2233" spans="1:1">
      <c r="A2233">
        <v>2232</v>
      </c>
    </row>
    <row r="2234" spans="1:1">
      <c r="A2234">
        <v>2233</v>
      </c>
    </row>
    <row r="2235" spans="1:1">
      <c r="A2235">
        <v>2234</v>
      </c>
    </row>
    <row r="2236" spans="1:1">
      <c r="A2236">
        <v>2235</v>
      </c>
    </row>
    <row r="2237" spans="1:1">
      <c r="A2237">
        <v>2236</v>
      </c>
    </row>
    <row r="2238" spans="1:1">
      <c r="A2238">
        <v>2237</v>
      </c>
    </row>
    <row r="2239" spans="1:1">
      <c r="A2239">
        <v>2238</v>
      </c>
    </row>
    <row r="2240" spans="1:1">
      <c r="A2240">
        <v>2239</v>
      </c>
    </row>
    <row r="2241" spans="1:1">
      <c r="A2241">
        <v>2240</v>
      </c>
    </row>
    <row r="2242" spans="1:1">
      <c r="A2242">
        <v>2241</v>
      </c>
    </row>
    <row r="2243" spans="1:1">
      <c r="A2243">
        <v>2242</v>
      </c>
    </row>
    <row r="2244" spans="1:1">
      <c r="A2244">
        <v>2243</v>
      </c>
    </row>
    <row r="2245" spans="1:1">
      <c r="A2245">
        <v>2244</v>
      </c>
    </row>
    <row r="2246" spans="1:1">
      <c r="A2246">
        <v>2245</v>
      </c>
    </row>
    <row r="2247" spans="1:1">
      <c r="A2247">
        <v>2246</v>
      </c>
    </row>
    <row r="2248" spans="1:1">
      <c r="A2248">
        <v>2247</v>
      </c>
    </row>
    <row r="2249" spans="1:1">
      <c r="A2249">
        <v>2248</v>
      </c>
    </row>
    <row r="2250" spans="1:1">
      <c r="A2250">
        <v>2249</v>
      </c>
    </row>
    <row r="2251" spans="1:1">
      <c r="A2251">
        <v>2250</v>
      </c>
    </row>
    <row r="2252" spans="1:1">
      <c r="A2252">
        <v>2251</v>
      </c>
    </row>
    <row r="2253" spans="1:1">
      <c r="A2253">
        <v>2252</v>
      </c>
    </row>
    <row r="2254" spans="1:1">
      <c r="A2254">
        <v>2253</v>
      </c>
    </row>
    <row r="2255" spans="1:1">
      <c r="A2255">
        <v>2254</v>
      </c>
    </row>
    <row r="2256" spans="1:1">
      <c r="A2256">
        <v>2255</v>
      </c>
    </row>
    <row r="2257" spans="1:1">
      <c r="A2257">
        <v>2256</v>
      </c>
    </row>
    <row r="2258" spans="1:1">
      <c r="A2258">
        <v>2257</v>
      </c>
    </row>
    <row r="2259" spans="1:1">
      <c r="A2259">
        <v>2258</v>
      </c>
    </row>
    <row r="2260" spans="1:1">
      <c r="A2260">
        <v>2259</v>
      </c>
    </row>
    <row r="2261" spans="1:1">
      <c r="A2261">
        <v>2260</v>
      </c>
    </row>
    <row r="2262" spans="1:1">
      <c r="A2262">
        <v>2261</v>
      </c>
    </row>
    <row r="2263" spans="1:1">
      <c r="A2263">
        <v>2262</v>
      </c>
    </row>
    <row r="2264" spans="1:1">
      <c r="A2264">
        <v>2263</v>
      </c>
    </row>
    <row r="2265" spans="1:1">
      <c r="A2265">
        <v>2264</v>
      </c>
    </row>
    <row r="2266" spans="1:1">
      <c r="A2266">
        <v>2265</v>
      </c>
    </row>
    <row r="2267" spans="1:1">
      <c r="A2267">
        <v>2266</v>
      </c>
    </row>
    <row r="2268" spans="1:1">
      <c r="A2268">
        <v>2267</v>
      </c>
    </row>
    <row r="2269" spans="1:1">
      <c r="A2269">
        <v>2268</v>
      </c>
    </row>
    <row r="2270" spans="1:1">
      <c r="A2270">
        <v>2269</v>
      </c>
    </row>
    <row r="2271" spans="1:1">
      <c r="A2271">
        <v>2270</v>
      </c>
    </row>
    <row r="2272" spans="1:1">
      <c r="A2272">
        <v>2271</v>
      </c>
    </row>
    <row r="2273" spans="1:1">
      <c r="A2273">
        <v>2272</v>
      </c>
    </row>
    <row r="2274" spans="1:1">
      <c r="A2274">
        <v>2273</v>
      </c>
    </row>
    <row r="2275" spans="1:1">
      <c r="A2275">
        <v>2274</v>
      </c>
    </row>
    <row r="2276" spans="1:1">
      <c r="A2276">
        <v>2275</v>
      </c>
    </row>
    <row r="2277" spans="1:1">
      <c r="A2277">
        <v>2276</v>
      </c>
    </row>
    <row r="2278" spans="1:1">
      <c r="A2278">
        <v>2277</v>
      </c>
    </row>
    <row r="2279" spans="1:1">
      <c r="A2279">
        <v>2278</v>
      </c>
    </row>
    <row r="2280" spans="1:1">
      <c r="A2280">
        <v>2279</v>
      </c>
    </row>
    <row r="2281" spans="1:1">
      <c r="A2281">
        <v>2280</v>
      </c>
    </row>
    <row r="2282" spans="1:1">
      <c r="A2282">
        <v>2281</v>
      </c>
    </row>
    <row r="2283" spans="1:1">
      <c r="A2283">
        <v>2282</v>
      </c>
    </row>
    <row r="2284" spans="1:1">
      <c r="A2284">
        <v>2283</v>
      </c>
    </row>
    <row r="2285" spans="1:1">
      <c r="A2285">
        <v>2284</v>
      </c>
    </row>
    <row r="2286" spans="1:1">
      <c r="A2286">
        <v>2285</v>
      </c>
    </row>
    <row r="2287" spans="1:1">
      <c r="A2287">
        <v>2286</v>
      </c>
    </row>
    <row r="2288" spans="1:1">
      <c r="A2288">
        <v>2287</v>
      </c>
    </row>
    <row r="2289" spans="1:1">
      <c r="A2289">
        <v>2288</v>
      </c>
    </row>
    <row r="2290" spans="1:1">
      <c r="A2290">
        <v>2289</v>
      </c>
    </row>
    <row r="2291" spans="1:1">
      <c r="A2291">
        <v>2290</v>
      </c>
    </row>
    <row r="2292" spans="1:1">
      <c r="A2292">
        <v>2291</v>
      </c>
    </row>
    <row r="2293" spans="1:1">
      <c r="A2293">
        <v>2292</v>
      </c>
    </row>
    <row r="2294" spans="1:1">
      <c r="A2294">
        <v>2293</v>
      </c>
    </row>
    <row r="2295" spans="1:1">
      <c r="A2295">
        <v>2294</v>
      </c>
    </row>
    <row r="2296" spans="1:1">
      <c r="A2296">
        <v>2295</v>
      </c>
    </row>
    <row r="2297" spans="1:1">
      <c r="A2297">
        <v>2296</v>
      </c>
    </row>
    <row r="2298" spans="1:1">
      <c r="A2298">
        <v>2297</v>
      </c>
    </row>
    <row r="2299" spans="1:1">
      <c r="A2299">
        <v>2298</v>
      </c>
    </row>
    <row r="2300" spans="1:1">
      <c r="A2300">
        <v>2299</v>
      </c>
    </row>
    <row r="2301" spans="1:1">
      <c r="A2301">
        <v>2300</v>
      </c>
    </row>
    <row r="2302" spans="1:1">
      <c r="A2302">
        <v>2301</v>
      </c>
    </row>
    <row r="2303" spans="1:1">
      <c r="A2303">
        <v>2302</v>
      </c>
    </row>
    <row r="2304" spans="1:1">
      <c r="A2304">
        <v>2303</v>
      </c>
    </row>
    <row r="2305" spans="1:1">
      <c r="A2305">
        <v>2304</v>
      </c>
    </row>
    <row r="2306" spans="1:1">
      <c r="A2306">
        <v>2305</v>
      </c>
    </row>
    <row r="2307" spans="1:1">
      <c r="A2307">
        <v>2306</v>
      </c>
    </row>
    <row r="2308" spans="1:1">
      <c r="A2308">
        <v>2307</v>
      </c>
    </row>
    <row r="2309" spans="1:1">
      <c r="A2309">
        <v>2308</v>
      </c>
    </row>
    <row r="2310" spans="1:1">
      <c r="A2310">
        <v>2309</v>
      </c>
    </row>
    <row r="2311" spans="1:1">
      <c r="A2311">
        <v>2310</v>
      </c>
    </row>
    <row r="2312" spans="1:1">
      <c r="A2312">
        <v>2311</v>
      </c>
    </row>
    <row r="2313" spans="1:1">
      <c r="A2313">
        <v>2312</v>
      </c>
    </row>
    <row r="2314" spans="1:1">
      <c r="A2314">
        <v>2313</v>
      </c>
    </row>
    <row r="2315" spans="1:1">
      <c r="A2315">
        <v>2314</v>
      </c>
    </row>
    <row r="2316" spans="1:1">
      <c r="A2316">
        <v>2315</v>
      </c>
    </row>
    <row r="2317" spans="1:1">
      <c r="A2317">
        <v>2316</v>
      </c>
    </row>
    <row r="2318" spans="1:1">
      <c r="A2318">
        <v>2317</v>
      </c>
    </row>
    <row r="2319" spans="1:1">
      <c r="A2319">
        <v>2318</v>
      </c>
    </row>
    <row r="2320" spans="1:1">
      <c r="A2320">
        <v>2319</v>
      </c>
    </row>
    <row r="2321" spans="1:1">
      <c r="A2321">
        <v>2320</v>
      </c>
    </row>
    <row r="2322" spans="1:1">
      <c r="A2322">
        <v>2321</v>
      </c>
    </row>
    <row r="2323" spans="1:1">
      <c r="A2323">
        <v>2322</v>
      </c>
    </row>
    <row r="2324" spans="1:1">
      <c r="A2324">
        <v>2323</v>
      </c>
    </row>
    <row r="2325" spans="1:1">
      <c r="A2325">
        <v>2324</v>
      </c>
    </row>
    <row r="2326" spans="1:1">
      <c r="A2326">
        <v>2325</v>
      </c>
    </row>
    <row r="2327" spans="1:1">
      <c r="A2327">
        <v>2326</v>
      </c>
    </row>
    <row r="2328" spans="1:1">
      <c r="A2328">
        <v>2327</v>
      </c>
    </row>
    <row r="2329" spans="1:1">
      <c r="A2329">
        <v>2328</v>
      </c>
    </row>
    <row r="2330" spans="1:1">
      <c r="A2330">
        <v>2329</v>
      </c>
    </row>
    <row r="2331" spans="1:1">
      <c r="A2331">
        <v>2330</v>
      </c>
    </row>
    <row r="2332" spans="1:1">
      <c r="A2332">
        <v>2331</v>
      </c>
    </row>
    <row r="2333" spans="1:1">
      <c r="A2333">
        <v>2332</v>
      </c>
    </row>
    <row r="2334" spans="1:1">
      <c r="A2334">
        <v>2333</v>
      </c>
    </row>
    <row r="2335" spans="1:1">
      <c r="A2335">
        <v>2334</v>
      </c>
    </row>
    <row r="2336" spans="1:1">
      <c r="A2336">
        <v>2335</v>
      </c>
    </row>
    <row r="2337" spans="1:1">
      <c r="A2337">
        <v>2336</v>
      </c>
    </row>
    <row r="2338" spans="1:1">
      <c r="A2338">
        <v>2337</v>
      </c>
    </row>
    <row r="2339" spans="1:1">
      <c r="A2339">
        <v>2338</v>
      </c>
    </row>
    <row r="2340" spans="1:1">
      <c r="A2340">
        <v>2339</v>
      </c>
    </row>
    <row r="2341" spans="1:1">
      <c r="A2341">
        <v>2340</v>
      </c>
    </row>
    <row r="2342" spans="1:1">
      <c r="A2342">
        <v>2341</v>
      </c>
    </row>
    <row r="2343" spans="1:1">
      <c r="A2343">
        <v>2342</v>
      </c>
    </row>
    <row r="2344" spans="1:1">
      <c r="A2344">
        <v>2343</v>
      </c>
    </row>
    <row r="2345" spans="1:1">
      <c r="A2345">
        <v>2344</v>
      </c>
    </row>
    <row r="2346" spans="1:1">
      <c r="A2346">
        <v>2345</v>
      </c>
    </row>
    <row r="2347" spans="1:1">
      <c r="A2347">
        <v>2346</v>
      </c>
    </row>
    <row r="2348" spans="1:1">
      <c r="A2348">
        <v>2347</v>
      </c>
    </row>
    <row r="2349" spans="1:1">
      <c r="A2349">
        <v>2348</v>
      </c>
    </row>
    <row r="2350" spans="1:1">
      <c r="A2350">
        <v>2349</v>
      </c>
    </row>
    <row r="2351" spans="1:1">
      <c r="A2351">
        <v>2350</v>
      </c>
    </row>
    <row r="2352" spans="1:1">
      <c r="A2352">
        <v>2351</v>
      </c>
    </row>
    <row r="2353" spans="1:1">
      <c r="A2353">
        <v>2352</v>
      </c>
    </row>
    <row r="2354" spans="1:1">
      <c r="A2354">
        <v>2353</v>
      </c>
    </row>
    <row r="2355" spans="1:1">
      <c r="A2355">
        <v>2354</v>
      </c>
    </row>
    <row r="2356" spans="1:1">
      <c r="A2356">
        <v>2355</v>
      </c>
    </row>
    <row r="2357" spans="1:1">
      <c r="A2357">
        <v>2356</v>
      </c>
    </row>
    <row r="2358" spans="1:1">
      <c r="A2358">
        <v>2357</v>
      </c>
    </row>
    <row r="2359" spans="1:1">
      <c r="A2359">
        <v>2358</v>
      </c>
    </row>
    <row r="2360" spans="1:1">
      <c r="A2360">
        <v>2359</v>
      </c>
    </row>
    <row r="2361" spans="1:1">
      <c r="A2361">
        <v>2360</v>
      </c>
    </row>
    <row r="2362" spans="1:1">
      <c r="A2362">
        <v>2361</v>
      </c>
    </row>
    <row r="2363" spans="1:1">
      <c r="A2363">
        <v>2362</v>
      </c>
    </row>
    <row r="2364" spans="1:1">
      <c r="A2364">
        <v>2363</v>
      </c>
    </row>
    <row r="2365" spans="1:1">
      <c r="A2365">
        <v>2364</v>
      </c>
    </row>
    <row r="2366" spans="1:1">
      <c r="A2366">
        <v>2365</v>
      </c>
    </row>
    <row r="2367" spans="1:1">
      <c r="A2367">
        <v>2366</v>
      </c>
    </row>
    <row r="2368" spans="1:1">
      <c r="A2368">
        <v>2367</v>
      </c>
    </row>
    <row r="2369" spans="1:1">
      <c r="A2369">
        <v>2368</v>
      </c>
    </row>
    <row r="2370" spans="1:1">
      <c r="A2370">
        <v>2369</v>
      </c>
    </row>
    <row r="2371" spans="1:1">
      <c r="A2371">
        <v>2370</v>
      </c>
    </row>
    <row r="2372" spans="1:1">
      <c r="A2372">
        <v>2371</v>
      </c>
    </row>
    <row r="2373" spans="1:1">
      <c r="A2373">
        <v>2372</v>
      </c>
    </row>
    <row r="2374" spans="1:1">
      <c r="A2374">
        <v>2373</v>
      </c>
    </row>
    <row r="2375" spans="1:1">
      <c r="A2375">
        <v>2374</v>
      </c>
    </row>
    <row r="2376" spans="1:1">
      <c r="A2376">
        <v>2375</v>
      </c>
    </row>
    <row r="2377" spans="1:1">
      <c r="A2377">
        <v>2376</v>
      </c>
    </row>
    <row r="2378" spans="1:1">
      <c r="A2378">
        <v>2377</v>
      </c>
    </row>
    <row r="2379" spans="1:1">
      <c r="A2379">
        <v>2378</v>
      </c>
    </row>
    <row r="2380" spans="1:1">
      <c r="A2380">
        <v>2379</v>
      </c>
    </row>
    <row r="2381" spans="1:1">
      <c r="A2381">
        <v>2380</v>
      </c>
    </row>
    <row r="2382" spans="1:1">
      <c r="A2382">
        <v>2381</v>
      </c>
    </row>
    <row r="2383" spans="1:1">
      <c r="A2383">
        <v>2382</v>
      </c>
    </row>
    <row r="2384" spans="1:1">
      <c r="A2384">
        <v>2383</v>
      </c>
    </row>
    <row r="2385" spans="1:1">
      <c r="A2385">
        <v>2384</v>
      </c>
    </row>
    <row r="2386" spans="1:1">
      <c r="A2386">
        <v>2385</v>
      </c>
    </row>
    <row r="2387" spans="1:1">
      <c r="A2387">
        <v>2386</v>
      </c>
    </row>
    <row r="2388" spans="1:1">
      <c r="A2388">
        <v>2387</v>
      </c>
    </row>
    <row r="2389" spans="1:1">
      <c r="A2389">
        <v>2388</v>
      </c>
    </row>
    <row r="2390" spans="1:1">
      <c r="A2390">
        <v>2389</v>
      </c>
    </row>
    <row r="2391" spans="1:1">
      <c r="A2391">
        <v>2390</v>
      </c>
    </row>
    <row r="2392" spans="1:1">
      <c r="A2392">
        <v>2391</v>
      </c>
    </row>
    <row r="2393" spans="1:1">
      <c r="A2393">
        <v>2392</v>
      </c>
    </row>
    <row r="2394" spans="1:1">
      <c r="A2394">
        <v>2393</v>
      </c>
    </row>
    <row r="2395" spans="1:1">
      <c r="A2395">
        <v>2394</v>
      </c>
    </row>
    <row r="2396" spans="1:1">
      <c r="A2396">
        <v>2395</v>
      </c>
    </row>
    <row r="2397" spans="1:1">
      <c r="A2397">
        <v>2396</v>
      </c>
    </row>
    <row r="2398" spans="1:1">
      <c r="A2398">
        <v>2397</v>
      </c>
    </row>
    <row r="2399" spans="1:1">
      <c r="A2399">
        <v>2398</v>
      </c>
    </row>
    <row r="2400" spans="1:1">
      <c r="A2400">
        <v>2399</v>
      </c>
    </row>
    <row r="2401" spans="1:1">
      <c r="A2401">
        <v>2400</v>
      </c>
    </row>
    <row r="2402" spans="1:1">
      <c r="A2402">
        <v>2401</v>
      </c>
    </row>
    <row r="2403" spans="1:1">
      <c r="A2403">
        <v>2402</v>
      </c>
    </row>
    <row r="2404" spans="1:1">
      <c r="A2404">
        <v>2403</v>
      </c>
    </row>
    <row r="2405" spans="1:1">
      <c r="A2405">
        <v>2404</v>
      </c>
    </row>
    <row r="2406" spans="1:1">
      <c r="A2406">
        <v>2405</v>
      </c>
    </row>
    <row r="2407" spans="1:1">
      <c r="A2407">
        <v>2406</v>
      </c>
    </row>
    <row r="2408" spans="1:1">
      <c r="A2408">
        <v>2407</v>
      </c>
    </row>
    <row r="2409" spans="1:1">
      <c r="A2409">
        <v>2408</v>
      </c>
    </row>
    <row r="2410" spans="1:1">
      <c r="A2410">
        <v>2409</v>
      </c>
    </row>
    <row r="2411" spans="1:1">
      <c r="A2411">
        <v>2410</v>
      </c>
    </row>
    <row r="2412" spans="1:1">
      <c r="A2412">
        <v>2411</v>
      </c>
    </row>
    <row r="2413" spans="1:1">
      <c r="A2413">
        <v>2412</v>
      </c>
    </row>
    <row r="2414" spans="1:1">
      <c r="A2414">
        <v>2413</v>
      </c>
    </row>
    <row r="2415" spans="1:1">
      <c r="A2415">
        <v>2414</v>
      </c>
    </row>
    <row r="2416" spans="1:1">
      <c r="A2416">
        <v>2415</v>
      </c>
    </row>
    <row r="2417" spans="1:1">
      <c r="A2417">
        <v>2416</v>
      </c>
    </row>
    <row r="2418" spans="1:1">
      <c r="A2418">
        <v>2417</v>
      </c>
    </row>
    <row r="2419" spans="1:1">
      <c r="A2419">
        <v>2418</v>
      </c>
    </row>
    <row r="2420" spans="1:1">
      <c r="A2420">
        <v>2419</v>
      </c>
    </row>
    <row r="2421" spans="1:1">
      <c r="A2421">
        <v>2420</v>
      </c>
    </row>
    <row r="2422" spans="1:1">
      <c r="A2422">
        <v>2421</v>
      </c>
    </row>
    <row r="2423" spans="1:1">
      <c r="A2423">
        <v>2422</v>
      </c>
    </row>
    <row r="2424" spans="1:1">
      <c r="A2424">
        <v>2423</v>
      </c>
    </row>
    <row r="2425" spans="1:1">
      <c r="A2425">
        <v>2424</v>
      </c>
    </row>
    <row r="2426" spans="1:1">
      <c r="A2426">
        <v>2425</v>
      </c>
    </row>
    <row r="2427" spans="1:1">
      <c r="A2427">
        <v>2426</v>
      </c>
    </row>
    <row r="2428" spans="1:1">
      <c r="A2428">
        <v>2427</v>
      </c>
    </row>
    <row r="2429" spans="1:1">
      <c r="A2429">
        <v>2428</v>
      </c>
    </row>
    <row r="2430" spans="1:1">
      <c r="A2430">
        <v>2429</v>
      </c>
    </row>
    <row r="2431" spans="1:1">
      <c r="A2431">
        <v>2430</v>
      </c>
    </row>
    <row r="2432" spans="1:1">
      <c r="A2432">
        <v>2431</v>
      </c>
    </row>
    <row r="2433" spans="1:1">
      <c r="A2433">
        <v>2432</v>
      </c>
    </row>
    <row r="2434" spans="1:1">
      <c r="A2434">
        <v>2433</v>
      </c>
    </row>
    <row r="2435" spans="1:1">
      <c r="A2435">
        <v>2434</v>
      </c>
    </row>
    <row r="2436" spans="1:1">
      <c r="A2436">
        <v>2435</v>
      </c>
    </row>
    <row r="2437" spans="1:1">
      <c r="A2437">
        <v>2436</v>
      </c>
    </row>
    <row r="2438" spans="1:1">
      <c r="A2438">
        <v>2437</v>
      </c>
    </row>
    <row r="2439" spans="1:1">
      <c r="A2439">
        <v>2438</v>
      </c>
    </row>
    <row r="2440" spans="1:1">
      <c r="A2440">
        <v>2439</v>
      </c>
    </row>
    <row r="2441" spans="1:1">
      <c r="A2441">
        <v>2440</v>
      </c>
    </row>
    <row r="2442" spans="1:1">
      <c r="A2442">
        <v>2441</v>
      </c>
    </row>
    <row r="2443" spans="1:1">
      <c r="A2443">
        <v>2442</v>
      </c>
    </row>
    <row r="2444" spans="1:1">
      <c r="A2444">
        <v>2443</v>
      </c>
    </row>
    <row r="2445" spans="1:1">
      <c r="A2445">
        <v>2444</v>
      </c>
    </row>
    <row r="2446" spans="1:1">
      <c r="A2446">
        <v>2445</v>
      </c>
    </row>
    <row r="2447" spans="1:1">
      <c r="A2447">
        <v>2446</v>
      </c>
    </row>
    <row r="2448" spans="1:1">
      <c r="A2448">
        <v>2447</v>
      </c>
    </row>
    <row r="2449" spans="1:1">
      <c r="A2449">
        <v>2448</v>
      </c>
    </row>
    <row r="2450" spans="1:1">
      <c r="A2450">
        <v>2449</v>
      </c>
    </row>
    <row r="2451" spans="1:1">
      <c r="A2451">
        <v>2450</v>
      </c>
    </row>
    <row r="2452" spans="1:1">
      <c r="A2452">
        <v>2451</v>
      </c>
    </row>
    <row r="2453" spans="1:1">
      <c r="A2453">
        <v>2452</v>
      </c>
    </row>
    <row r="2454" spans="1:1">
      <c r="A2454">
        <v>2453</v>
      </c>
    </row>
    <row r="2455" spans="1:1">
      <c r="A2455">
        <v>2454</v>
      </c>
    </row>
    <row r="2456" spans="1:1">
      <c r="A2456">
        <v>2455</v>
      </c>
    </row>
    <row r="2457" spans="1:1">
      <c r="A2457">
        <v>2456</v>
      </c>
    </row>
    <row r="2458" spans="1:1">
      <c r="A2458">
        <v>2457</v>
      </c>
    </row>
    <row r="2459" spans="1:1">
      <c r="A2459">
        <v>2458</v>
      </c>
    </row>
    <row r="2460" spans="1:1">
      <c r="A2460">
        <v>2459</v>
      </c>
    </row>
    <row r="2461" spans="1:1">
      <c r="A2461">
        <v>2460</v>
      </c>
    </row>
    <row r="2462" spans="1:1">
      <c r="A2462">
        <v>2461</v>
      </c>
    </row>
    <row r="2463" spans="1:1">
      <c r="A2463">
        <v>2462</v>
      </c>
    </row>
    <row r="2464" spans="1:1">
      <c r="A2464">
        <v>2463</v>
      </c>
    </row>
    <row r="2465" spans="1:1">
      <c r="A2465">
        <v>2464</v>
      </c>
    </row>
    <row r="2466" spans="1:1">
      <c r="A2466">
        <v>2465</v>
      </c>
    </row>
    <row r="2467" spans="1:1">
      <c r="A2467">
        <v>2466</v>
      </c>
    </row>
    <row r="2468" spans="1:1">
      <c r="A2468">
        <v>2467</v>
      </c>
    </row>
    <row r="2469" spans="1:1">
      <c r="A2469">
        <v>2468</v>
      </c>
    </row>
    <row r="2470" spans="1:1">
      <c r="A2470">
        <v>2469</v>
      </c>
    </row>
    <row r="2471" spans="1:1">
      <c r="A2471">
        <v>2470</v>
      </c>
    </row>
    <row r="2472" spans="1:1">
      <c r="A2472">
        <v>2471</v>
      </c>
    </row>
    <row r="2473" spans="1:1">
      <c r="A2473">
        <v>2472</v>
      </c>
    </row>
    <row r="2474" spans="1:1">
      <c r="A2474">
        <v>2473</v>
      </c>
    </row>
    <row r="2475" spans="1:1">
      <c r="A2475">
        <v>2474</v>
      </c>
    </row>
    <row r="2476" spans="1:1">
      <c r="A2476">
        <v>2475</v>
      </c>
    </row>
    <row r="2477" spans="1:1">
      <c r="A2477">
        <v>2476</v>
      </c>
    </row>
    <row r="2478" spans="1:1">
      <c r="A2478">
        <v>2477</v>
      </c>
    </row>
    <row r="2479" spans="1:1">
      <c r="A2479">
        <v>2478</v>
      </c>
    </row>
    <row r="2480" spans="1:1">
      <c r="A2480">
        <v>2479</v>
      </c>
    </row>
    <row r="2481" spans="1:1">
      <c r="A2481">
        <v>2480</v>
      </c>
    </row>
    <row r="2482" spans="1:1">
      <c r="A2482">
        <v>2481</v>
      </c>
    </row>
    <row r="2483" spans="1:1">
      <c r="A2483">
        <v>2482</v>
      </c>
    </row>
    <row r="2484" spans="1:1">
      <c r="A2484">
        <v>2483</v>
      </c>
    </row>
    <row r="2485" spans="1:1">
      <c r="A2485">
        <v>2484</v>
      </c>
    </row>
    <row r="2486" spans="1:1">
      <c r="A2486">
        <v>2485</v>
      </c>
    </row>
    <row r="2487" spans="1:1">
      <c r="A2487">
        <v>2486</v>
      </c>
    </row>
    <row r="2488" spans="1:1">
      <c r="A2488">
        <v>2487</v>
      </c>
    </row>
    <row r="2489" spans="1:1">
      <c r="A2489">
        <v>2488</v>
      </c>
    </row>
    <row r="2490" spans="1:1">
      <c r="A2490">
        <v>2489</v>
      </c>
    </row>
    <row r="2491" spans="1:1">
      <c r="A2491">
        <v>2490</v>
      </c>
    </row>
    <row r="2492" spans="1:1">
      <c r="A2492">
        <v>2491</v>
      </c>
    </row>
    <row r="2493" spans="1:1">
      <c r="A2493">
        <v>2492</v>
      </c>
    </row>
    <row r="2494" spans="1:1">
      <c r="A2494">
        <v>2493</v>
      </c>
    </row>
    <row r="2495" spans="1:1">
      <c r="A2495">
        <v>2494</v>
      </c>
    </row>
    <row r="2496" spans="1:1">
      <c r="A2496">
        <v>2495</v>
      </c>
    </row>
    <row r="2497" spans="1:1">
      <c r="A2497">
        <v>2496</v>
      </c>
    </row>
    <row r="2498" spans="1:1">
      <c r="A2498">
        <v>2497</v>
      </c>
    </row>
    <row r="2499" spans="1:1">
      <c r="A2499">
        <v>2498</v>
      </c>
    </row>
    <row r="2500" spans="1:1">
      <c r="A2500">
        <v>2499</v>
      </c>
    </row>
    <row r="2501" spans="1:1">
      <c r="A2501">
        <v>2500</v>
      </c>
    </row>
    <row r="2502" spans="1:1">
      <c r="A2502">
        <v>2501</v>
      </c>
    </row>
    <row r="2503" spans="1:1">
      <c r="A2503">
        <v>2502</v>
      </c>
    </row>
    <row r="2504" spans="1:1">
      <c r="A2504">
        <v>2503</v>
      </c>
    </row>
    <row r="2505" spans="1:1">
      <c r="A2505">
        <v>2504</v>
      </c>
    </row>
    <row r="2506" spans="1:1">
      <c r="A2506">
        <v>2505</v>
      </c>
    </row>
    <row r="2507" spans="1:1">
      <c r="A2507">
        <v>2506</v>
      </c>
    </row>
    <row r="2508" spans="1:1">
      <c r="A2508">
        <v>2507</v>
      </c>
    </row>
    <row r="2509" spans="1:1">
      <c r="A2509">
        <v>2508</v>
      </c>
    </row>
    <row r="2510" spans="1:1">
      <c r="A2510">
        <v>2509</v>
      </c>
    </row>
    <row r="2511" spans="1:1">
      <c r="A2511">
        <v>2510</v>
      </c>
    </row>
    <row r="2512" spans="1:1">
      <c r="A2512">
        <v>2511</v>
      </c>
    </row>
    <row r="2513" spans="1:1">
      <c r="A2513">
        <v>2512</v>
      </c>
    </row>
    <row r="2514" spans="1:1">
      <c r="A2514">
        <v>2513</v>
      </c>
    </row>
    <row r="2515" spans="1:1">
      <c r="A2515">
        <v>2514</v>
      </c>
    </row>
    <row r="2516" spans="1:1">
      <c r="A2516">
        <v>2515</v>
      </c>
    </row>
    <row r="2517" spans="1:1">
      <c r="A2517">
        <v>2516</v>
      </c>
    </row>
    <row r="2518" spans="1:1">
      <c r="A2518">
        <v>2517</v>
      </c>
    </row>
    <row r="2519" spans="1:1">
      <c r="A2519">
        <v>2518</v>
      </c>
    </row>
    <row r="2520" spans="1:1">
      <c r="A2520">
        <v>2519</v>
      </c>
    </row>
    <row r="2521" spans="1:1">
      <c r="A2521">
        <v>2520</v>
      </c>
    </row>
    <row r="2522" spans="1:1">
      <c r="A2522">
        <v>2521</v>
      </c>
    </row>
    <row r="2523" spans="1:1">
      <c r="A2523">
        <v>2522</v>
      </c>
    </row>
    <row r="2524" spans="1:1">
      <c r="A2524">
        <v>2523</v>
      </c>
    </row>
    <row r="2525" spans="1:1">
      <c r="A2525">
        <v>2524</v>
      </c>
    </row>
    <row r="2526" spans="1:1">
      <c r="A2526">
        <v>2525</v>
      </c>
    </row>
    <row r="2527" spans="1:1">
      <c r="A2527">
        <v>2526</v>
      </c>
    </row>
    <row r="2528" spans="1:1">
      <c r="A2528">
        <v>2527</v>
      </c>
    </row>
    <row r="2529" spans="1:1">
      <c r="A2529">
        <v>2528</v>
      </c>
    </row>
    <row r="2530" spans="1:1">
      <c r="A2530">
        <v>2529</v>
      </c>
    </row>
    <row r="2531" spans="1:1">
      <c r="A2531">
        <v>2530</v>
      </c>
    </row>
    <row r="2532" spans="1:1">
      <c r="A2532">
        <v>2531</v>
      </c>
    </row>
    <row r="2533" spans="1:1">
      <c r="A2533">
        <v>2532</v>
      </c>
    </row>
    <row r="2534" spans="1:1">
      <c r="A2534">
        <v>2533</v>
      </c>
    </row>
    <row r="2535" spans="1:1">
      <c r="A2535">
        <v>2534</v>
      </c>
    </row>
    <row r="2536" spans="1:1">
      <c r="A2536">
        <v>2535</v>
      </c>
    </row>
    <row r="2537" spans="1:1">
      <c r="A2537">
        <v>2536</v>
      </c>
    </row>
    <row r="2538" spans="1:1">
      <c r="A2538">
        <v>2537</v>
      </c>
    </row>
    <row r="2539" spans="1:1">
      <c r="A2539">
        <v>2538</v>
      </c>
    </row>
    <row r="2540" spans="1:1">
      <c r="A2540">
        <v>2539</v>
      </c>
    </row>
    <row r="2541" spans="1:1">
      <c r="A2541">
        <v>2540</v>
      </c>
    </row>
    <row r="2542" spans="1:1">
      <c r="A2542">
        <v>2541</v>
      </c>
    </row>
    <row r="2543" spans="1:1">
      <c r="A2543">
        <v>2542</v>
      </c>
    </row>
    <row r="2544" spans="1:1">
      <c r="A2544">
        <v>2543</v>
      </c>
    </row>
    <row r="2545" spans="1:1">
      <c r="A2545">
        <v>2544</v>
      </c>
    </row>
    <row r="2546" spans="1:1">
      <c r="A2546">
        <v>2545</v>
      </c>
    </row>
    <row r="2547" spans="1:1">
      <c r="A2547">
        <v>2546</v>
      </c>
    </row>
    <row r="2548" spans="1:1">
      <c r="A2548">
        <v>2547</v>
      </c>
    </row>
    <row r="2549" spans="1:1">
      <c r="A2549">
        <v>2548</v>
      </c>
    </row>
    <row r="2550" spans="1:1">
      <c r="A2550">
        <v>2549</v>
      </c>
    </row>
    <row r="2551" spans="1:1">
      <c r="A2551">
        <v>2550</v>
      </c>
    </row>
    <row r="2552" spans="1:1">
      <c r="A2552">
        <v>2551</v>
      </c>
    </row>
    <row r="2553" spans="1:1">
      <c r="A2553">
        <v>2552</v>
      </c>
    </row>
    <row r="2554" spans="1:1">
      <c r="A2554">
        <v>2553</v>
      </c>
    </row>
    <row r="2555" spans="1:1">
      <c r="A2555">
        <v>2554</v>
      </c>
    </row>
    <row r="2556" spans="1:1">
      <c r="A2556">
        <v>2555</v>
      </c>
    </row>
    <row r="2557" spans="1:1">
      <c r="A2557">
        <v>2556</v>
      </c>
    </row>
    <row r="2558" spans="1:1">
      <c r="A2558">
        <v>2557</v>
      </c>
    </row>
    <row r="2559" spans="1:1">
      <c r="A2559">
        <v>2558</v>
      </c>
    </row>
    <row r="2560" spans="1:1">
      <c r="A2560">
        <v>2559</v>
      </c>
    </row>
    <row r="2561" spans="1:1">
      <c r="A2561">
        <v>2560</v>
      </c>
    </row>
    <row r="2562" spans="1:1">
      <c r="A2562">
        <v>2561</v>
      </c>
    </row>
    <row r="2563" spans="1:1">
      <c r="A2563">
        <v>2562</v>
      </c>
    </row>
    <row r="2564" spans="1:1">
      <c r="A2564">
        <v>2563</v>
      </c>
    </row>
    <row r="2565" spans="1:1">
      <c r="A2565">
        <v>2564</v>
      </c>
    </row>
    <row r="2566" spans="1:1">
      <c r="A2566">
        <v>2565</v>
      </c>
    </row>
    <row r="2567" spans="1:1">
      <c r="A2567">
        <v>2566</v>
      </c>
    </row>
    <row r="2568" spans="1:1">
      <c r="A2568">
        <v>2567</v>
      </c>
    </row>
    <row r="2569" spans="1:1">
      <c r="A2569">
        <v>2568</v>
      </c>
    </row>
    <row r="2570" spans="1:1">
      <c r="A2570">
        <v>2569</v>
      </c>
    </row>
    <row r="2571" spans="1:1">
      <c r="A2571">
        <v>2570</v>
      </c>
    </row>
    <row r="2572" spans="1:1">
      <c r="A2572">
        <v>2571</v>
      </c>
    </row>
    <row r="2573" spans="1:1">
      <c r="A2573">
        <v>2572</v>
      </c>
    </row>
    <row r="2574" spans="1:1">
      <c r="A2574">
        <v>2573</v>
      </c>
    </row>
    <row r="2575" spans="1:1">
      <c r="A2575">
        <v>2574</v>
      </c>
    </row>
    <row r="2576" spans="1:1">
      <c r="A2576">
        <v>2575</v>
      </c>
    </row>
    <row r="2577" spans="1:1">
      <c r="A2577">
        <v>2576</v>
      </c>
    </row>
    <row r="2578" spans="1:1">
      <c r="A2578">
        <v>2577</v>
      </c>
    </row>
    <row r="2579" spans="1:1">
      <c r="A2579">
        <v>2578</v>
      </c>
    </row>
    <row r="2580" spans="1:1">
      <c r="A2580">
        <v>2579</v>
      </c>
    </row>
    <row r="2581" spans="1:1">
      <c r="A2581">
        <v>2580</v>
      </c>
    </row>
    <row r="2582" spans="1:1">
      <c r="A2582">
        <v>2581</v>
      </c>
    </row>
    <row r="2583" spans="1:1">
      <c r="A2583">
        <v>2582</v>
      </c>
    </row>
    <row r="2584" spans="1:1">
      <c r="A2584">
        <v>2583</v>
      </c>
    </row>
    <row r="2585" spans="1:1">
      <c r="A2585">
        <v>2584</v>
      </c>
    </row>
    <row r="2586" spans="1:1">
      <c r="A2586">
        <v>2585</v>
      </c>
    </row>
    <row r="2587" spans="1:1">
      <c r="A2587">
        <v>2586</v>
      </c>
    </row>
    <row r="2588" spans="1:1">
      <c r="A2588">
        <v>2587</v>
      </c>
    </row>
    <row r="2589" spans="1:1">
      <c r="A2589">
        <v>2588</v>
      </c>
    </row>
    <row r="2590" spans="1:1">
      <c r="A2590">
        <v>2589</v>
      </c>
    </row>
    <row r="2591" spans="1:1">
      <c r="A2591">
        <v>2590</v>
      </c>
    </row>
    <row r="2592" spans="1:1">
      <c r="A2592">
        <v>2591</v>
      </c>
    </row>
    <row r="2593" spans="1:1">
      <c r="A2593">
        <v>2592</v>
      </c>
    </row>
    <row r="2594" spans="1:1">
      <c r="A2594">
        <v>2593</v>
      </c>
    </row>
    <row r="2595" spans="1:1">
      <c r="A2595">
        <v>2594</v>
      </c>
    </row>
    <row r="2596" spans="1:1">
      <c r="A2596">
        <v>2595</v>
      </c>
    </row>
    <row r="2597" spans="1:1">
      <c r="A2597">
        <v>2596</v>
      </c>
    </row>
    <row r="2598" spans="1:1">
      <c r="A2598">
        <v>2597</v>
      </c>
    </row>
    <row r="2599" spans="1:1">
      <c r="A2599">
        <v>2598</v>
      </c>
    </row>
    <row r="2600" spans="1:1">
      <c r="A2600">
        <v>2599</v>
      </c>
    </row>
    <row r="2601" spans="1:1">
      <c r="A2601">
        <v>2600</v>
      </c>
    </row>
    <row r="2602" spans="1:1">
      <c r="A2602">
        <v>2601</v>
      </c>
    </row>
    <row r="2603" spans="1:1">
      <c r="A2603">
        <v>2602</v>
      </c>
    </row>
    <row r="2604" spans="1:1">
      <c r="A2604">
        <v>2603</v>
      </c>
    </row>
    <row r="2605" spans="1:1">
      <c r="A2605">
        <v>2604</v>
      </c>
    </row>
    <row r="2606" spans="1:1">
      <c r="A2606">
        <v>2605</v>
      </c>
    </row>
    <row r="2607" spans="1:1">
      <c r="A2607">
        <v>2606</v>
      </c>
    </row>
    <row r="2608" spans="1:1">
      <c r="A2608">
        <v>2607</v>
      </c>
    </row>
    <row r="2609" spans="1:1">
      <c r="A2609">
        <v>2608</v>
      </c>
    </row>
    <row r="2610" spans="1:1">
      <c r="A2610">
        <v>2609</v>
      </c>
    </row>
    <row r="2611" spans="1:1">
      <c r="A2611">
        <v>2610</v>
      </c>
    </row>
    <row r="2612" spans="1:1">
      <c r="A2612">
        <v>2611</v>
      </c>
    </row>
    <row r="2613" spans="1:1">
      <c r="A2613">
        <v>2612</v>
      </c>
    </row>
    <row r="2614" spans="1:1">
      <c r="A2614">
        <v>2613</v>
      </c>
    </row>
    <row r="2615" spans="1:1">
      <c r="A2615">
        <v>2614</v>
      </c>
    </row>
    <row r="2616" spans="1:1">
      <c r="A2616">
        <v>2615</v>
      </c>
    </row>
    <row r="2617" spans="1:1">
      <c r="A2617">
        <v>2616</v>
      </c>
    </row>
    <row r="2618" spans="1:1">
      <c r="A2618">
        <v>2617</v>
      </c>
    </row>
    <row r="2619" spans="1:1">
      <c r="A2619">
        <v>2618</v>
      </c>
    </row>
    <row r="2620" spans="1:1">
      <c r="A2620">
        <v>2619</v>
      </c>
    </row>
    <row r="2621" spans="1:1">
      <c r="A2621">
        <v>2620</v>
      </c>
    </row>
    <row r="2622" spans="1:1">
      <c r="A2622">
        <v>2621</v>
      </c>
    </row>
    <row r="2623" spans="1:1">
      <c r="A2623">
        <v>2622</v>
      </c>
    </row>
    <row r="2624" spans="1:1">
      <c r="A2624">
        <v>2623</v>
      </c>
    </row>
    <row r="2625" spans="1:1">
      <c r="A2625">
        <v>2624</v>
      </c>
    </row>
    <row r="2626" spans="1:1">
      <c r="A2626">
        <v>2625</v>
      </c>
    </row>
    <row r="2627" spans="1:1">
      <c r="A2627">
        <v>2626</v>
      </c>
    </row>
    <row r="2628" spans="1:1">
      <c r="A2628">
        <v>2627</v>
      </c>
    </row>
    <row r="2629" spans="1:1">
      <c r="A2629">
        <v>2628</v>
      </c>
    </row>
    <row r="2630" spans="1:1">
      <c r="A2630">
        <v>2629</v>
      </c>
    </row>
    <row r="2631" spans="1:1">
      <c r="A2631">
        <v>2630</v>
      </c>
    </row>
    <row r="2632" spans="1:1">
      <c r="A2632">
        <v>2631</v>
      </c>
    </row>
    <row r="2633" spans="1:1">
      <c r="A2633">
        <v>2632</v>
      </c>
    </row>
    <row r="2634" spans="1:1">
      <c r="A2634">
        <v>2633</v>
      </c>
    </row>
    <row r="2635" spans="1:1">
      <c r="A2635">
        <v>2634</v>
      </c>
    </row>
    <row r="2636" spans="1:1">
      <c r="A2636">
        <v>2635</v>
      </c>
    </row>
    <row r="2637" spans="1:1">
      <c r="A2637">
        <v>2636</v>
      </c>
    </row>
    <row r="2638" spans="1:1">
      <c r="A2638">
        <v>2637</v>
      </c>
    </row>
    <row r="2639" spans="1:1">
      <c r="A2639">
        <v>2638</v>
      </c>
    </row>
    <row r="2640" spans="1:1">
      <c r="A2640">
        <v>2639</v>
      </c>
    </row>
    <row r="2641" spans="1:1">
      <c r="A2641">
        <v>2640</v>
      </c>
    </row>
    <row r="2642" spans="1:1">
      <c r="A2642">
        <v>2641</v>
      </c>
    </row>
    <row r="2643" spans="1:1">
      <c r="A2643">
        <v>2642</v>
      </c>
    </row>
    <row r="2644" spans="1:1">
      <c r="A2644">
        <v>2643</v>
      </c>
    </row>
    <row r="2645" spans="1:1">
      <c r="A2645">
        <v>2644</v>
      </c>
    </row>
    <row r="2646" spans="1:1">
      <c r="A2646">
        <v>2645</v>
      </c>
    </row>
    <row r="2647" spans="1:1">
      <c r="A2647">
        <v>2646</v>
      </c>
    </row>
    <row r="2648" spans="1:1">
      <c r="A2648">
        <v>2647</v>
      </c>
    </row>
    <row r="2649" spans="1:1">
      <c r="A2649">
        <v>2648</v>
      </c>
    </row>
    <row r="2650" spans="1:1">
      <c r="A2650">
        <v>2649</v>
      </c>
    </row>
    <row r="2651" spans="1:1">
      <c r="A2651">
        <v>2650</v>
      </c>
    </row>
    <row r="2652" spans="1:1">
      <c r="A2652">
        <v>2651</v>
      </c>
    </row>
    <row r="2653" spans="1:1">
      <c r="A2653">
        <v>2652</v>
      </c>
    </row>
    <row r="2654" spans="1:1">
      <c r="A2654">
        <v>2653</v>
      </c>
    </row>
    <row r="2655" spans="1:1">
      <c r="A2655">
        <v>2654</v>
      </c>
    </row>
    <row r="2656" spans="1:1">
      <c r="A2656">
        <v>2655</v>
      </c>
    </row>
    <row r="2657" spans="1:1">
      <c r="A2657">
        <v>2656</v>
      </c>
    </row>
    <row r="2658" spans="1:1">
      <c r="A2658">
        <v>2657</v>
      </c>
    </row>
    <row r="2659" spans="1:1">
      <c r="A2659">
        <v>2658</v>
      </c>
    </row>
    <row r="2660" spans="1:1">
      <c r="A2660">
        <v>2659</v>
      </c>
    </row>
    <row r="2661" spans="1:1">
      <c r="A2661">
        <v>2660</v>
      </c>
    </row>
    <row r="2662" spans="1:1">
      <c r="A2662">
        <v>2661</v>
      </c>
    </row>
    <row r="2663" spans="1:1">
      <c r="A2663">
        <v>2662</v>
      </c>
    </row>
    <row r="2664" spans="1:1">
      <c r="A2664">
        <v>2663</v>
      </c>
    </row>
    <row r="2665" spans="1:1">
      <c r="A2665">
        <v>2664</v>
      </c>
    </row>
    <row r="2666" spans="1:1">
      <c r="A2666">
        <v>2665</v>
      </c>
    </row>
    <row r="2667" spans="1:1">
      <c r="A2667">
        <v>2666</v>
      </c>
    </row>
    <row r="2668" spans="1:1">
      <c r="A2668">
        <v>2667</v>
      </c>
    </row>
    <row r="2669" spans="1:1">
      <c r="A2669">
        <v>2668</v>
      </c>
    </row>
    <row r="2670" spans="1:1">
      <c r="A2670">
        <v>2669</v>
      </c>
    </row>
    <row r="2671" spans="1:1">
      <c r="A2671">
        <v>2670</v>
      </c>
    </row>
    <row r="2672" spans="1:1">
      <c r="A2672">
        <v>2671</v>
      </c>
    </row>
    <row r="2673" spans="1:1">
      <c r="A2673">
        <v>2672</v>
      </c>
    </row>
    <row r="2674" spans="1:1">
      <c r="A2674">
        <v>2673</v>
      </c>
    </row>
    <row r="2675" spans="1:1">
      <c r="A2675">
        <v>2674</v>
      </c>
    </row>
    <row r="2676" spans="1:1">
      <c r="A2676">
        <v>2675</v>
      </c>
    </row>
    <row r="2677" spans="1:1">
      <c r="A2677">
        <v>2676</v>
      </c>
    </row>
    <row r="2678" spans="1:1">
      <c r="A2678">
        <v>2677</v>
      </c>
    </row>
    <row r="2679" spans="1:1">
      <c r="A2679">
        <v>2678</v>
      </c>
    </row>
    <row r="2680" spans="1:1">
      <c r="A2680">
        <v>2679</v>
      </c>
    </row>
    <row r="2681" spans="1:1">
      <c r="A2681">
        <v>2680</v>
      </c>
    </row>
    <row r="2682" spans="1:1">
      <c r="A2682">
        <v>2681</v>
      </c>
    </row>
    <row r="2683" spans="1:1">
      <c r="A2683">
        <v>2682</v>
      </c>
    </row>
    <row r="2684" spans="1:1">
      <c r="A2684">
        <v>2683</v>
      </c>
    </row>
    <row r="2685" spans="1:1">
      <c r="A2685">
        <v>2684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Hoja1</vt:lpstr>
      <vt:lpstr>Hoja2</vt:lpstr>
      <vt:lpstr>Hoja3</vt:lpstr>
      <vt:lpstr>ArtEvolver2019</vt:lpstr>
      <vt:lpstr>Artevolver2019 Opt.</vt:lpstr>
      <vt:lpstr>Long Term Experiment #1</vt:lpstr>
      <vt:lpstr>Long Term Experiment #1 Stats</vt:lpstr>
      <vt:lpstr>ArtEvolver2019 Stats #2</vt:lpstr>
      <vt:lpstr>2019v2 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Alvargonzalez</dc:creator>
  <cp:lastModifiedBy>WORKSTATION</cp:lastModifiedBy>
  <dcterms:created xsi:type="dcterms:W3CDTF">2017-12-06T23:13:59Z</dcterms:created>
  <dcterms:modified xsi:type="dcterms:W3CDTF">2019-07-29T01:12:10Z</dcterms:modified>
</cp:coreProperties>
</file>