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class\Documents\3rdnetwork\3rd_table_edges\final\"/>
    </mc:Choice>
  </mc:AlternateContent>
  <xr:revisionPtr revIDLastSave="0" documentId="13_ncr:1_{5834F0D5-7B71-418D-844B-CD792D5E2F78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Sheet1" sheetId="2" r:id="rId1"/>
    <sheet name="Sheet2" sheetId="3" r:id="rId2"/>
    <sheet name="Sheet 1" sheetId="1" r:id="rId3"/>
  </sheets>
  <calcPr calcId="191029"/>
  <pivotCaches>
    <pivotCache cacheId="1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E48" i="3" l="1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B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AE36" i="3"/>
  <c r="B50" i="3"/>
  <c r="C50" i="3"/>
  <c r="D50" i="3"/>
  <c r="E50" i="3"/>
  <c r="B51" i="3"/>
  <c r="C51" i="3"/>
  <c r="D51" i="3"/>
  <c r="E51" i="3"/>
  <c r="B52" i="3"/>
  <c r="C52" i="3"/>
  <c r="D52" i="3"/>
  <c r="E52" i="3"/>
  <c r="B53" i="3"/>
  <c r="C53" i="3"/>
  <c r="D53" i="3"/>
  <c r="E53" i="3"/>
  <c r="E49" i="3"/>
  <c r="C49" i="3"/>
  <c r="D49" i="3"/>
  <c r="B49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B42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B31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B30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B29" i="3"/>
</calcChain>
</file>

<file path=xl/sharedStrings.xml><?xml version="1.0" encoding="utf-8"?>
<sst xmlns="http://schemas.openxmlformats.org/spreadsheetml/2006/main" count="1403" uniqueCount="33">
  <si>
    <t>Source</t>
  </si>
  <si>
    <t>Target</t>
  </si>
  <si>
    <t>Weight</t>
  </si>
  <si>
    <t>《周报(上海1945)》</t>
  </si>
  <si>
    <t>《国讯》</t>
  </si>
  <si>
    <t>《中央周刊》</t>
  </si>
  <si>
    <t>《民主周刊(昆明)》</t>
  </si>
  <si>
    <t>《时代杂志》</t>
  </si>
  <si>
    <t>《民主(重庆)》</t>
  </si>
  <si>
    <t>《民主(上海)》</t>
  </si>
  <si>
    <t>《再生》</t>
  </si>
  <si>
    <t>《文萃》</t>
  </si>
  <si>
    <t>《中华论坛》</t>
  </si>
  <si>
    <t>《中建》</t>
  </si>
  <si>
    <t>《正报》</t>
  </si>
  <si>
    <t>《民主:桂林版》</t>
  </si>
  <si>
    <t>《光明报》</t>
  </si>
  <si>
    <t>《观察》</t>
  </si>
  <si>
    <t>《民主周刊(北平)》</t>
  </si>
  <si>
    <t>《解放》</t>
  </si>
  <si>
    <t>《群众》</t>
  </si>
  <si>
    <t>《时与文》</t>
  </si>
  <si>
    <t>《现代文摘(上海)》</t>
  </si>
  <si>
    <t>《展望》</t>
  </si>
  <si>
    <t>《新路周刊》</t>
  </si>
  <si>
    <t>《中建:北平版》</t>
  </si>
  <si>
    <t>《中建:华北航空版》</t>
  </si>
  <si>
    <t>《中建:综合版》</t>
  </si>
  <si>
    <t>《主流》</t>
  </si>
  <si>
    <t>행 레이블</t>
  </si>
  <si>
    <t>총합계</t>
  </si>
  <si>
    <t>열 레이블</t>
  </si>
  <si>
    <t>합계 :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</si>
</sst>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돋움"/>
      <family val="3"/>
      <charset val="129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3" fillId="2" borderId="1" xfId="0" applyFont="1" applyFill="1" applyBorder="1"/>
    <xf numFmtId="0" fontId="0" fillId="0" borderId="0" xfId="0" applyNumberFormat="1"/>
    <xf numFmtId="0" fontId="3" fillId="2" borderId="2" xfId="0" applyFont="1" applyFill="1" applyBorder="1" applyAlignment="1">
      <alignment horizontal="left"/>
    </xf>
    <xf numFmtId="0" fontId="3" fillId="2" borderId="2" xfId="0" applyNumberFormat="1" applyFont="1" applyFill="1" applyBorder="1"/>
    <xf numFmtId="0" fontId="0" fillId="0" borderId="0" xfId="0" applyBorder="1" applyAlignment="1">
      <alignment horizontal="left"/>
    </xf>
    <xf numFmtId="0" fontId="0" fillId="0" borderId="0" xfId="0" applyNumberFormat="1" applyBorder="1"/>
    <xf numFmtId="10" fontId="0" fillId="0" borderId="0" xfId="1" applyNumberFormat="1" applyFont="1" applyAlignment="1"/>
    <xf numFmtId="10" fontId="0" fillId="0" borderId="0" xfId="0" applyNumberFormat="1"/>
  </cellXfs>
  <cellStyles count="2">
    <cellStyle name="백분율" xfId="1" builtinId="5"/>
    <cellStyle name="표준" xfId="0" builtinId="0"/>
  </cellStyles>
  <dxfs count="2">
    <dxf>
      <font>
        <b/>
        <i val="0"/>
        <color theme="0" tint="-4.9989318521683403E-2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njoon Bae" refreshedDate="45381.678719212963" createdVersion="8" refreshedVersion="8" minRefreshableVersion="3" recordCount="538" xr:uid="{CDEF6054-0AC5-44F6-8CAB-B9510F5819B0}">
  <cacheSource type="worksheet">
    <worksheetSource ref="A1:C539" sheet="Sheet 1"/>
  </cacheSource>
  <cacheFields count="3">
    <cacheField name="Source" numFmtId="0">
      <sharedItems count="26">
        <s v="《周报(上海1945)》"/>
        <s v="《国讯》"/>
        <s v="《中央周刊》"/>
        <s v="《民主周刊(昆明)》"/>
        <s v="《时代杂志》"/>
        <s v="《民主(重庆)》"/>
        <s v="《民主(上海)》"/>
        <s v="《再生》"/>
        <s v="《文萃》"/>
        <s v="《中华论坛》"/>
        <s v="《中建》"/>
        <s v="《正报》"/>
        <s v="《民主:桂林版》"/>
        <s v="《光明报》"/>
        <s v="《观察》"/>
        <s v="《民主周刊(北平)》"/>
        <s v="《解放》"/>
        <s v="《群众》"/>
        <s v="《时与文》"/>
        <s v="《主流》"/>
        <s v="《现代文摘(上海)》"/>
        <s v="《展望》"/>
        <s v="《新路周刊》"/>
        <s v="《中建:北平版》"/>
        <s v="《中建:华北航空版》"/>
        <s v="《中建:综合版》"/>
      </sharedItems>
    </cacheField>
    <cacheField name="Target" numFmtId="0">
      <sharedItems count="26">
        <s v="《国讯》"/>
        <s v="《中央周刊》"/>
        <s v="《民主周刊(昆明)》"/>
        <s v="《时代杂志》"/>
        <s v="《民主(重庆)》"/>
        <s v="《民主(上海)》"/>
        <s v="《再生》"/>
        <s v="《文萃》"/>
        <s v="《中华论坛》"/>
        <s v="《中建》"/>
        <s v="《正报》"/>
        <s v="《民主:桂林版》"/>
        <s v="《光明报》"/>
        <s v="《观察》"/>
        <s v="《民主周刊(北平)》"/>
        <s v="《解放》"/>
        <s v="《群众》"/>
        <s v="《时与文》"/>
        <s v="《现代文摘(上海)》"/>
        <s v="《展望》"/>
        <s v="《新路周刊》"/>
        <s v="《中建:北平版》"/>
        <s v="《中建:华北航空版》"/>
        <s v="《中建:综合版》"/>
        <s v="《主流》"/>
        <s v="《周报(上海1945)》"/>
      </sharedItems>
    </cacheField>
    <cacheField name="Weight" numFmtId="0">
      <sharedItems containsSemiMixedTypes="0" containsString="0" containsNumber="1" containsInteger="1" minValue="1" maxValue="37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8">
  <r>
    <x v="0"/>
    <x v="0"/>
    <n v="300"/>
  </r>
  <r>
    <x v="0"/>
    <x v="1"/>
    <n v="16"/>
  </r>
  <r>
    <x v="0"/>
    <x v="2"/>
    <n v="142"/>
  </r>
  <r>
    <x v="0"/>
    <x v="3"/>
    <n v="359"/>
  </r>
  <r>
    <x v="0"/>
    <x v="4"/>
    <n v="168"/>
  </r>
  <r>
    <x v="0"/>
    <x v="5"/>
    <n v="3728"/>
  </r>
  <r>
    <x v="0"/>
    <x v="6"/>
    <n v="39"/>
  </r>
  <r>
    <x v="0"/>
    <x v="7"/>
    <n v="1153"/>
  </r>
  <r>
    <x v="0"/>
    <x v="8"/>
    <n v="44"/>
  </r>
  <r>
    <x v="0"/>
    <x v="9"/>
    <n v="9"/>
  </r>
  <r>
    <x v="0"/>
    <x v="10"/>
    <n v="44"/>
  </r>
  <r>
    <x v="0"/>
    <x v="11"/>
    <n v="25"/>
  </r>
  <r>
    <x v="0"/>
    <x v="12"/>
    <n v="168"/>
  </r>
  <r>
    <x v="0"/>
    <x v="13"/>
    <n v="354"/>
  </r>
  <r>
    <x v="0"/>
    <x v="14"/>
    <n v="88"/>
  </r>
  <r>
    <x v="0"/>
    <x v="15"/>
    <n v="3"/>
  </r>
  <r>
    <x v="0"/>
    <x v="16"/>
    <n v="156"/>
  </r>
  <r>
    <x v="0"/>
    <x v="17"/>
    <n v="351"/>
  </r>
  <r>
    <x v="0"/>
    <x v="18"/>
    <n v="104"/>
  </r>
  <r>
    <x v="0"/>
    <x v="19"/>
    <n v="121"/>
  </r>
  <r>
    <x v="0"/>
    <x v="20"/>
    <n v="1"/>
  </r>
  <r>
    <x v="0"/>
    <x v="21"/>
    <n v="98"/>
  </r>
  <r>
    <x v="0"/>
    <x v="22"/>
    <n v="24"/>
  </r>
  <r>
    <x v="0"/>
    <x v="23"/>
    <n v="15"/>
  </r>
  <r>
    <x v="1"/>
    <x v="1"/>
    <n v="14"/>
  </r>
  <r>
    <x v="1"/>
    <x v="2"/>
    <n v="48"/>
  </r>
  <r>
    <x v="1"/>
    <x v="3"/>
    <n v="279"/>
  </r>
  <r>
    <x v="1"/>
    <x v="4"/>
    <n v="171"/>
  </r>
  <r>
    <x v="1"/>
    <x v="5"/>
    <n v="424"/>
  </r>
  <r>
    <x v="1"/>
    <x v="6"/>
    <n v="625"/>
  </r>
  <r>
    <x v="1"/>
    <x v="7"/>
    <n v="701"/>
  </r>
  <r>
    <x v="1"/>
    <x v="8"/>
    <n v="406"/>
  </r>
  <r>
    <x v="1"/>
    <x v="9"/>
    <n v="26"/>
  </r>
  <r>
    <x v="1"/>
    <x v="10"/>
    <n v="32"/>
  </r>
  <r>
    <x v="1"/>
    <x v="11"/>
    <n v="6"/>
  </r>
  <r>
    <x v="1"/>
    <x v="12"/>
    <n v="154"/>
  </r>
  <r>
    <x v="1"/>
    <x v="13"/>
    <n v="130"/>
  </r>
  <r>
    <x v="1"/>
    <x v="14"/>
    <n v="17"/>
  </r>
  <r>
    <x v="1"/>
    <x v="16"/>
    <n v="236"/>
  </r>
  <r>
    <x v="1"/>
    <x v="17"/>
    <n v="348"/>
  </r>
  <r>
    <x v="1"/>
    <x v="24"/>
    <n v="4"/>
  </r>
  <r>
    <x v="1"/>
    <x v="18"/>
    <n v="166"/>
  </r>
  <r>
    <x v="1"/>
    <x v="19"/>
    <n v="1268"/>
  </r>
  <r>
    <x v="1"/>
    <x v="20"/>
    <n v="2"/>
  </r>
  <r>
    <x v="1"/>
    <x v="21"/>
    <n v="191"/>
  </r>
  <r>
    <x v="1"/>
    <x v="22"/>
    <n v="95"/>
  </r>
  <r>
    <x v="1"/>
    <x v="23"/>
    <n v="23"/>
  </r>
  <r>
    <x v="2"/>
    <x v="2"/>
    <n v="4"/>
  </r>
  <r>
    <x v="2"/>
    <x v="3"/>
    <n v="120"/>
  </r>
  <r>
    <x v="2"/>
    <x v="4"/>
    <n v="9"/>
  </r>
  <r>
    <x v="2"/>
    <x v="5"/>
    <n v="154"/>
  </r>
  <r>
    <x v="2"/>
    <x v="6"/>
    <n v="15"/>
  </r>
  <r>
    <x v="2"/>
    <x v="7"/>
    <n v="12"/>
  </r>
  <r>
    <x v="2"/>
    <x v="9"/>
    <n v="16"/>
  </r>
  <r>
    <x v="2"/>
    <x v="10"/>
    <n v="3"/>
  </r>
  <r>
    <x v="2"/>
    <x v="11"/>
    <n v="3"/>
  </r>
  <r>
    <x v="2"/>
    <x v="12"/>
    <n v="1"/>
  </r>
  <r>
    <x v="2"/>
    <x v="13"/>
    <n v="78"/>
  </r>
  <r>
    <x v="2"/>
    <x v="14"/>
    <n v="1"/>
  </r>
  <r>
    <x v="2"/>
    <x v="16"/>
    <n v="1"/>
  </r>
  <r>
    <x v="2"/>
    <x v="17"/>
    <n v="17"/>
  </r>
  <r>
    <x v="2"/>
    <x v="18"/>
    <n v="73"/>
  </r>
  <r>
    <x v="2"/>
    <x v="19"/>
    <n v="8"/>
  </r>
  <r>
    <x v="2"/>
    <x v="20"/>
    <n v="19"/>
  </r>
  <r>
    <x v="2"/>
    <x v="21"/>
    <n v="5"/>
  </r>
  <r>
    <x v="2"/>
    <x v="22"/>
    <n v="2"/>
  </r>
  <r>
    <x v="2"/>
    <x v="23"/>
    <n v="1"/>
  </r>
  <r>
    <x v="3"/>
    <x v="3"/>
    <n v="96"/>
  </r>
  <r>
    <x v="3"/>
    <x v="4"/>
    <n v="107"/>
  </r>
  <r>
    <x v="3"/>
    <x v="5"/>
    <n v="106"/>
  </r>
  <r>
    <x v="3"/>
    <x v="6"/>
    <n v="95"/>
  </r>
  <r>
    <x v="3"/>
    <x v="7"/>
    <n v="317"/>
  </r>
  <r>
    <x v="3"/>
    <x v="8"/>
    <n v="27"/>
  </r>
  <r>
    <x v="3"/>
    <x v="9"/>
    <n v="1"/>
  </r>
  <r>
    <x v="3"/>
    <x v="10"/>
    <n v="11"/>
  </r>
  <r>
    <x v="3"/>
    <x v="11"/>
    <n v="12"/>
  </r>
  <r>
    <x v="3"/>
    <x v="12"/>
    <n v="317"/>
  </r>
  <r>
    <x v="3"/>
    <x v="13"/>
    <n v="634"/>
  </r>
  <r>
    <x v="3"/>
    <x v="14"/>
    <n v="146"/>
  </r>
  <r>
    <x v="3"/>
    <x v="15"/>
    <n v="2"/>
  </r>
  <r>
    <x v="3"/>
    <x v="16"/>
    <n v="62"/>
  </r>
  <r>
    <x v="3"/>
    <x v="17"/>
    <n v="156"/>
  </r>
  <r>
    <x v="3"/>
    <x v="18"/>
    <n v="92"/>
  </r>
  <r>
    <x v="3"/>
    <x v="19"/>
    <n v="45"/>
  </r>
  <r>
    <x v="3"/>
    <x v="20"/>
    <n v="21"/>
  </r>
  <r>
    <x v="3"/>
    <x v="21"/>
    <n v="154"/>
  </r>
  <r>
    <x v="3"/>
    <x v="22"/>
    <n v="21"/>
  </r>
  <r>
    <x v="4"/>
    <x v="4"/>
    <n v="46"/>
  </r>
  <r>
    <x v="4"/>
    <x v="5"/>
    <n v="436"/>
  </r>
  <r>
    <x v="4"/>
    <x v="6"/>
    <n v="45"/>
  </r>
  <r>
    <x v="4"/>
    <x v="7"/>
    <n v="999"/>
  </r>
  <r>
    <x v="4"/>
    <x v="8"/>
    <n v="98"/>
  </r>
  <r>
    <x v="4"/>
    <x v="10"/>
    <n v="112"/>
  </r>
  <r>
    <x v="4"/>
    <x v="11"/>
    <n v="4"/>
  </r>
  <r>
    <x v="4"/>
    <x v="12"/>
    <n v="160"/>
  </r>
  <r>
    <x v="4"/>
    <x v="13"/>
    <n v="42"/>
  </r>
  <r>
    <x v="4"/>
    <x v="14"/>
    <n v="2"/>
  </r>
  <r>
    <x v="4"/>
    <x v="15"/>
    <n v="1"/>
  </r>
  <r>
    <x v="4"/>
    <x v="16"/>
    <n v="997"/>
  </r>
  <r>
    <x v="4"/>
    <x v="17"/>
    <n v="130"/>
  </r>
  <r>
    <x v="4"/>
    <x v="24"/>
    <n v="5"/>
  </r>
  <r>
    <x v="4"/>
    <x v="18"/>
    <n v="93"/>
  </r>
  <r>
    <x v="4"/>
    <x v="19"/>
    <n v="112"/>
  </r>
  <r>
    <x v="4"/>
    <x v="20"/>
    <n v="1"/>
  </r>
  <r>
    <x v="4"/>
    <x v="21"/>
    <n v="5"/>
  </r>
  <r>
    <x v="4"/>
    <x v="22"/>
    <n v="1"/>
  </r>
  <r>
    <x v="4"/>
    <x v="23"/>
    <n v="1"/>
  </r>
  <r>
    <x v="5"/>
    <x v="5"/>
    <n v="158"/>
  </r>
  <r>
    <x v="5"/>
    <x v="6"/>
    <n v="47"/>
  </r>
  <r>
    <x v="5"/>
    <x v="7"/>
    <n v="364"/>
  </r>
  <r>
    <x v="5"/>
    <x v="8"/>
    <n v="55"/>
  </r>
  <r>
    <x v="5"/>
    <x v="10"/>
    <n v="13"/>
  </r>
  <r>
    <x v="5"/>
    <x v="11"/>
    <n v="26"/>
  </r>
  <r>
    <x v="5"/>
    <x v="12"/>
    <n v="151"/>
  </r>
  <r>
    <x v="5"/>
    <x v="13"/>
    <n v="90"/>
  </r>
  <r>
    <x v="5"/>
    <x v="14"/>
    <n v="8"/>
  </r>
  <r>
    <x v="5"/>
    <x v="15"/>
    <n v="1"/>
  </r>
  <r>
    <x v="5"/>
    <x v="16"/>
    <n v="53"/>
  </r>
  <r>
    <x v="5"/>
    <x v="17"/>
    <n v="47"/>
  </r>
  <r>
    <x v="5"/>
    <x v="18"/>
    <n v="31"/>
  </r>
  <r>
    <x v="5"/>
    <x v="19"/>
    <n v="45"/>
  </r>
  <r>
    <x v="5"/>
    <x v="20"/>
    <n v="4"/>
  </r>
  <r>
    <x v="5"/>
    <x v="21"/>
    <n v="10"/>
  </r>
  <r>
    <x v="5"/>
    <x v="22"/>
    <n v="3"/>
  </r>
  <r>
    <x v="5"/>
    <x v="23"/>
    <n v="6"/>
  </r>
  <r>
    <x v="6"/>
    <x v="6"/>
    <n v="217"/>
  </r>
  <r>
    <x v="6"/>
    <x v="7"/>
    <n v="1308"/>
  </r>
  <r>
    <x v="6"/>
    <x v="8"/>
    <n v="69"/>
  </r>
  <r>
    <x v="6"/>
    <x v="9"/>
    <n v="1"/>
  </r>
  <r>
    <x v="6"/>
    <x v="10"/>
    <n v="17"/>
  </r>
  <r>
    <x v="6"/>
    <x v="11"/>
    <n v="14"/>
  </r>
  <r>
    <x v="6"/>
    <x v="12"/>
    <n v="391"/>
  </r>
  <r>
    <x v="6"/>
    <x v="13"/>
    <n v="104"/>
  </r>
  <r>
    <x v="6"/>
    <x v="14"/>
    <n v="31"/>
  </r>
  <r>
    <x v="6"/>
    <x v="15"/>
    <n v="1"/>
  </r>
  <r>
    <x v="6"/>
    <x v="16"/>
    <n v="190"/>
  </r>
  <r>
    <x v="6"/>
    <x v="17"/>
    <n v="542"/>
  </r>
  <r>
    <x v="6"/>
    <x v="18"/>
    <n v="102"/>
  </r>
  <r>
    <x v="6"/>
    <x v="19"/>
    <n v="192"/>
  </r>
  <r>
    <x v="6"/>
    <x v="21"/>
    <n v="107"/>
  </r>
  <r>
    <x v="6"/>
    <x v="22"/>
    <n v="42"/>
  </r>
  <r>
    <x v="6"/>
    <x v="23"/>
    <n v="32"/>
  </r>
  <r>
    <x v="7"/>
    <x v="7"/>
    <n v="244"/>
  </r>
  <r>
    <x v="7"/>
    <x v="8"/>
    <n v="62"/>
  </r>
  <r>
    <x v="7"/>
    <x v="10"/>
    <n v="42"/>
  </r>
  <r>
    <x v="7"/>
    <x v="11"/>
    <n v="11"/>
  </r>
  <r>
    <x v="7"/>
    <x v="12"/>
    <n v="52"/>
  </r>
  <r>
    <x v="7"/>
    <x v="13"/>
    <n v="396"/>
  </r>
  <r>
    <x v="7"/>
    <x v="14"/>
    <n v="15"/>
  </r>
  <r>
    <x v="7"/>
    <x v="16"/>
    <n v="19"/>
  </r>
  <r>
    <x v="7"/>
    <x v="17"/>
    <n v="30"/>
  </r>
  <r>
    <x v="7"/>
    <x v="24"/>
    <n v="13"/>
  </r>
  <r>
    <x v="7"/>
    <x v="18"/>
    <n v="102"/>
  </r>
  <r>
    <x v="7"/>
    <x v="19"/>
    <n v="106"/>
  </r>
  <r>
    <x v="7"/>
    <x v="20"/>
    <n v="78"/>
  </r>
  <r>
    <x v="7"/>
    <x v="21"/>
    <n v="77"/>
  </r>
  <r>
    <x v="7"/>
    <x v="22"/>
    <n v="9"/>
  </r>
  <r>
    <x v="7"/>
    <x v="23"/>
    <n v="1"/>
  </r>
  <r>
    <x v="8"/>
    <x v="8"/>
    <n v="227"/>
  </r>
  <r>
    <x v="8"/>
    <x v="9"/>
    <n v="29"/>
  </r>
  <r>
    <x v="8"/>
    <x v="10"/>
    <n v="127"/>
  </r>
  <r>
    <x v="8"/>
    <x v="11"/>
    <n v="40"/>
  </r>
  <r>
    <x v="8"/>
    <x v="12"/>
    <n v="585"/>
  </r>
  <r>
    <x v="8"/>
    <x v="13"/>
    <n v="471"/>
  </r>
  <r>
    <x v="8"/>
    <x v="14"/>
    <n v="41"/>
  </r>
  <r>
    <x v="8"/>
    <x v="15"/>
    <n v="11"/>
  </r>
  <r>
    <x v="8"/>
    <x v="16"/>
    <n v="668"/>
  </r>
  <r>
    <x v="8"/>
    <x v="17"/>
    <n v="257"/>
  </r>
  <r>
    <x v="8"/>
    <x v="24"/>
    <n v="2"/>
  </r>
  <r>
    <x v="8"/>
    <x v="18"/>
    <n v="284"/>
  </r>
  <r>
    <x v="8"/>
    <x v="19"/>
    <n v="179"/>
  </r>
  <r>
    <x v="8"/>
    <x v="20"/>
    <n v="2"/>
  </r>
  <r>
    <x v="8"/>
    <x v="21"/>
    <n v="122"/>
  </r>
  <r>
    <x v="8"/>
    <x v="22"/>
    <n v="21"/>
  </r>
  <r>
    <x v="8"/>
    <x v="23"/>
    <n v="3"/>
  </r>
  <r>
    <x v="9"/>
    <x v="10"/>
    <n v="5"/>
  </r>
  <r>
    <x v="9"/>
    <x v="11"/>
    <n v="5"/>
  </r>
  <r>
    <x v="9"/>
    <x v="12"/>
    <n v="103"/>
  </r>
  <r>
    <x v="9"/>
    <x v="13"/>
    <n v="17"/>
  </r>
  <r>
    <x v="9"/>
    <x v="14"/>
    <n v="7"/>
  </r>
  <r>
    <x v="9"/>
    <x v="15"/>
    <n v="1"/>
  </r>
  <r>
    <x v="9"/>
    <x v="16"/>
    <n v="34"/>
  </r>
  <r>
    <x v="9"/>
    <x v="17"/>
    <n v="88"/>
  </r>
  <r>
    <x v="9"/>
    <x v="18"/>
    <n v="38"/>
  </r>
  <r>
    <x v="9"/>
    <x v="19"/>
    <n v="89"/>
  </r>
  <r>
    <x v="9"/>
    <x v="21"/>
    <n v="10"/>
  </r>
  <r>
    <x v="9"/>
    <x v="22"/>
    <n v="6"/>
  </r>
  <r>
    <x v="9"/>
    <x v="23"/>
    <n v="4"/>
  </r>
  <r>
    <x v="10"/>
    <x v="10"/>
    <n v="2"/>
  </r>
  <r>
    <x v="10"/>
    <x v="13"/>
    <n v="26"/>
  </r>
  <r>
    <x v="10"/>
    <x v="17"/>
    <n v="13"/>
  </r>
  <r>
    <x v="10"/>
    <x v="18"/>
    <n v="1"/>
  </r>
  <r>
    <x v="10"/>
    <x v="19"/>
    <n v="20"/>
  </r>
  <r>
    <x v="10"/>
    <x v="21"/>
    <n v="2"/>
  </r>
  <r>
    <x v="10"/>
    <x v="23"/>
    <n v="1"/>
  </r>
  <r>
    <x v="11"/>
    <x v="11"/>
    <n v="18"/>
  </r>
  <r>
    <x v="11"/>
    <x v="12"/>
    <n v="109"/>
  </r>
  <r>
    <x v="11"/>
    <x v="13"/>
    <n v="16"/>
  </r>
  <r>
    <x v="11"/>
    <x v="14"/>
    <n v="6"/>
  </r>
  <r>
    <x v="11"/>
    <x v="15"/>
    <n v="6"/>
  </r>
  <r>
    <x v="11"/>
    <x v="16"/>
    <n v="2247"/>
  </r>
  <r>
    <x v="11"/>
    <x v="17"/>
    <n v="92"/>
  </r>
  <r>
    <x v="11"/>
    <x v="18"/>
    <n v="50"/>
  </r>
  <r>
    <x v="11"/>
    <x v="19"/>
    <n v="7"/>
  </r>
  <r>
    <x v="11"/>
    <x v="20"/>
    <n v="7"/>
  </r>
  <r>
    <x v="12"/>
    <x v="12"/>
    <n v="21"/>
  </r>
  <r>
    <x v="12"/>
    <x v="16"/>
    <n v="8"/>
  </r>
  <r>
    <x v="12"/>
    <x v="17"/>
    <n v="2"/>
  </r>
  <r>
    <x v="12"/>
    <x v="18"/>
    <n v="2"/>
  </r>
  <r>
    <x v="12"/>
    <x v="19"/>
    <n v="6"/>
  </r>
  <r>
    <x v="13"/>
    <x v="13"/>
    <n v="25"/>
  </r>
  <r>
    <x v="13"/>
    <x v="14"/>
    <n v="61"/>
  </r>
  <r>
    <x v="13"/>
    <x v="16"/>
    <n v="461"/>
  </r>
  <r>
    <x v="13"/>
    <x v="17"/>
    <n v="500"/>
  </r>
  <r>
    <x v="13"/>
    <x v="24"/>
    <n v="3"/>
  </r>
  <r>
    <x v="13"/>
    <x v="18"/>
    <n v="70"/>
  </r>
  <r>
    <x v="13"/>
    <x v="19"/>
    <n v="39"/>
  </r>
  <r>
    <x v="13"/>
    <x v="21"/>
    <n v="2"/>
  </r>
  <r>
    <x v="13"/>
    <x v="22"/>
    <n v="1"/>
  </r>
  <r>
    <x v="14"/>
    <x v="14"/>
    <n v="90"/>
  </r>
  <r>
    <x v="14"/>
    <x v="16"/>
    <n v="22"/>
  </r>
  <r>
    <x v="14"/>
    <x v="17"/>
    <n v="639"/>
  </r>
  <r>
    <x v="14"/>
    <x v="24"/>
    <n v="12"/>
  </r>
  <r>
    <x v="14"/>
    <x v="18"/>
    <n v="586"/>
  </r>
  <r>
    <x v="14"/>
    <x v="19"/>
    <n v="380"/>
  </r>
  <r>
    <x v="14"/>
    <x v="20"/>
    <n v="405"/>
  </r>
  <r>
    <x v="14"/>
    <x v="21"/>
    <n v="628"/>
  </r>
  <r>
    <x v="14"/>
    <x v="22"/>
    <n v="140"/>
  </r>
  <r>
    <x v="14"/>
    <x v="23"/>
    <n v="39"/>
  </r>
  <r>
    <x v="15"/>
    <x v="15"/>
    <n v="1"/>
  </r>
  <r>
    <x v="15"/>
    <x v="16"/>
    <n v="8"/>
  </r>
  <r>
    <x v="15"/>
    <x v="17"/>
    <n v="97"/>
  </r>
  <r>
    <x v="15"/>
    <x v="18"/>
    <n v="12"/>
  </r>
  <r>
    <x v="15"/>
    <x v="19"/>
    <n v="8"/>
  </r>
  <r>
    <x v="15"/>
    <x v="20"/>
    <n v="4"/>
  </r>
  <r>
    <x v="15"/>
    <x v="21"/>
    <n v="22"/>
  </r>
  <r>
    <x v="15"/>
    <x v="22"/>
    <n v="6"/>
  </r>
  <r>
    <x v="16"/>
    <x v="16"/>
    <n v="25"/>
  </r>
  <r>
    <x v="16"/>
    <x v="18"/>
    <n v="3"/>
  </r>
  <r>
    <x v="16"/>
    <x v="20"/>
    <n v="1"/>
  </r>
  <r>
    <x v="17"/>
    <x v="17"/>
    <n v="889"/>
  </r>
  <r>
    <x v="17"/>
    <x v="24"/>
    <n v="1"/>
  </r>
  <r>
    <x v="17"/>
    <x v="18"/>
    <n v="263"/>
  </r>
  <r>
    <x v="17"/>
    <x v="19"/>
    <n v="28"/>
  </r>
  <r>
    <x v="17"/>
    <x v="20"/>
    <n v="15"/>
  </r>
  <r>
    <x v="17"/>
    <x v="23"/>
    <n v="1"/>
  </r>
  <r>
    <x v="18"/>
    <x v="24"/>
    <n v="1"/>
  </r>
  <r>
    <x v="18"/>
    <x v="18"/>
    <n v="275"/>
  </r>
  <r>
    <x v="18"/>
    <x v="19"/>
    <n v="497"/>
  </r>
  <r>
    <x v="18"/>
    <x v="20"/>
    <n v="153"/>
  </r>
  <r>
    <x v="18"/>
    <x v="21"/>
    <n v="179"/>
  </r>
  <r>
    <x v="18"/>
    <x v="22"/>
    <n v="78"/>
  </r>
  <r>
    <x v="18"/>
    <x v="23"/>
    <n v="107"/>
  </r>
  <r>
    <x v="19"/>
    <x v="18"/>
    <n v="1"/>
  </r>
  <r>
    <x v="19"/>
    <x v="19"/>
    <n v="2"/>
  </r>
  <r>
    <x v="20"/>
    <x v="19"/>
    <n v="121"/>
  </r>
  <r>
    <x v="20"/>
    <x v="20"/>
    <n v="34"/>
  </r>
  <r>
    <x v="20"/>
    <x v="21"/>
    <n v="78"/>
  </r>
  <r>
    <x v="20"/>
    <x v="22"/>
    <n v="13"/>
  </r>
  <r>
    <x v="20"/>
    <x v="23"/>
    <n v="24"/>
  </r>
  <r>
    <x v="21"/>
    <x v="20"/>
    <n v="4"/>
  </r>
  <r>
    <x v="21"/>
    <x v="21"/>
    <n v="120"/>
  </r>
  <r>
    <x v="21"/>
    <x v="22"/>
    <n v="41"/>
  </r>
  <r>
    <x v="21"/>
    <x v="23"/>
    <n v="148"/>
  </r>
  <r>
    <x v="22"/>
    <x v="21"/>
    <n v="16"/>
  </r>
  <r>
    <x v="22"/>
    <x v="22"/>
    <n v="15"/>
  </r>
  <r>
    <x v="23"/>
    <x v="22"/>
    <n v="168"/>
  </r>
  <r>
    <x v="23"/>
    <x v="23"/>
    <n v="14"/>
  </r>
  <r>
    <x v="24"/>
    <x v="23"/>
    <n v="4"/>
  </r>
  <r>
    <x v="1"/>
    <x v="25"/>
    <n v="300"/>
  </r>
  <r>
    <x v="2"/>
    <x v="25"/>
    <n v="16"/>
  </r>
  <r>
    <x v="3"/>
    <x v="25"/>
    <n v="142"/>
  </r>
  <r>
    <x v="4"/>
    <x v="25"/>
    <n v="359"/>
  </r>
  <r>
    <x v="5"/>
    <x v="25"/>
    <n v="168"/>
  </r>
  <r>
    <x v="6"/>
    <x v="25"/>
    <n v="3728"/>
  </r>
  <r>
    <x v="7"/>
    <x v="25"/>
    <n v="39"/>
  </r>
  <r>
    <x v="8"/>
    <x v="25"/>
    <n v="1153"/>
  </r>
  <r>
    <x v="9"/>
    <x v="25"/>
    <n v="44"/>
  </r>
  <r>
    <x v="10"/>
    <x v="25"/>
    <n v="9"/>
  </r>
  <r>
    <x v="11"/>
    <x v="25"/>
    <n v="44"/>
  </r>
  <r>
    <x v="12"/>
    <x v="25"/>
    <n v="25"/>
  </r>
  <r>
    <x v="13"/>
    <x v="25"/>
    <n v="168"/>
  </r>
  <r>
    <x v="14"/>
    <x v="25"/>
    <n v="354"/>
  </r>
  <r>
    <x v="15"/>
    <x v="25"/>
    <n v="88"/>
  </r>
  <r>
    <x v="16"/>
    <x v="25"/>
    <n v="3"/>
  </r>
  <r>
    <x v="17"/>
    <x v="25"/>
    <n v="156"/>
  </r>
  <r>
    <x v="18"/>
    <x v="25"/>
    <n v="351"/>
  </r>
  <r>
    <x v="20"/>
    <x v="25"/>
    <n v="104"/>
  </r>
  <r>
    <x v="21"/>
    <x v="25"/>
    <n v="121"/>
  </r>
  <r>
    <x v="22"/>
    <x v="25"/>
    <n v="1"/>
  </r>
  <r>
    <x v="23"/>
    <x v="25"/>
    <n v="98"/>
  </r>
  <r>
    <x v="24"/>
    <x v="25"/>
    <n v="24"/>
  </r>
  <r>
    <x v="25"/>
    <x v="25"/>
    <n v="15"/>
  </r>
  <r>
    <x v="2"/>
    <x v="0"/>
    <n v="14"/>
  </r>
  <r>
    <x v="3"/>
    <x v="0"/>
    <n v="48"/>
  </r>
  <r>
    <x v="4"/>
    <x v="0"/>
    <n v="279"/>
  </r>
  <r>
    <x v="5"/>
    <x v="0"/>
    <n v="171"/>
  </r>
  <r>
    <x v="6"/>
    <x v="0"/>
    <n v="424"/>
  </r>
  <r>
    <x v="7"/>
    <x v="0"/>
    <n v="625"/>
  </r>
  <r>
    <x v="8"/>
    <x v="0"/>
    <n v="701"/>
  </r>
  <r>
    <x v="9"/>
    <x v="0"/>
    <n v="406"/>
  </r>
  <r>
    <x v="10"/>
    <x v="0"/>
    <n v="26"/>
  </r>
  <r>
    <x v="11"/>
    <x v="0"/>
    <n v="32"/>
  </r>
  <r>
    <x v="12"/>
    <x v="0"/>
    <n v="6"/>
  </r>
  <r>
    <x v="13"/>
    <x v="0"/>
    <n v="154"/>
  </r>
  <r>
    <x v="14"/>
    <x v="0"/>
    <n v="130"/>
  </r>
  <r>
    <x v="15"/>
    <x v="0"/>
    <n v="17"/>
  </r>
  <r>
    <x v="17"/>
    <x v="0"/>
    <n v="236"/>
  </r>
  <r>
    <x v="18"/>
    <x v="0"/>
    <n v="348"/>
  </r>
  <r>
    <x v="19"/>
    <x v="0"/>
    <n v="4"/>
  </r>
  <r>
    <x v="20"/>
    <x v="0"/>
    <n v="166"/>
  </r>
  <r>
    <x v="21"/>
    <x v="0"/>
    <n v="1268"/>
  </r>
  <r>
    <x v="22"/>
    <x v="0"/>
    <n v="2"/>
  </r>
  <r>
    <x v="23"/>
    <x v="0"/>
    <n v="191"/>
  </r>
  <r>
    <x v="24"/>
    <x v="0"/>
    <n v="95"/>
  </r>
  <r>
    <x v="25"/>
    <x v="0"/>
    <n v="23"/>
  </r>
  <r>
    <x v="3"/>
    <x v="1"/>
    <n v="4"/>
  </r>
  <r>
    <x v="4"/>
    <x v="1"/>
    <n v="120"/>
  </r>
  <r>
    <x v="5"/>
    <x v="1"/>
    <n v="9"/>
  </r>
  <r>
    <x v="6"/>
    <x v="1"/>
    <n v="154"/>
  </r>
  <r>
    <x v="7"/>
    <x v="1"/>
    <n v="15"/>
  </r>
  <r>
    <x v="8"/>
    <x v="1"/>
    <n v="12"/>
  </r>
  <r>
    <x v="10"/>
    <x v="1"/>
    <n v="16"/>
  </r>
  <r>
    <x v="11"/>
    <x v="1"/>
    <n v="3"/>
  </r>
  <r>
    <x v="12"/>
    <x v="1"/>
    <n v="3"/>
  </r>
  <r>
    <x v="13"/>
    <x v="1"/>
    <n v="1"/>
  </r>
  <r>
    <x v="14"/>
    <x v="1"/>
    <n v="78"/>
  </r>
  <r>
    <x v="15"/>
    <x v="1"/>
    <n v="1"/>
  </r>
  <r>
    <x v="17"/>
    <x v="1"/>
    <n v="1"/>
  </r>
  <r>
    <x v="18"/>
    <x v="1"/>
    <n v="17"/>
  </r>
  <r>
    <x v="20"/>
    <x v="1"/>
    <n v="73"/>
  </r>
  <r>
    <x v="21"/>
    <x v="1"/>
    <n v="8"/>
  </r>
  <r>
    <x v="22"/>
    <x v="1"/>
    <n v="19"/>
  </r>
  <r>
    <x v="23"/>
    <x v="1"/>
    <n v="5"/>
  </r>
  <r>
    <x v="24"/>
    <x v="1"/>
    <n v="2"/>
  </r>
  <r>
    <x v="25"/>
    <x v="1"/>
    <n v="1"/>
  </r>
  <r>
    <x v="4"/>
    <x v="2"/>
    <n v="96"/>
  </r>
  <r>
    <x v="5"/>
    <x v="2"/>
    <n v="107"/>
  </r>
  <r>
    <x v="6"/>
    <x v="2"/>
    <n v="106"/>
  </r>
  <r>
    <x v="7"/>
    <x v="2"/>
    <n v="95"/>
  </r>
  <r>
    <x v="8"/>
    <x v="2"/>
    <n v="317"/>
  </r>
  <r>
    <x v="9"/>
    <x v="2"/>
    <n v="27"/>
  </r>
  <r>
    <x v="10"/>
    <x v="2"/>
    <n v="1"/>
  </r>
  <r>
    <x v="11"/>
    <x v="2"/>
    <n v="11"/>
  </r>
  <r>
    <x v="12"/>
    <x v="2"/>
    <n v="12"/>
  </r>
  <r>
    <x v="13"/>
    <x v="2"/>
    <n v="317"/>
  </r>
  <r>
    <x v="14"/>
    <x v="2"/>
    <n v="634"/>
  </r>
  <r>
    <x v="15"/>
    <x v="2"/>
    <n v="146"/>
  </r>
  <r>
    <x v="16"/>
    <x v="2"/>
    <n v="2"/>
  </r>
  <r>
    <x v="17"/>
    <x v="2"/>
    <n v="62"/>
  </r>
  <r>
    <x v="18"/>
    <x v="2"/>
    <n v="156"/>
  </r>
  <r>
    <x v="20"/>
    <x v="2"/>
    <n v="92"/>
  </r>
  <r>
    <x v="21"/>
    <x v="2"/>
    <n v="45"/>
  </r>
  <r>
    <x v="22"/>
    <x v="2"/>
    <n v="21"/>
  </r>
  <r>
    <x v="23"/>
    <x v="2"/>
    <n v="154"/>
  </r>
  <r>
    <x v="24"/>
    <x v="2"/>
    <n v="21"/>
  </r>
  <r>
    <x v="5"/>
    <x v="3"/>
    <n v="46"/>
  </r>
  <r>
    <x v="6"/>
    <x v="3"/>
    <n v="436"/>
  </r>
  <r>
    <x v="7"/>
    <x v="3"/>
    <n v="45"/>
  </r>
  <r>
    <x v="8"/>
    <x v="3"/>
    <n v="999"/>
  </r>
  <r>
    <x v="9"/>
    <x v="3"/>
    <n v="98"/>
  </r>
  <r>
    <x v="11"/>
    <x v="3"/>
    <n v="112"/>
  </r>
  <r>
    <x v="12"/>
    <x v="3"/>
    <n v="4"/>
  </r>
  <r>
    <x v="13"/>
    <x v="3"/>
    <n v="160"/>
  </r>
  <r>
    <x v="14"/>
    <x v="3"/>
    <n v="42"/>
  </r>
  <r>
    <x v="15"/>
    <x v="3"/>
    <n v="2"/>
  </r>
  <r>
    <x v="16"/>
    <x v="3"/>
    <n v="1"/>
  </r>
  <r>
    <x v="17"/>
    <x v="3"/>
    <n v="997"/>
  </r>
  <r>
    <x v="18"/>
    <x v="3"/>
    <n v="130"/>
  </r>
  <r>
    <x v="19"/>
    <x v="3"/>
    <n v="5"/>
  </r>
  <r>
    <x v="20"/>
    <x v="3"/>
    <n v="93"/>
  </r>
  <r>
    <x v="21"/>
    <x v="3"/>
    <n v="112"/>
  </r>
  <r>
    <x v="22"/>
    <x v="3"/>
    <n v="1"/>
  </r>
  <r>
    <x v="23"/>
    <x v="3"/>
    <n v="5"/>
  </r>
  <r>
    <x v="24"/>
    <x v="3"/>
    <n v="1"/>
  </r>
  <r>
    <x v="25"/>
    <x v="3"/>
    <n v="1"/>
  </r>
  <r>
    <x v="6"/>
    <x v="4"/>
    <n v="158"/>
  </r>
  <r>
    <x v="7"/>
    <x v="4"/>
    <n v="47"/>
  </r>
  <r>
    <x v="8"/>
    <x v="4"/>
    <n v="364"/>
  </r>
  <r>
    <x v="9"/>
    <x v="4"/>
    <n v="55"/>
  </r>
  <r>
    <x v="11"/>
    <x v="4"/>
    <n v="13"/>
  </r>
  <r>
    <x v="12"/>
    <x v="4"/>
    <n v="26"/>
  </r>
  <r>
    <x v="13"/>
    <x v="4"/>
    <n v="151"/>
  </r>
  <r>
    <x v="14"/>
    <x v="4"/>
    <n v="90"/>
  </r>
  <r>
    <x v="15"/>
    <x v="4"/>
    <n v="8"/>
  </r>
  <r>
    <x v="16"/>
    <x v="4"/>
    <n v="1"/>
  </r>
  <r>
    <x v="17"/>
    <x v="4"/>
    <n v="53"/>
  </r>
  <r>
    <x v="18"/>
    <x v="4"/>
    <n v="47"/>
  </r>
  <r>
    <x v="20"/>
    <x v="4"/>
    <n v="31"/>
  </r>
  <r>
    <x v="21"/>
    <x v="4"/>
    <n v="45"/>
  </r>
  <r>
    <x v="22"/>
    <x v="4"/>
    <n v="4"/>
  </r>
  <r>
    <x v="23"/>
    <x v="4"/>
    <n v="10"/>
  </r>
  <r>
    <x v="24"/>
    <x v="4"/>
    <n v="3"/>
  </r>
  <r>
    <x v="25"/>
    <x v="4"/>
    <n v="6"/>
  </r>
  <r>
    <x v="7"/>
    <x v="5"/>
    <n v="217"/>
  </r>
  <r>
    <x v="8"/>
    <x v="5"/>
    <n v="1308"/>
  </r>
  <r>
    <x v="9"/>
    <x v="5"/>
    <n v="69"/>
  </r>
  <r>
    <x v="10"/>
    <x v="5"/>
    <n v="1"/>
  </r>
  <r>
    <x v="11"/>
    <x v="5"/>
    <n v="17"/>
  </r>
  <r>
    <x v="12"/>
    <x v="5"/>
    <n v="14"/>
  </r>
  <r>
    <x v="13"/>
    <x v="5"/>
    <n v="391"/>
  </r>
  <r>
    <x v="14"/>
    <x v="5"/>
    <n v="104"/>
  </r>
  <r>
    <x v="15"/>
    <x v="5"/>
    <n v="31"/>
  </r>
  <r>
    <x v="16"/>
    <x v="5"/>
    <n v="1"/>
  </r>
  <r>
    <x v="17"/>
    <x v="5"/>
    <n v="190"/>
  </r>
  <r>
    <x v="18"/>
    <x v="5"/>
    <n v="542"/>
  </r>
  <r>
    <x v="20"/>
    <x v="5"/>
    <n v="102"/>
  </r>
  <r>
    <x v="21"/>
    <x v="5"/>
    <n v="192"/>
  </r>
  <r>
    <x v="23"/>
    <x v="5"/>
    <n v="107"/>
  </r>
  <r>
    <x v="24"/>
    <x v="5"/>
    <n v="42"/>
  </r>
  <r>
    <x v="25"/>
    <x v="5"/>
    <n v="32"/>
  </r>
  <r>
    <x v="8"/>
    <x v="6"/>
    <n v="244"/>
  </r>
  <r>
    <x v="9"/>
    <x v="6"/>
    <n v="62"/>
  </r>
  <r>
    <x v="11"/>
    <x v="6"/>
    <n v="42"/>
  </r>
  <r>
    <x v="12"/>
    <x v="6"/>
    <n v="11"/>
  </r>
  <r>
    <x v="13"/>
    <x v="6"/>
    <n v="52"/>
  </r>
  <r>
    <x v="14"/>
    <x v="6"/>
    <n v="396"/>
  </r>
  <r>
    <x v="15"/>
    <x v="6"/>
    <n v="15"/>
  </r>
  <r>
    <x v="17"/>
    <x v="6"/>
    <n v="19"/>
  </r>
  <r>
    <x v="18"/>
    <x v="6"/>
    <n v="30"/>
  </r>
  <r>
    <x v="19"/>
    <x v="6"/>
    <n v="13"/>
  </r>
  <r>
    <x v="20"/>
    <x v="6"/>
    <n v="102"/>
  </r>
  <r>
    <x v="21"/>
    <x v="6"/>
    <n v="106"/>
  </r>
  <r>
    <x v="22"/>
    <x v="6"/>
    <n v="78"/>
  </r>
  <r>
    <x v="23"/>
    <x v="6"/>
    <n v="77"/>
  </r>
  <r>
    <x v="24"/>
    <x v="6"/>
    <n v="9"/>
  </r>
  <r>
    <x v="25"/>
    <x v="6"/>
    <n v="1"/>
  </r>
  <r>
    <x v="9"/>
    <x v="7"/>
    <n v="227"/>
  </r>
  <r>
    <x v="10"/>
    <x v="7"/>
    <n v="29"/>
  </r>
  <r>
    <x v="11"/>
    <x v="7"/>
    <n v="127"/>
  </r>
  <r>
    <x v="12"/>
    <x v="7"/>
    <n v="40"/>
  </r>
  <r>
    <x v="13"/>
    <x v="7"/>
    <n v="585"/>
  </r>
  <r>
    <x v="14"/>
    <x v="7"/>
    <n v="471"/>
  </r>
  <r>
    <x v="15"/>
    <x v="7"/>
    <n v="41"/>
  </r>
  <r>
    <x v="16"/>
    <x v="7"/>
    <n v="11"/>
  </r>
  <r>
    <x v="17"/>
    <x v="7"/>
    <n v="668"/>
  </r>
  <r>
    <x v="18"/>
    <x v="7"/>
    <n v="257"/>
  </r>
  <r>
    <x v="19"/>
    <x v="7"/>
    <n v="2"/>
  </r>
  <r>
    <x v="20"/>
    <x v="7"/>
    <n v="284"/>
  </r>
  <r>
    <x v="21"/>
    <x v="7"/>
    <n v="179"/>
  </r>
  <r>
    <x v="22"/>
    <x v="7"/>
    <n v="2"/>
  </r>
  <r>
    <x v="23"/>
    <x v="7"/>
    <n v="122"/>
  </r>
  <r>
    <x v="24"/>
    <x v="7"/>
    <n v="21"/>
  </r>
  <r>
    <x v="25"/>
    <x v="7"/>
    <n v="3"/>
  </r>
  <r>
    <x v="11"/>
    <x v="8"/>
    <n v="5"/>
  </r>
  <r>
    <x v="12"/>
    <x v="8"/>
    <n v="5"/>
  </r>
  <r>
    <x v="13"/>
    <x v="8"/>
    <n v="103"/>
  </r>
  <r>
    <x v="14"/>
    <x v="8"/>
    <n v="17"/>
  </r>
  <r>
    <x v="15"/>
    <x v="8"/>
    <n v="7"/>
  </r>
  <r>
    <x v="16"/>
    <x v="8"/>
    <n v="1"/>
  </r>
  <r>
    <x v="17"/>
    <x v="8"/>
    <n v="34"/>
  </r>
  <r>
    <x v="18"/>
    <x v="8"/>
    <n v="88"/>
  </r>
  <r>
    <x v="20"/>
    <x v="8"/>
    <n v="38"/>
  </r>
  <r>
    <x v="21"/>
    <x v="8"/>
    <n v="89"/>
  </r>
  <r>
    <x v="23"/>
    <x v="8"/>
    <n v="10"/>
  </r>
  <r>
    <x v="24"/>
    <x v="8"/>
    <n v="6"/>
  </r>
  <r>
    <x v="25"/>
    <x v="8"/>
    <n v="4"/>
  </r>
  <r>
    <x v="11"/>
    <x v="9"/>
    <n v="2"/>
  </r>
  <r>
    <x v="14"/>
    <x v="9"/>
    <n v="26"/>
  </r>
  <r>
    <x v="18"/>
    <x v="9"/>
    <n v="13"/>
  </r>
  <r>
    <x v="20"/>
    <x v="9"/>
    <n v="1"/>
  </r>
  <r>
    <x v="21"/>
    <x v="9"/>
    <n v="20"/>
  </r>
  <r>
    <x v="23"/>
    <x v="9"/>
    <n v="2"/>
  </r>
  <r>
    <x v="25"/>
    <x v="9"/>
    <n v="1"/>
  </r>
  <r>
    <x v="12"/>
    <x v="10"/>
    <n v="18"/>
  </r>
  <r>
    <x v="13"/>
    <x v="10"/>
    <n v="109"/>
  </r>
  <r>
    <x v="14"/>
    <x v="10"/>
    <n v="16"/>
  </r>
  <r>
    <x v="15"/>
    <x v="10"/>
    <n v="6"/>
  </r>
  <r>
    <x v="16"/>
    <x v="10"/>
    <n v="6"/>
  </r>
  <r>
    <x v="17"/>
    <x v="10"/>
    <n v="2247"/>
  </r>
  <r>
    <x v="18"/>
    <x v="10"/>
    <n v="92"/>
  </r>
  <r>
    <x v="20"/>
    <x v="10"/>
    <n v="50"/>
  </r>
  <r>
    <x v="21"/>
    <x v="10"/>
    <n v="7"/>
  </r>
  <r>
    <x v="22"/>
    <x v="10"/>
    <n v="7"/>
  </r>
  <r>
    <x v="13"/>
    <x v="11"/>
    <n v="21"/>
  </r>
  <r>
    <x v="17"/>
    <x v="11"/>
    <n v="8"/>
  </r>
  <r>
    <x v="18"/>
    <x v="11"/>
    <n v="2"/>
  </r>
  <r>
    <x v="20"/>
    <x v="11"/>
    <n v="2"/>
  </r>
  <r>
    <x v="21"/>
    <x v="11"/>
    <n v="6"/>
  </r>
  <r>
    <x v="14"/>
    <x v="12"/>
    <n v="25"/>
  </r>
  <r>
    <x v="15"/>
    <x v="12"/>
    <n v="61"/>
  </r>
  <r>
    <x v="17"/>
    <x v="12"/>
    <n v="461"/>
  </r>
  <r>
    <x v="18"/>
    <x v="12"/>
    <n v="500"/>
  </r>
  <r>
    <x v="19"/>
    <x v="12"/>
    <n v="3"/>
  </r>
  <r>
    <x v="20"/>
    <x v="12"/>
    <n v="70"/>
  </r>
  <r>
    <x v="21"/>
    <x v="12"/>
    <n v="39"/>
  </r>
  <r>
    <x v="23"/>
    <x v="12"/>
    <n v="2"/>
  </r>
  <r>
    <x v="24"/>
    <x v="12"/>
    <n v="1"/>
  </r>
  <r>
    <x v="15"/>
    <x v="13"/>
    <n v="90"/>
  </r>
  <r>
    <x v="17"/>
    <x v="13"/>
    <n v="22"/>
  </r>
  <r>
    <x v="18"/>
    <x v="13"/>
    <n v="639"/>
  </r>
  <r>
    <x v="19"/>
    <x v="13"/>
    <n v="12"/>
  </r>
  <r>
    <x v="20"/>
    <x v="13"/>
    <n v="586"/>
  </r>
  <r>
    <x v="21"/>
    <x v="13"/>
    <n v="380"/>
  </r>
  <r>
    <x v="22"/>
    <x v="13"/>
    <n v="405"/>
  </r>
  <r>
    <x v="23"/>
    <x v="13"/>
    <n v="628"/>
  </r>
  <r>
    <x v="24"/>
    <x v="13"/>
    <n v="140"/>
  </r>
  <r>
    <x v="25"/>
    <x v="13"/>
    <n v="39"/>
  </r>
  <r>
    <x v="16"/>
    <x v="14"/>
    <n v="1"/>
  </r>
  <r>
    <x v="17"/>
    <x v="14"/>
    <n v="8"/>
  </r>
  <r>
    <x v="18"/>
    <x v="14"/>
    <n v="97"/>
  </r>
  <r>
    <x v="20"/>
    <x v="14"/>
    <n v="12"/>
  </r>
  <r>
    <x v="21"/>
    <x v="14"/>
    <n v="8"/>
  </r>
  <r>
    <x v="22"/>
    <x v="14"/>
    <n v="4"/>
  </r>
  <r>
    <x v="23"/>
    <x v="14"/>
    <n v="22"/>
  </r>
  <r>
    <x v="24"/>
    <x v="14"/>
    <n v="6"/>
  </r>
  <r>
    <x v="17"/>
    <x v="15"/>
    <n v="25"/>
  </r>
  <r>
    <x v="20"/>
    <x v="15"/>
    <n v="3"/>
  </r>
  <r>
    <x v="22"/>
    <x v="15"/>
    <n v="1"/>
  </r>
  <r>
    <x v="18"/>
    <x v="16"/>
    <n v="889"/>
  </r>
  <r>
    <x v="19"/>
    <x v="16"/>
    <n v="1"/>
  </r>
  <r>
    <x v="20"/>
    <x v="16"/>
    <n v="263"/>
  </r>
  <r>
    <x v="21"/>
    <x v="16"/>
    <n v="28"/>
  </r>
  <r>
    <x v="22"/>
    <x v="16"/>
    <n v="15"/>
  </r>
  <r>
    <x v="25"/>
    <x v="16"/>
    <n v="1"/>
  </r>
  <r>
    <x v="19"/>
    <x v="17"/>
    <n v="1"/>
  </r>
  <r>
    <x v="20"/>
    <x v="17"/>
    <n v="275"/>
  </r>
  <r>
    <x v="21"/>
    <x v="17"/>
    <n v="497"/>
  </r>
  <r>
    <x v="22"/>
    <x v="17"/>
    <n v="153"/>
  </r>
  <r>
    <x v="23"/>
    <x v="17"/>
    <n v="179"/>
  </r>
  <r>
    <x v="24"/>
    <x v="17"/>
    <n v="78"/>
  </r>
  <r>
    <x v="25"/>
    <x v="17"/>
    <n v="107"/>
  </r>
  <r>
    <x v="20"/>
    <x v="24"/>
    <n v="1"/>
  </r>
  <r>
    <x v="21"/>
    <x v="24"/>
    <n v="2"/>
  </r>
  <r>
    <x v="21"/>
    <x v="18"/>
    <n v="121"/>
  </r>
  <r>
    <x v="22"/>
    <x v="18"/>
    <n v="34"/>
  </r>
  <r>
    <x v="23"/>
    <x v="18"/>
    <n v="78"/>
  </r>
  <r>
    <x v="24"/>
    <x v="18"/>
    <n v="13"/>
  </r>
  <r>
    <x v="25"/>
    <x v="18"/>
    <n v="24"/>
  </r>
  <r>
    <x v="22"/>
    <x v="19"/>
    <n v="4"/>
  </r>
  <r>
    <x v="23"/>
    <x v="19"/>
    <n v="120"/>
  </r>
  <r>
    <x v="24"/>
    <x v="19"/>
    <n v="41"/>
  </r>
  <r>
    <x v="25"/>
    <x v="19"/>
    <n v="148"/>
  </r>
  <r>
    <x v="23"/>
    <x v="20"/>
    <n v="16"/>
  </r>
  <r>
    <x v="24"/>
    <x v="20"/>
    <n v="15"/>
  </r>
  <r>
    <x v="24"/>
    <x v="21"/>
    <n v="168"/>
  </r>
  <r>
    <x v="25"/>
    <x v="21"/>
    <n v="14"/>
  </r>
  <r>
    <x v="25"/>
    <x v="22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881D57-DF62-4F4B-8C4C-4DA36F343651}" name="피벗 테이블3" cacheId="11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AB10" firstHeaderRow="1" firstDataRow="2" firstDataCol="1"/>
  <pivotFields count="3">
    <pivotField axis="axisRow" showAll="0" sortType="descending">
      <items count="27">
        <item h="1" x="14"/>
        <item x="13"/>
        <item h="1" x="1"/>
        <item h="1" x="17"/>
        <item h="1" x="8"/>
        <item h="1" x="6"/>
        <item x="5"/>
        <item x="12"/>
        <item x="3"/>
        <item x="15"/>
        <item h="1" x="4"/>
        <item h="1" x="18"/>
        <item h="1" x="22"/>
        <item h="1" x="7"/>
        <item h="1" x="21"/>
        <item h="1" x="11"/>
        <item h="1" x="19"/>
        <item h="1" x="0"/>
        <item h="1" x="23"/>
        <item h="1" x="25"/>
        <item h="1" x="24"/>
        <item h="1" x="10"/>
        <item h="1" x="2"/>
        <item h="1" x="9"/>
        <item h="1" x="16"/>
        <item h="1"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sortType="descending">
      <items count="27">
        <item x="18"/>
        <item x="15"/>
        <item x="8"/>
        <item x="1"/>
        <item x="9"/>
        <item x="22"/>
        <item x="23"/>
        <item x="21"/>
        <item x="25"/>
        <item x="24"/>
        <item x="10"/>
        <item x="19"/>
        <item x="6"/>
        <item x="20"/>
        <item x="17"/>
        <item x="3"/>
        <item x="14"/>
        <item x="2"/>
        <item x="11"/>
        <item x="4"/>
        <item x="5"/>
        <item x="7"/>
        <item x="16"/>
        <item x="0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6">
    <i>
      <x v="1"/>
    </i>
    <i>
      <x v="8"/>
    </i>
    <i>
      <x v="6"/>
    </i>
    <i>
      <x v="9"/>
    </i>
    <i>
      <x v="7"/>
    </i>
    <i t="grand">
      <x/>
    </i>
  </rowItems>
  <colFields count="1">
    <field x="1"/>
  </colFields>
  <colItems count="27">
    <i>
      <x v="21"/>
    </i>
    <i>
      <x v="25"/>
    </i>
    <i>
      <x v="14"/>
    </i>
    <i>
      <x v="20"/>
    </i>
    <i>
      <x v="22"/>
    </i>
    <i>
      <x v="8"/>
    </i>
    <i>
      <x v="17"/>
    </i>
    <i>
      <x v="24"/>
    </i>
    <i>
      <x v="23"/>
    </i>
    <i>
      <x v="15"/>
    </i>
    <i>
      <x v="19"/>
    </i>
    <i>
      <x v="12"/>
    </i>
    <i>
      <x v="16"/>
    </i>
    <i>
      <x/>
    </i>
    <i>
      <x v="2"/>
    </i>
    <i>
      <x v="7"/>
    </i>
    <i>
      <x v="10"/>
    </i>
    <i>
      <x v="11"/>
    </i>
    <i>
      <x v="18"/>
    </i>
    <i>
      <x v="5"/>
    </i>
    <i>
      <x v="13"/>
    </i>
    <i>
      <x v="3"/>
    </i>
    <i>
      <x v="6"/>
    </i>
    <i>
      <x v="1"/>
    </i>
    <i>
      <x v="9"/>
    </i>
    <i>
      <x v="4"/>
    </i>
    <i t="grand">
      <x/>
    </i>
  </colItems>
  <dataFields count="1">
    <dataField name="합계 : Weigh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750BB-38CE-47C9-BD6B-B92B1745142A}">
  <dimension ref="A3:AB74"/>
  <sheetViews>
    <sheetView topLeftCell="Q1" zoomScaleNormal="100" workbookViewId="0">
      <selection activeCell="A4" sqref="A4:AB10"/>
    </sheetView>
  </sheetViews>
  <sheetFormatPr defaultRowHeight="14.4" x14ac:dyDescent="0.3"/>
  <cols>
    <col min="1" max="1" width="17.77734375" bestFit="1" customWidth="1"/>
    <col min="2" max="2" width="12.21875" bestFit="1" customWidth="1"/>
    <col min="3" max="3" width="9.109375" bestFit="1" customWidth="1"/>
    <col min="4" max="4" width="11.33203125" bestFit="1" customWidth="1"/>
    <col min="5" max="5" width="13.6640625" bestFit="1" customWidth="1"/>
    <col min="6" max="6" width="9" bestFit="1" customWidth="1"/>
    <col min="7" max="7" width="18.109375" bestFit="1" customWidth="1"/>
    <col min="8" max="8" width="18" bestFit="1" customWidth="1"/>
    <col min="9" max="9" width="11.109375" bestFit="1" customWidth="1"/>
    <col min="10" max="10" width="9.109375" bestFit="1" customWidth="1"/>
    <col min="11" max="11" width="13.6640625" bestFit="1" customWidth="1"/>
    <col min="12" max="12" width="13.77734375" bestFit="1" customWidth="1"/>
    <col min="13" max="13" width="8" bestFit="1" customWidth="1"/>
    <col min="14" max="14" width="18" bestFit="1" customWidth="1"/>
    <col min="15" max="15" width="18.5546875" bestFit="1" customWidth="1"/>
    <col min="16" max="16" width="13.5546875" bestFit="1" customWidth="1"/>
    <col min="17" max="17" width="15" bestFit="1" customWidth="1"/>
    <col min="18" max="18" width="9" bestFit="1" customWidth="1"/>
    <col min="19" max="19" width="8" bestFit="1" customWidth="1"/>
    <col min="20" max="20" width="15" bestFit="1" customWidth="1"/>
    <col min="21" max="21" width="21" bestFit="1" customWidth="1"/>
    <col min="22" max="23" width="12.21875" bestFit="1" customWidth="1"/>
    <col min="24" max="24" width="16.33203125" bestFit="1" customWidth="1"/>
    <col min="25" max="27" width="8" bestFit="1" customWidth="1"/>
    <col min="28" max="28" width="7.5546875" bestFit="1" customWidth="1"/>
  </cols>
  <sheetData>
    <row r="3" spans="1:28" x14ac:dyDescent="0.3">
      <c r="A3" s="1" t="s">
        <v>32</v>
      </c>
      <c r="B3" s="1" t="s">
        <v>31</v>
      </c>
    </row>
    <row r="4" spans="1:28" x14ac:dyDescent="0.3">
      <c r="A4" s="1" t="s">
        <v>29</v>
      </c>
      <c r="B4" t="s">
        <v>11</v>
      </c>
      <c r="C4" t="s">
        <v>17</v>
      </c>
      <c r="D4" t="s">
        <v>21</v>
      </c>
      <c r="E4" t="s">
        <v>9</v>
      </c>
      <c r="F4" t="s">
        <v>20</v>
      </c>
      <c r="G4" t="s">
        <v>3</v>
      </c>
      <c r="H4" t="s">
        <v>6</v>
      </c>
      <c r="I4" t="s">
        <v>16</v>
      </c>
      <c r="J4" t="s">
        <v>4</v>
      </c>
      <c r="K4" t="s">
        <v>7</v>
      </c>
      <c r="L4" t="s">
        <v>8</v>
      </c>
      <c r="M4" t="s">
        <v>10</v>
      </c>
      <c r="N4" t="s">
        <v>18</v>
      </c>
      <c r="O4" t="s">
        <v>22</v>
      </c>
      <c r="P4" t="s">
        <v>12</v>
      </c>
      <c r="Q4" t="s">
        <v>25</v>
      </c>
      <c r="R4" t="s">
        <v>14</v>
      </c>
      <c r="S4" t="s">
        <v>23</v>
      </c>
      <c r="T4" t="s">
        <v>15</v>
      </c>
      <c r="U4" t="s">
        <v>26</v>
      </c>
      <c r="V4" t="s">
        <v>24</v>
      </c>
      <c r="W4" t="s">
        <v>5</v>
      </c>
      <c r="X4" t="s">
        <v>27</v>
      </c>
      <c r="Y4" t="s">
        <v>19</v>
      </c>
      <c r="Z4" t="s">
        <v>28</v>
      </c>
      <c r="AA4" t="s">
        <v>13</v>
      </c>
      <c r="AB4" t="s">
        <v>30</v>
      </c>
    </row>
    <row r="5" spans="1:28" x14ac:dyDescent="0.3">
      <c r="A5" s="2" t="s">
        <v>16</v>
      </c>
      <c r="B5" s="4">
        <v>585</v>
      </c>
      <c r="C5" s="4">
        <v>25</v>
      </c>
      <c r="D5" s="4">
        <v>500</v>
      </c>
      <c r="E5" s="4">
        <v>391</v>
      </c>
      <c r="F5" s="4">
        <v>461</v>
      </c>
      <c r="G5" s="4">
        <v>168</v>
      </c>
      <c r="H5" s="4">
        <v>317</v>
      </c>
      <c r="I5" s="4"/>
      <c r="J5" s="4">
        <v>154</v>
      </c>
      <c r="K5" s="4">
        <v>160</v>
      </c>
      <c r="L5" s="4">
        <v>151</v>
      </c>
      <c r="M5" s="4">
        <v>52</v>
      </c>
      <c r="N5" s="4">
        <v>61</v>
      </c>
      <c r="O5" s="4">
        <v>70</v>
      </c>
      <c r="P5" s="4">
        <v>103</v>
      </c>
      <c r="Q5" s="4">
        <v>2</v>
      </c>
      <c r="R5" s="4">
        <v>109</v>
      </c>
      <c r="S5" s="4">
        <v>39</v>
      </c>
      <c r="T5" s="4">
        <v>21</v>
      </c>
      <c r="U5" s="4">
        <v>1</v>
      </c>
      <c r="V5" s="4"/>
      <c r="W5" s="4">
        <v>1</v>
      </c>
      <c r="X5" s="4"/>
      <c r="Y5" s="4"/>
      <c r="Z5" s="4">
        <v>3</v>
      </c>
      <c r="AA5" s="4"/>
      <c r="AB5" s="4">
        <v>3374</v>
      </c>
    </row>
    <row r="6" spans="1:28" x14ac:dyDescent="0.3">
      <c r="A6" s="2" t="s">
        <v>6</v>
      </c>
      <c r="B6" s="4">
        <v>317</v>
      </c>
      <c r="C6" s="4">
        <v>634</v>
      </c>
      <c r="D6" s="4">
        <v>156</v>
      </c>
      <c r="E6" s="4">
        <v>106</v>
      </c>
      <c r="F6" s="4">
        <v>62</v>
      </c>
      <c r="G6" s="4">
        <v>142</v>
      </c>
      <c r="H6" s="4"/>
      <c r="I6" s="4">
        <v>317</v>
      </c>
      <c r="J6" s="4">
        <v>48</v>
      </c>
      <c r="K6" s="4">
        <v>96</v>
      </c>
      <c r="L6" s="4">
        <v>107</v>
      </c>
      <c r="M6" s="4">
        <v>95</v>
      </c>
      <c r="N6" s="4">
        <v>146</v>
      </c>
      <c r="O6" s="4">
        <v>92</v>
      </c>
      <c r="P6" s="4">
        <v>27</v>
      </c>
      <c r="Q6" s="4">
        <v>154</v>
      </c>
      <c r="R6" s="4">
        <v>11</v>
      </c>
      <c r="S6" s="4">
        <v>45</v>
      </c>
      <c r="T6" s="4">
        <v>12</v>
      </c>
      <c r="U6" s="4">
        <v>21</v>
      </c>
      <c r="V6" s="4">
        <v>21</v>
      </c>
      <c r="W6" s="4">
        <v>4</v>
      </c>
      <c r="X6" s="4"/>
      <c r="Y6" s="4">
        <v>2</v>
      </c>
      <c r="Z6" s="4"/>
      <c r="AA6" s="4">
        <v>1</v>
      </c>
      <c r="AB6" s="4">
        <v>2616</v>
      </c>
    </row>
    <row r="7" spans="1:28" x14ac:dyDescent="0.3">
      <c r="A7" s="2" t="s">
        <v>8</v>
      </c>
      <c r="B7" s="4">
        <v>364</v>
      </c>
      <c r="C7" s="4">
        <v>90</v>
      </c>
      <c r="D7" s="4">
        <v>47</v>
      </c>
      <c r="E7" s="4">
        <v>158</v>
      </c>
      <c r="F7" s="4">
        <v>53</v>
      </c>
      <c r="G7" s="4">
        <v>168</v>
      </c>
      <c r="H7" s="4">
        <v>107</v>
      </c>
      <c r="I7" s="4">
        <v>151</v>
      </c>
      <c r="J7" s="4">
        <v>171</v>
      </c>
      <c r="K7" s="4">
        <v>46</v>
      </c>
      <c r="L7" s="4"/>
      <c r="M7" s="4">
        <v>47</v>
      </c>
      <c r="N7" s="4">
        <v>8</v>
      </c>
      <c r="O7" s="4">
        <v>31</v>
      </c>
      <c r="P7" s="4">
        <v>55</v>
      </c>
      <c r="Q7" s="4">
        <v>10</v>
      </c>
      <c r="R7" s="4">
        <v>13</v>
      </c>
      <c r="S7" s="4">
        <v>45</v>
      </c>
      <c r="T7" s="4">
        <v>26</v>
      </c>
      <c r="U7" s="4">
        <v>3</v>
      </c>
      <c r="V7" s="4">
        <v>4</v>
      </c>
      <c r="W7" s="4">
        <v>9</v>
      </c>
      <c r="X7" s="4">
        <v>6</v>
      </c>
      <c r="Y7" s="4">
        <v>1</v>
      </c>
      <c r="Z7" s="4"/>
      <c r="AA7" s="4"/>
      <c r="AB7" s="4">
        <v>1613</v>
      </c>
    </row>
    <row r="8" spans="1:28" x14ac:dyDescent="0.3">
      <c r="A8" s="2" t="s">
        <v>18</v>
      </c>
      <c r="B8" s="4">
        <v>41</v>
      </c>
      <c r="C8" s="4">
        <v>90</v>
      </c>
      <c r="D8" s="4">
        <v>97</v>
      </c>
      <c r="E8" s="4">
        <v>31</v>
      </c>
      <c r="F8" s="4">
        <v>8</v>
      </c>
      <c r="G8" s="4">
        <v>88</v>
      </c>
      <c r="H8" s="4">
        <v>146</v>
      </c>
      <c r="I8" s="4">
        <v>61</v>
      </c>
      <c r="J8" s="4">
        <v>17</v>
      </c>
      <c r="K8" s="4">
        <v>2</v>
      </c>
      <c r="L8" s="4">
        <v>8</v>
      </c>
      <c r="M8" s="4">
        <v>15</v>
      </c>
      <c r="N8" s="4"/>
      <c r="O8" s="4">
        <v>12</v>
      </c>
      <c r="P8" s="4">
        <v>7</v>
      </c>
      <c r="Q8" s="4">
        <v>22</v>
      </c>
      <c r="R8" s="4">
        <v>6</v>
      </c>
      <c r="S8" s="4">
        <v>8</v>
      </c>
      <c r="T8" s="4"/>
      <c r="U8" s="4">
        <v>6</v>
      </c>
      <c r="V8" s="4">
        <v>4</v>
      </c>
      <c r="W8" s="4">
        <v>1</v>
      </c>
      <c r="X8" s="4"/>
      <c r="Y8" s="4">
        <v>1</v>
      </c>
      <c r="Z8" s="4"/>
      <c r="AA8" s="4"/>
      <c r="AB8" s="4">
        <v>671</v>
      </c>
    </row>
    <row r="9" spans="1:28" x14ac:dyDescent="0.3">
      <c r="A9" s="2" t="s">
        <v>15</v>
      </c>
      <c r="B9" s="4">
        <v>40</v>
      </c>
      <c r="C9" s="4"/>
      <c r="D9" s="4">
        <v>2</v>
      </c>
      <c r="E9" s="4">
        <v>14</v>
      </c>
      <c r="F9" s="4">
        <v>8</v>
      </c>
      <c r="G9" s="4">
        <v>25</v>
      </c>
      <c r="H9" s="4">
        <v>12</v>
      </c>
      <c r="I9" s="4">
        <v>21</v>
      </c>
      <c r="J9" s="4">
        <v>6</v>
      </c>
      <c r="K9" s="4">
        <v>4</v>
      </c>
      <c r="L9" s="4">
        <v>26</v>
      </c>
      <c r="M9" s="4">
        <v>11</v>
      </c>
      <c r="N9" s="4"/>
      <c r="O9" s="4">
        <v>2</v>
      </c>
      <c r="P9" s="4">
        <v>5</v>
      </c>
      <c r="Q9" s="4"/>
      <c r="R9" s="4">
        <v>18</v>
      </c>
      <c r="S9" s="4">
        <v>6</v>
      </c>
      <c r="T9" s="4"/>
      <c r="U9" s="4"/>
      <c r="V9" s="4"/>
      <c r="W9" s="4">
        <v>3</v>
      </c>
      <c r="X9" s="4"/>
      <c r="Y9" s="4"/>
      <c r="Z9" s="4"/>
      <c r="AA9" s="4"/>
      <c r="AB9" s="4">
        <v>203</v>
      </c>
    </row>
    <row r="10" spans="1:28" x14ac:dyDescent="0.3">
      <c r="A10" s="2" t="s">
        <v>30</v>
      </c>
      <c r="B10" s="4">
        <v>1347</v>
      </c>
      <c r="C10" s="4">
        <v>839</v>
      </c>
      <c r="D10" s="4">
        <v>802</v>
      </c>
      <c r="E10" s="4">
        <v>700</v>
      </c>
      <c r="F10" s="4">
        <v>592</v>
      </c>
      <c r="G10" s="4">
        <v>591</v>
      </c>
      <c r="H10" s="4">
        <v>582</v>
      </c>
      <c r="I10" s="4">
        <v>550</v>
      </c>
      <c r="J10" s="4">
        <v>396</v>
      </c>
      <c r="K10" s="4">
        <v>308</v>
      </c>
      <c r="L10" s="4">
        <v>292</v>
      </c>
      <c r="M10" s="4">
        <v>220</v>
      </c>
      <c r="N10" s="4">
        <v>215</v>
      </c>
      <c r="O10" s="4">
        <v>207</v>
      </c>
      <c r="P10" s="4">
        <v>197</v>
      </c>
      <c r="Q10" s="4">
        <v>188</v>
      </c>
      <c r="R10" s="4">
        <v>157</v>
      </c>
      <c r="S10" s="4">
        <v>143</v>
      </c>
      <c r="T10" s="4">
        <v>59</v>
      </c>
      <c r="U10" s="4">
        <v>31</v>
      </c>
      <c r="V10" s="4">
        <v>29</v>
      </c>
      <c r="W10" s="4">
        <v>18</v>
      </c>
      <c r="X10" s="4">
        <v>6</v>
      </c>
      <c r="Y10" s="4">
        <v>4</v>
      </c>
      <c r="Z10" s="4">
        <v>3</v>
      </c>
      <c r="AA10" s="4">
        <v>1</v>
      </c>
      <c r="AB10" s="4">
        <v>8477</v>
      </c>
    </row>
    <row r="32" spans="2:28" x14ac:dyDescent="0.3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5" spans="1:8" x14ac:dyDescent="0.3">
      <c r="A35" s="3" t="s">
        <v>29</v>
      </c>
      <c r="B35" s="2" t="s">
        <v>9</v>
      </c>
      <c r="C35" s="2" t="s">
        <v>3</v>
      </c>
      <c r="D35" s="2" t="s">
        <v>7</v>
      </c>
      <c r="E35" s="2" t="s">
        <v>4</v>
      </c>
      <c r="F35" s="2" t="s">
        <v>20</v>
      </c>
      <c r="G35" s="2" t="s">
        <v>16</v>
      </c>
      <c r="H35" s="2" t="s">
        <v>17</v>
      </c>
    </row>
    <row r="36" spans="1:8" x14ac:dyDescent="0.3">
      <c r="A36" s="3" t="s">
        <v>11</v>
      </c>
      <c r="B36" s="4">
        <v>1308</v>
      </c>
      <c r="C36" s="4">
        <v>1153</v>
      </c>
      <c r="D36" s="4">
        <v>999</v>
      </c>
      <c r="E36" s="4">
        <v>701</v>
      </c>
      <c r="F36" s="4">
        <v>668</v>
      </c>
      <c r="G36" s="4">
        <v>585</v>
      </c>
      <c r="H36" s="4">
        <v>471</v>
      </c>
    </row>
    <row r="37" spans="1:8" x14ac:dyDescent="0.3">
      <c r="A37" s="2" t="s">
        <v>3</v>
      </c>
      <c r="B37" s="4">
        <v>1153</v>
      </c>
    </row>
    <row r="38" spans="1:8" x14ac:dyDescent="0.3">
      <c r="A38" s="2" t="s">
        <v>7</v>
      </c>
      <c r="B38" s="4">
        <v>999</v>
      </c>
    </row>
    <row r="39" spans="1:8" x14ac:dyDescent="0.3">
      <c r="A39" s="2" t="s">
        <v>4</v>
      </c>
      <c r="B39" s="4">
        <v>701</v>
      </c>
    </row>
    <row r="40" spans="1:8" x14ac:dyDescent="0.3">
      <c r="A40" s="2" t="s">
        <v>20</v>
      </c>
      <c r="B40" s="4">
        <v>668</v>
      </c>
    </row>
    <row r="41" spans="1:8" x14ac:dyDescent="0.3">
      <c r="A41" s="2" t="s">
        <v>16</v>
      </c>
      <c r="B41" s="4">
        <v>585</v>
      </c>
    </row>
    <row r="42" spans="1:8" x14ac:dyDescent="0.3">
      <c r="A42" s="2" t="s">
        <v>17</v>
      </c>
      <c r="B42" s="4">
        <v>471</v>
      </c>
    </row>
    <row r="47" spans="1:8" x14ac:dyDescent="0.3">
      <c r="A47" s="3" t="s">
        <v>29</v>
      </c>
      <c r="B47" s="3" t="s">
        <v>16</v>
      </c>
      <c r="C47" s="3" t="s">
        <v>6</v>
      </c>
      <c r="D47" s="3" t="s">
        <v>8</v>
      </c>
      <c r="E47" s="3" t="s">
        <v>18</v>
      </c>
      <c r="F47" s="3" t="s">
        <v>15</v>
      </c>
      <c r="G47" s="3" t="s">
        <v>30</v>
      </c>
    </row>
    <row r="48" spans="1:8" x14ac:dyDescent="0.3">
      <c r="A48" s="2" t="s">
        <v>11</v>
      </c>
      <c r="B48" s="4">
        <v>585</v>
      </c>
      <c r="C48" s="4">
        <v>317</v>
      </c>
      <c r="D48" s="4">
        <v>364</v>
      </c>
      <c r="E48" s="4">
        <v>41</v>
      </c>
      <c r="F48" s="4">
        <v>40</v>
      </c>
      <c r="G48" s="4">
        <v>1347</v>
      </c>
    </row>
    <row r="49" spans="1:7" x14ac:dyDescent="0.3">
      <c r="A49" s="7" t="s">
        <v>17</v>
      </c>
      <c r="B49" s="8">
        <v>25</v>
      </c>
      <c r="C49" s="8">
        <v>634</v>
      </c>
      <c r="D49" s="8">
        <v>90</v>
      </c>
      <c r="E49" s="8">
        <v>90</v>
      </c>
      <c r="F49" s="8"/>
      <c r="G49" s="8">
        <v>839</v>
      </c>
    </row>
    <row r="50" spans="1:7" x14ac:dyDescent="0.3">
      <c r="A50" s="2" t="s">
        <v>21</v>
      </c>
      <c r="B50" s="4">
        <v>500</v>
      </c>
      <c r="C50" s="4">
        <v>156</v>
      </c>
      <c r="D50" s="4">
        <v>47</v>
      </c>
      <c r="E50" s="4">
        <v>97</v>
      </c>
      <c r="F50" s="4">
        <v>2</v>
      </c>
      <c r="G50" s="4">
        <v>802</v>
      </c>
    </row>
    <row r="51" spans="1:7" x14ac:dyDescent="0.3">
      <c r="A51" s="2" t="s">
        <v>9</v>
      </c>
      <c r="B51" s="4">
        <v>391</v>
      </c>
      <c r="C51" s="4">
        <v>106</v>
      </c>
      <c r="D51" s="4">
        <v>158</v>
      </c>
      <c r="E51" s="4">
        <v>31</v>
      </c>
      <c r="F51" s="4">
        <v>14</v>
      </c>
      <c r="G51" s="4">
        <v>700</v>
      </c>
    </row>
    <row r="52" spans="1:7" x14ac:dyDescent="0.3">
      <c r="A52" s="2" t="s">
        <v>20</v>
      </c>
      <c r="B52" s="4">
        <v>461</v>
      </c>
      <c r="C52" s="4">
        <v>62</v>
      </c>
      <c r="D52" s="4">
        <v>53</v>
      </c>
      <c r="E52" s="4">
        <v>8</v>
      </c>
      <c r="F52" s="4">
        <v>8</v>
      </c>
      <c r="G52" s="4">
        <v>592</v>
      </c>
    </row>
    <row r="53" spans="1:7" x14ac:dyDescent="0.3">
      <c r="A53" s="2" t="s">
        <v>3</v>
      </c>
      <c r="B53" s="4">
        <v>168</v>
      </c>
      <c r="C53" s="4">
        <v>142</v>
      </c>
      <c r="D53" s="4">
        <v>168</v>
      </c>
      <c r="E53" s="4">
        <v>88</v>
      </c>
      <c r="F53" s="4">
        <v>25</v>
      </c>
      <c r="G53" s="4">
        <v>591</v>
      </c>
    </row>
    <row r="54" spans="1:7" x14ac:dyDescent="0.3">
      <c r="A54" s="2" t="s">
        <v>4</v>
      </c>
      <c r="B54" s="4">
        <v>154</v>
      </c>
      <c r="C54" s="4">
        <v>48</v>
      </c>
      <c r="D54" s="4">
        <v>171</v>
      </c>
      <c r="E54" s="4">
        <v>17</v>
      </c>
      <c r="F54" s="4">
        <v>6</v>
      </c>
      <c r="G54" s="4">
        <v>396</v>
      </c>
    </row>
    <row r="55" spans="1:7" x14ac:dyDescent="0.3">
      <c r="A55" s="2" t="s">
        <v>7</v>
      </c>
      <c r="B55" s="4">
        <v>160</v>
      </c>
      <c r="C55" s="4">
        <v>96</v>
      </c>
      <c r="D55" s="4">
        <v>46</v>
      </c>
      <c r="E55" s="4">
        <v>2</v>
      </c>
      <c r="F55" s="4">
        <v>4</v>
      </c>
      <c r="G55" s="4">
        <v>308</v>
      </c>
    </row>
    <row r="56" spans="1:7" x14ac:dyDescent="0.3">
      <c r="A56" s="2" t="s">
        <v>10</v>
      </c>
      <c r="B56" s="4">
        <v>52</v>
      </c>
      <c r="C56" s="4">
        <v>95</v>
      </c>
      <c r="D56" s="4">
        <v>47</v>
      </c>
      <c r="E56" s="4">
        <v>15</v>
      </c>
      <c r="F56" s="4">
        <v>11</v>
      </c>
      <c r="G56" s="4">
        <v>220</v>
      </c>
    </row>
    <row r="57" spans="1:7" x14ac:dyDescent="0.3">
      <c r="A57" s="2" t="s">
        <v>22</v>
      </c>
      <c r="B57" s="4">
        <v>70</v>
      </c>
      <c r="C57" s="4">
        <v>92</v>
      </c>
      <c r="D57" s="4">
        <v>31</v>
      </c>
      <c r="E57" s="4">
        <v>12</v>
      </c>
      <c r="F57" s="4">
        <v>2</v>
      </c>
      <c r="G57" s="4">
        <v>207</v>
      </c>
    </row>
    <row r="58" spans="1:7" x14ac:dyDescent="0.3">
      <c r="A58" s="2" t="s">
        <v>12</v>
      </c>
      <c r="B58" s="4">
        <v>103</v>
      </c>
      <c r="C58" s="4">
        <v>27</v>
      </c>
      <c r="D58" s="4">
        <v>55</v>
      </c>
      <c r="E58" s="4">
        <v>7</v>
      </c>
      <c r="F58" s="4">
        <v>5</v>
      </c>
      <c r="G58" s="4">
        <v>197</v>
      </c>
    </row>
    <row r="59" spans="1:7" x14ac:dyDescent="0.3">
      <c r="A59" s="2" t="s">
        <v>25</v>
      </c>
      <c r="B59" s="4">
        <v>2</v>
      </c>
      <c r="C59" s="4">
        <v>154</v>
      </c>
      <c r="D59" s="4">
        <v>10</v>
      </c>
      <c r="E59" s="4">
        <v>22</v>
      </c>
      <c r="F59" s="4"/>
      <c r="G59" s="4">
        <v>188</v>
      </c>
    </row>
    <row r="60" spans="1:7" x14ac:dyDescent="0.3">
      <c r="A60" s="2" t="s">
        <v>14</v>
      </c>
      <c r="B60" s="4">
        <v>109</v>
      </c>
      <c r="C60" s="4">
        <v>11</v>
      </c>
      <c r="D60" s="4">
        <v>13</v>
      </c>
      <c r="E60" s="4">
        <v>6</v>
      </c>
      <c r="F60" s="4">
        <v>18</v>
      </c>
      <c r="G60" s="4">
        <v>157</v>
      </c>
    </row>
    <row r="61" spans="1:7" x14ac:dyDescent="0.3">
      <c r="A61" s="2" t="s">
        <v>23</v>
      </c>
      <c r="B61" s="4">
        <v>39</v>
      </c>
      <c r="C61" s="4">
        <v>45</v>
      </c>
      <c r="D61" s="4">
        <v>45</v>
      </c>
      <c r="E61" s="4">
        <v>8</v>
      </c>
      <c r="F61" s="4">
        <v>6</v>
      </c>
      <c r="G61" s="4">
        <v>143</v>
      </c>
    </row>
    <row r="62" spans="1:7" x14ac:dyDescent="0.3">
      <c r="A62" s="2" t="s">
        <v>26</v>
      </c>
      <c r="B62" s="4">
        <v>1</v>
      </c>
      <c r="C62" s="4">
        <v>21</v>
      </c>
      <c r="D62" s="4">
        <v>3</v>
      </c>
      <c r="E62" s="4">
        <v>6</v>
      </c>
      <c r="F62" s="4"/>
      <c r="G62" s="4">
        <v>31</v>
      </c>
    </row>
    <row r="63" spans="1:7" x14ac:dyDescent="0.3">
      <c r="A63" s="2" t="s">
        <v>24</v>
      </c>
      <c r="B63" s="4"/>
      <c r="C63" s="4">
        <v>21</v>
      </c>
      <c r="D63" s="4">
        <v>4</v>
      </c>
      <c r="E63" s="4">
        <v>4</v>
      </c>
      <c r="F63" s="4"/>
      <c r="G63" s="4">
        <v>29</v>
      </c>
    </row>
    <row r="64" spans="1:7" x14ac:dyDescent="0.3">
      <c r="A64" s="2" t="s">
        <v>5</v>
      </c>
      <c r="B64" s="4">
        <v>1</v>
      </c>
      <c r="C64" s="4">
        <v>4</v>
      </c>
      <c r="D64" s="4">
        <v>9</v>
      </c>
      <c r="E64" s="4">
        <v>1</v>
      </c>
      <c r="F64" s="4">
        <v>3</v>
      </c>
      <c r="G64" s="4">
        <v>18</v>
      </c>
    </row>
    <row r="65" spans="1:7" x14ac:dyDescent="0.3">
      <c r="A65" s="2" t="s">
        <v>27</v>
      </c>
      <c r="B65" s="4"/>
      <c r="C65" s="4"/>
      <c r="D65" s="4">
        <v>6</v>
      </c>
      <c r="E65" s="4"/>
      <c r="F65" s="4"/>
      <c r="G65" s="4">
        <v>6</v>
      </c>
    </row>
    <row r="66" spans="1:7" x14ac:dyDescent="0.3">
      <c r="A66" s="2" t="s">
        <v>19</v>
      </c>
      <c r="B66" s="4"/>
      <c r="C66" s="4">
        <v>2</v>
      </c>
      <c r="D66" s="4">
        <v>1</v>
      </c>
      <c r="E66" s="4">
        <v>1</v>
      </c>
      <c r="F66" s="4"/>
      <c r="G66" s="4">
        <v>4</v>
      </c>
    </row>
    <row r="67" spans="1:7" x14ac:dyDescent="0.3">
      <c r="A67" s="2" t="s">
        <v>28</v>
      </c>
      <c r="B67" s="4">
        <v>3</v>
      </c>
      <c r="C67" s="4"/>
      <c r="D67" s="4"/>
      <c r="E67" s="4"/>
      <c r="F67" s="4"/>
      <c r="G67" s="4">
        <v>3</v>
      </c>
    </row>
    <row r="68" spans="1:7" x14ac:dyDescent="0.3">
      <c r="A68" s="7" t="s">
        <v>13</v>
      </c>
      <c r="B68" s="8"/>
      <c r="C68" s="8">
        <v>1</v>
      </c>
      <c r="D68" s="8"/>
      <c r="E68" s="8"/>
      <c r="F68" s="8"/>
      <c r="G68" s="8">
        <v>1</v>
      </c>
    </row>
    <row r="69" spans="1:7" x14ac:dyDescent="0.3">
      <c r="A69" s="2" t="s">
        <v>16</v>
      </c>
      <c r="B69" s="4"/>
      <c r="C69" s="4">
        <v>317</v>
      </c>
      <c r="D69" s="4">
        <v>151</v>
      </c>
      <c r="E69" s="4">
        <v>61</v>
      </c>
      <c r="F69" s="4">
        <v>21</v>
      </c>
      <c r="G69" s="4">
        <v>550</v>
      </c>
    </row>
    <row r="70" spans="1:7" x14ac:dyDescent="0.3">
      <c r="A70" s="2" t="s">
        <v>6</v>
      </c>
      <c r="B70" s="4">
        <v>317</v>
      </c>
      <c r="C70" s="4"/>
      <c r="D70" s="4">
        <v>107</v>
      </c>
      <c r="E70" s="4">
        <v>146</v>
      </c>
      <c r="F70" s="4">
        <v>12</v>
      </c>
      <c r="G70" s="4">
        <v>582</v>
      </c>
    </row>
    <row r="71" spans="1:7" x14ac:dyDescent="0.3">
      <c r="A71" s="2" t="s">
        <v>8</v>
      </c>
      <c r="B71" s="4">
        <v>151</v>
      </c>
      <c r="C71" s="4">
        <v>107</v>
      </c>
      <c r="D71" s="4"/>
      <c r="E71" s="4">
        <v>8</v>
      </c>
      <c r="F71" s="4">
        <v>26</v>
      </c>
      <c r="G71" s="4">
        <v>292</v>
      </c>
    </row>
    <row r="72" spans="1:7" x14ac:dyDescent="0.3">
      <c r="A72" s="2" t="s">
        <v>18</v>
      </c>
      <c r="B72" s="4">
        <v>61</v>
      </c>
      <c r="C72" s="4">
        <v>146</v>
      </c>
      <c r="D72" s="4">
        <v>8</v>
      </c>
      <c r="E72" s="4"/>
      <c r="F72" s="4"/>
      <c r="G72" s="4">
        <v>215</v>
      </c>
    </row>
    <row r="73" spans="1:7" x14ac:dyDescent="0.3">
      <c r="A73" s="2" t="s">
        <v>15</v>
      </c>
      <c r="B73" s="4">
        <v>21</v>
      </c>
      <c r="C73" s="4">
        <v>12</v>
      </c>
      <c r="D73" s="4">
        <v>26</v>
      </c>
      <c r="E73" s="4"/>
      <c r="F73" s="4"/>
      <c r="G73" s="4">
        <v>59</v>
      </c>
    </row>
    <row r="74" spans="1:7" x14ac:dyDescent="0.3">
      <c r="A74" s="5" t="s">
        <v>30</v>
      </c>
      <c r="B74" s="6">
        <v>3374</v>
      </c>
      <c r="C74" s="6">
        <v>2616</v>
      </c>
      <c r="D74" s="6">
        <v>1613</v>
      </c>
      <c r="E74" s="6">
        <v>671</v>
      </c>
      <c r="F74" s="6">
        <v>203</v>
      </c>
      <c r="G74" s="6">
        <v>8477</v>
      </c>
    </row>
  </sheetData>
  <sortState xmlns:xlrd2="http://schemas.microsoft.com/office/spreadsheetml/2017/richdata2" ref="A48:G68">
    <sortCondition descending="1" ref="G48:G68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6DBF1-266F-45E0-9C16-FC55D7A14812}">
  <dimension ref="A1:BE53"/>
  <sheetViews>
    <sheetView tabSelected="1" topLeftCell="Y14" zoomScale="85" zoomScaleNormal="85" workbookViewId="0">
      <selection activeCell="AT34" sqref="AT34"/>
    </sheetView>
  </sheetViews>
  <sheetFormatPr defaultRowHeight="14.4" x14ac:dyDescent="0.3"/>
  <cols>
    <col min="1" max="1" width="12.109375" customWidth="1"/>
    <col min="10" max="10" width="13" customWidth="1"/>
    <col min="30" max="30" width="19.33203125" bestFit="1" customWidth="1"/>
  </cols>
  <sheetData>
    <row r="1" spans="1:28" x14ac:dyDescent="0.3">
      <c r="A1" s="3" t="s">
        <v>29</v>
      </c>
      <c r="B1" s="3" t="s">
        <v>17</v>
      </c>
      <c r="C1" s="3" t="s">
        <v>16</v>
      </c>
      <c r="D1" s="3" t="s">
        <v>4</v>
      </c>
      <c r="E1" s="3" t="s">
        <v>20</v>
      </c>
      <c r="F1" s="3" t="s">
        <v>11</v>
      </c>
      <c r="G1" s="3" t="s">
        <v>9</v>
      </c>
      <c r="H1" s="3" t="s">
        <v>8</v>
      </c>
      <c r="I1" s="3" t="s">
        <v>15</v>
      </c>
      <c r="J1" s="3" t="s">
        <v>6</v>
      </c>
      <c r="K1" s="3" t="s">
        <v>18</v>
      </c>
      <c r="L1" s="3" t="s">
        <v>7</v>
      </c>
      <c r="M1" s="3" t="s">
        <v>21</v>
      </c>
      <c r="N1" s="3" t="s">
        <v>24</v>
      </c>
      <c r="O1" s="3" t="s">
        <v>10</v>
      </c>
      <c r="P1" s="3" t="s">
        <v>23</v>
      </c>
      <c r="Q1" s="3" t="s">
        <v>14</v>
      </c>
      <c r="R1" s="3" t="s">
        <v>28</v>
      </c>
      <c r="S1" s="3" t="s">
        <v>3</v>
      </c>
      <c r="T1" s="3" t="s">
        <v>25</v>
      </c>
      <c r="U1" s="3" t="s">
        <v>27</v>
      </c>
      <c r="V1" s="3" t="s">
        <v>26</v>
      </c>
      <c r="W1" s="3" t="s">
        <v>13</v>
      </c>
      <c r="X1" s="3" t="s">
        <v>5</v>
      </c>
      <c r="Y1" s="3" t="s">
        <v>12</v>
      </c>
      <c r="Z1" s="3" t="s">
        <v>19</v>
      </c>
      <c r="AA1" s="3" t="s">
        <v>22</v>
      </c>
      <c r="AB1" s="3" t="s">
        <v>30</v>
      </c>
    </row>
    <row r="2" spans="1:28" x14ac:dyDescent="0.3">
      <c r="A2" s="2" t="s">
        <v>17</v>
      </c>
      <c r="B2" s="4"/>
      <c r="C2" s="4">
        <v>25</v>
      </c>
      <c r="D2" s="4">
        <v>130</v>
      </c>
      <c r="E2" s="4">
        <v>22</v>
      </c>
      <c r="F2" s="4">
        <v>471</v>
      </c>
      <c r="G2" s="4">
        <v>104</v>
      </c>
      <c r="H2" s="4">
        <v>90</v>
      </c>
      <c r="I2" s="4"/>
      <c r="J2" s="4">
        <v>634</v>
      </c>
      <c r="K2" s="4">
        <v>90</v>
      </c>
      <c r="L2" s="4">
        <v>42</v>
      </c>
      <c r="M2" s="4">
        <v>639</v>
      </c>
      <c r="N2" s="4">
        <v>405</v>
      </c>
      <c r="O2" s="4">
        <v>396</v>
      </c>
      <c r="P2" s="4">
        <v>380</v>
      </c>
      <c r="Q2" s="4">
        <v>16</v>
      </c>
      <c r="R2" s="4">
        <v>12</v>
      </c>
      <c r="S2" s="4">
        <v>354</v>
      </c>
      <c r="T2" s="4">
        <v>628</v>
      </c>
      <c r="U2" s="4">
        <v>39</v>
      </c>
      <c r="V2" s="4">
        <v>140</v>
      </c>
      <c r="W2" s="4">
        <v>26</v>
      </c>
      <c r="X2" s="4">
        <v>78</v>
      </c>
      <c r="Y2" s="4">
        <v>17</v>
      </c>
      <c r="Z2" s="4"/>
      <c r="AA2" s="4">
        <v>586</v>
      </c>
      <c r="AB2" s="4">
        <v>5324</v>
      </c>
    </row>
    <row r="3" spans="1:28" x14ac:dyDescent="0.3">
      <c r="A3" s="2" t="s">
        <v>16</v>
      </c>
      <c r="B3" s="4">
        <v>25</v>
      </c>
      <c r="C3" s="4"/>
      <c r="D3" s="4">
        <v>154</v>
      </c>
      <c r="E3" s="4">
        <v>461</v>
      </c>
      <c r="F3" s="4">
        <v>585</v>
      </c>
      <c r="G3" s="4">
        <v>391</v>
      </c>
      <c r="H3" s="4">
        <v>151</v>
      </c>
      <c r="I3" s="4">
        <v>21</v>
      </c>
      <c r="J3" s="4">
        <v>317</v>
      </c>
      <c r="K3" s="4">
        <v>61</v>
      </c>
      <c r="L3" s="4">
        <v>160</v>
      </c>
      <c r="M3" s="4">
        <v>500</v>
      </c>
      <c r="N3" s="4"/>
      <c r="O3" s="4">
        <v>52</v>
      </c>
      <c r="P3" s="4">
        <v>39</v>
      </c>
      <c r="Q3" s="4">
        <v>109</v>
      </c>
      <c r="R3" s="4">
        <v>3</v>
      </c>
      <c r="S3" s="4">
        <v>168</v>
      </c>
      <c r="T3" s="4">
        <v>2</v>
      </c>
      <c r="U3" s="4"/>
      <c r="V3" s="4">
        <v>1</v>
      </c>
      <c r="W3" s="4"/>
      <c r="X3" s="4">
        <v>1</v>
      </c>
      <c r="Y3" s="4">
        <v>103</v>
      </c>
      <c r="Z3" s="4"/>
      <c r="AA3" s="4">
        <v>70</v>
      </c>
      <c r="AB3" s="4">
        <v>3374</v>
      </c>
    </row>
    <row r="4" spans="1:28" x14ac:dyDescent="0.3">
      <c r="A4" s="2" t="s">
        <v>4</v>
      </c>
      <c r="B4" s="4">
        <v>130</v>
      </c>
      <c r="C4" s="4">
        <v>154</v>
      </c>
      <c r="D4" s="4"/>
      <c r="E4" s="4">
        <v>236</v>
      </c>
      <c r="F4" s="4">
        <v>701</v>
      </c>
      <c r="G4" s="4">
        <v>424</v>
      </c>
      <c r="H4" s="4">
        <v>171</v>
      </c>
      <c r="I4" s="4">
        <v>6</v>
      </c>
      <c r="J4" s="4">
        <v>48</v>
      </c>
      <c r="K4" s="4">
        <v>17</v>
      </c>
      <c r="L4" s="4">
        <v>279</v>
      </c>
      <c r="M4" s="4">
        <v>348</v>
      </c>
      <c r="N4" s="4">
        <v>2</v>
      </c>
      <c r="O4" s="4">
        <v>625</v>
      </c>
      <c r="P4" s="4">
        <v>1268</v>
      </c>
      <c r="Q4" s="4">
        <v>32</v>
      </c>
      <c r="R4" s="4">
        <v>4</v>
      </c>
      <c r="S4" s="4">
        <v>300</v>
      </c>
      <c r="T4" s="4">
        <v>191</v>
      </c>
      <c r="U4" s="4">
        <v>23</v>
      </c>
      <c r="V4" s="4">
        <v>95</v>
      </c>
      <c r="W4" s="4">
        <v>26</v>
      </c>
      <c r="X4" s="4">
        <v>14</v>
      </c>
      <c r="Y4" s="4">
        <v>406</v>
      </c>
      <c r="Z4" s="4"/>
      <c r="AA4" s="4">
        <v>166</v>
      </c>
      <c r="AB4" s="4">
        <v>5666</v>
      </c>
    </row>
    <row r="5" spans="1:28" x14ac:dyDescent="0.3">
      <c r="A5" s="2" t="s">
        <v>20</v>
      </c>
      <c r="B5" s="4">
        <v>22</v>
      </c>
      <c r="C5" s="4">
        <v>461</v>
      </c>
      <c r="D5" s="4">
        <v>236</v>
      </c>
      <c r="E5" s="4"/>
      <c r="F5" s="4">
        <v>668</v>
      </c>
      <c r="G5" s="4">
        <v>190</v>
      </c>
      <c r="H5" s="4">
        <v>53</v>
      </c>
      <c r="I5" s="4">
        <v>8</v>
      </c>
      <c r="J5" s="4">
        <v>62</v>
      </c>
      <c r="K5" s="4">
        <v>8</v>
      </c>
      <c r="L5" s="4">
        <v>997</v>
      </c>
      <c r="M5" s="4">
        <v>889</v>
      </c>
      <c r="N5" s="4">
        <v>15</v>
      </c>
      <c r="O5" s="4">
        <v>19</v>
      </c>
      <c r="P5" s="4">
        <v>28</v>
      </c>
      <c r="Q5" s="4">
        <v>2247</v>
      </c>
      <c r="R5" s="4">
        <v>1</v>
      </c>
      <c r="S5" s="4">
        <v>156</v>
      </c>
      <c r="T5" s="4"/>
      <c r="U5" s="4">
        <v>1</v>
      </c>
      <c r="V5" s="4"/>
      <c r="W5" s="4"/>
      <c r="X5" s="4">
        <v>1</v>
      </c>
      <c r="Y5" s="4">
        <v>34</v>
      </c>
      <c r="Z5" s="4">
        <v>25</v>
      </c>
      <c r="AA5" s="4">
        <v>263</v>
      </c>
      <c r="AB5" s="4">
        <v>6384</v>
      </c>
    </row>
    <row r="6" spans="1:28" x14ac:dyDescent="0.3">
      <c r="A6" s="2" t="s">
        <v>11</v>
      </c>
      <c r="B6" s="4">
        <v>471</v>
      </c>
      <c r="C6" s="4">
        <v>585</v>
      </c>
      <c r="D6" s="4">
        <v>701</v>
      </c>
      <c r="E6" s="4">
        <v>668</v>
      </c>
      <c r="F6" s="4"/>
      <c r="G6" s="4">
        <v>1308</v>
      </c>
      <c r="H6" s="4">
        <v>364</v>
      </c>
      <c r="I6" s="4">
        <v>40</v>
      </c>
      <c r="J6" s="4">
        <v>317</v>
      </c>
      <c r="K6" s="4">
        <v>41</v>
      </c>
      <c r="L6" s="4">
        <v>999</v>
      </c>
      <c r="M6" s="4">
        <v>257</v>
      </c>
      <c r="N6" s="4">
        <v>2</v>
      </c>
      <c r="O6" s="4">
        <v>244</v>
      </c>
      <c r="P6" s="4">
        <v>179</v>
      </c>
      <c r="Q6" s="4">
        <v>127</v>
      </c>
      <c r="R6" s="4">
        <v>2</v>
      </c>
      <c r="S6" s="4">
        <v>1153</v>
      </c>
      <c r="T6" s="4">
        <v>122</v>
      </c>
      <c r="U6" s="4">
        <v>3</v>
      </c>
      <c r="V6" s="4">
        <v>21</v>
      </c>
      <c r="W6" s="4">
        <v>29</v>
      </c>
      <c r="X6" s="4">
        <v>12</v>
      </c>
      <c r="Y6" s="4">
        <v>227</v>
      </c>
      <c r="Z6" s="4">
        <v>11</v>
      </c>
      <c r="AA6" s="4">
        <v>284</v>
      </c>
      <c r="AB6" s="4">
        <v>8167</v>
      </c>
    </row>
    <row r="7" spans="1:28" x14ac:dyDescent="0.3">
      <c r="A7" s="2" t="s">
        <v>9</v>
      </c>
      <c r="B7" s="4">
        <v>104</v>
      </c>
      <c r="C7" s="4">
        <v>391</v>
      </c>
      <c r="D7" s="4">
        <v>424</v>
      </c>
      <c r="E7" s="4">
        <v>190</v>
      </c>
      <c r="F7" s="4">
        <v>1308</v>
      </c>
      <c r="G7" s="4"/>
      <c r="H7" s="4">
        <v>158</v>
      </c>
      <c r="I7" s="4">
        <v>14</v>
      </c>
      <c r="J7" s="4">
        <v>106</v>
      </c>
      <c r="K7" s="4">
        <v>31</v>
      </c>
      <c r="L7" s="4">
        <v>436</v>
      </c>
      <c r="M7" s="4">
        <v>542</v>
      </c>
      <c r="N7" s="4"/>
      <c r="O7" s="4">
        <v>217</v>
      </c>
      <c r="P7" s="4">
        <v>192</v>
      </c>
      <c r="Q7" s="4">
        <v>17</v>
      </c>
      <c r="R7" s="4"/>
      <c r="S7" s="4">
        <v>3728</v>
      </c>
      <c r="T7" s="4">
        <v>107</v>
      </c>
      <c r="U7" s="4">
        <v>32</v>
      </c>
      <c r="V7" s="4">
        <v>42</v>
      </c>
      <c r="W7" s="4">
        <v>1</v>
      </c>
      <c r="X7" s="4">
        <v>154</v>
      </c>
      <c r="Y7" s="4">
        <v>69</v>
      </c>
      <c r="Z7" s="4">
        <v>1</v>
      </c>
      <c r="AA7" s="4">
        <v>102</v>
      </c>
      <c r="AB7" s="4">
        <v>8366</v>
      </c>
    </row>
    <row r="8" spans="1:28" x14ac:dyDescent="0.3">
      <c r="A8" s="2" t="s">
        <v>8</v>
      </c>
      <c r="B8" s="4">
        <v>90</v>
      </c>
      <c r="C8" s="4">
        <v>151</v>
      </c>
      <c r="D8" s="4">
        <v>171</v>
      </c>
      <c r="E8" s="4">
        <v>53</v>
      </c>
      <c r="F8" s="4">
        <v>364</v>
      </c>
      <c r="G8" s="4">
        <v>158</v>
      </c>
      <c r="H8" s="4"/>
      <c r="I8" s="4">
        <v>26</v>
      </c>
      <c r="J8" s="4">
        <v>107</v>
      </c>
      <c r="K8" s="4">
        <v>8</v>
      </c>
      <c r="L8" s="4">
        <v>46</v>
      </c>
      <c r="M8" s="4">
        <v>47</v>
      </c>
      <c r="N8" s="4">
        <v>4</v>
      </c>
      <c r="O8" s="4">
        <v>47</v>
      </c>
      <c r="P8" s="4">
        <v>45</v>
      </c>
      <c r="Q8" s="4">
        <v>13</v>
      </c>
      <c r="R8" s="4"/>
      <c r="S8" s="4">
        <v>168</v>
      </c>
      <c r="T8" s="4">
        <v>10</v>
      </c>
      <c r="U8" s="4">
        <v>6</v>
      </c>
      <c r="V8" s="4">
        <v>3</v>
      </c>
      <c r="W8" s="4"/>
      <c r="X8" s="4">
        <v>9</v>
      </c>
      <c r="Y8" s="4">
        <v>55</v>
      </c>
      <c r="Z8" s="4">
        <v>1</v>
      </c>
      <c r="AA8" s="4">
        <v>31</v>
      </c>
      <c r="AB8" s="4">
        <v>1613</v>
      </c>
    </row>
    <row r="9" spans="1:28" x14ac:dyDescent="0.3">
      <c r="A9" s="2" t="s">
        <v>15</v>
      </c>
      <c r="B9" s="4"/>
      <c r="C9" s="4">
        <v>21</v>
      </c>
      <c r="D9" s="4">
        <v>6</v>
      </c>
      <c r="E9" s="4">
        <v>8</v>
      </c>
      <c r="F9" s="4">
        <v>40</v>
      </c>
      <c r="G9" s="4">
        <v>14</v>
      </c>
      <c r="H9" s="4">
        <v>26</v>
      </c>
      <c r="I9" s="4"/>
      <c r="J9" s="4">
        <v>12</v>
      </c>
      <c r="K9" s="4"/>
      <c r="L9" s="4">
        <v>4</v>
      </c>
      <c r="M9" s="4">
        <v>2</v>
      </c>
      <c r="N9" s="4"/>
      <c r="O9" s="4">
        <v>11</v>
      </c>
      <c r="P9" s="4">
        <v>6</v>
      </c>
      <c r="Q9" s="4">
        <v>18</v>
      </c>
      <c r="R9" s="4"/>
      <c r="S9" s="4">
        <v>25</v>
      </c>
      <c r="T9" s="4"/>
      <c r="U9" s="4"/>
      <c r="V9" s="4"/>
      <c r="W9" s="4"/>
      <c r="X9" s="4">
        <v>3</v>
      </c>
      <c r="Y9" s="4">
        <v>5</v>
      </c>
      <c r="Z9" s="4"/>
      <c r="AA9" s="4">
        <v>2</v>
      </c>
      <c r="AB9" s="4">
        <v>203</v>
      </c>
    </row>
    <row r="10" spans="1:28" x14ac:dyDescent="0.3">
      <c r="A10" s="2" t="s">
        <v>6</v>
      </c>
      <c r="B10" s="4">
        <v>634</v>
      </c>
      <c r="C10" s="4">
        <v>317</v>
      </c>
      <c r="D10" s="4">
        <v>48</v>
      </c>
      <c r="E10" s="4">
        <v>62</v>
      </c>
      <c r="F10" s="4">
        <v>317</v>
      </c>
      <c r="G10" s="4">
        <v>106</v>
      </c>
      <c r="H10" s="4">
        <v>107</v>
      </c>
      <c r="I10" s="4">
        <v>12</v>
      </c>
      <c r="J10" s="4"/>
      <c r="K10" s="4">
        <v>146</v>
      </c>
      <c r="L10" s="4">
        <v>96</v>
      </c>
      <c r="M10" s="4">
        <v>156</v>
      </c>
      <c r="N10" s="4">
        <v>21</v>
      </c>
      <c r="O10" s="4">
        <v>95</v>
      </c>
      <c r="P10" s="4">
        <v>45</v>
      </c>
      <c r="Q10" s="4">
        <v>11</v>
      </c>
      <c r="R10" s="4"/>
      <c r="S10" s="4">
        <v>142</v>
      </c>
      <c r="T10" s="4">
        <v>154</v>
      </c>
      <c r="U10" s="4"/>
      <c r="V10" s="4">
        <v>21</v>
      </c>
      <c r="W10" s="4">
        <v>1</v>
      </c>
      <c r="X10" s="4">
        <v>4</v>
      </c>
      <c r="Y10" s="4">
        <v>27</v>
      </c>
      <c r="Z10" s="4">
        <v>2</v>
      </c>
      <c r="AA10" s="4">
        <v>92</v>
      </c>
      <c r="AB10" s="4">
        <v>2616</v>
      </c>
    </row>
    <row r="11" spans="1:28" x14ac:dyDescent="0.3">
      <c r="A11" s="2" t="s">
        <v>18</v>
      </c>
      <c r="B11" s="4">
        <v>90</v>
      </c>
      <c r="C11" s="4">
        <v>61</v>
      </c>
      <c r="D11" s="4">
        <v>17</v>
      </c>
      <c r="E11" s="4">
        <v>8</v>
      </c>
      <c r="F11" s="4">
        <v>41</v>
      </c>
      <c r="G11" s="4">
        <v>31</v>
      </c>
      <c r="H11" s="4">
        <v>8</v>
      </c>
      <c r="I11" s="4"/>
      <c r="J11" s="4">
        <v>146</v>
      </c>
      <c r="K11" s="4"/>
      <c r="L11" s="4">
        <v>2</v>
      </c>
      <c r="M11" s="4">
        <v>97</v>
      </c>
      <c r="N11" s="4">
        <v>4</v>
      </c>
      <c r="O11" s="4">
        <v>15</v>
      </c>
      <c r="P11" s="4">
        <v>8</v>
      </c>
      <c r="Q11" s="4">
        <v>6</v>
      </c>
      <c r="R11" s="4"/>
      <c r="S11" s="4">
        <v>88</v>
      </c>
      <c r="T11" s="4">
        <v>22</v>
      </c>
      <c r="U11" s="4"/>
      <c r="V11" s="4">
        <v>6</v>
      </c>
      <c r="W11" s="4"/>
      <c r="X11" s="4">
        <v>1</v>
      </c>
      <c r="Y11" s="4">
        <v>7</v>
      </c>
      <c r="Z11" s="4">
        <v>1</v>
      </c>
      <c r="AA11" s="4">
        <v>12</v>
      </c>
      <c r="AB11" s="4">
        <v>671</v>
      </c>
    </row>
    <row r="12" spans="1:28" x14ac:dyDescent="0.3">
      <c r="A12" s="2" t="s">
        <v>7</v>
      </c>
      <c r="B12" s="4">
        <v>42</v>
      </c>
      <c r="C12" s="4">
        <v>160</v>
      </c>
      <c r="D12" s="4">
        <v>279</v>
      </c>
      <c r="E12" s="4">
        <v>997</v>
      </c>
      <c r="F12" s="4">
        <v>999</v>
      </c>
      <c r="G12" s="4">
        <v>436</v>
      </c>
      <c r="H12" s="4">
        <v>46</v>
      </c>
      <c r="I12" s="4">
        <v>4</v>
      </c>
      <c r="J12" s="4">
        <v>96</v>
      </c>
      <c r="K12" s="4">
        <v>2</v>
      </c>
      <c r="L12" s="4"/>
      <c r="M12" s="4">
        <v>130</v>
      </c>
      <c r="N12" s="4">
        <v>1</v>
      </c>
      <c r="O12" s="4">
        <v>45</v>
      </c>
      <c r="P12" s="4">
        <v>112</v>
      </c>
      <c r="Q12" s="4">
        <v>112</v>
      </c>
      <c r="R12" s="4">
        <v>5</v>
      </c>
      <c r="S12" s="4">
        <v>359</v>
      </c>
      <c r="T12" s="4">
        <v>5</v>
      </c>
      <c r="U12" s="4">
        <v>1</v>
      </c>
      <c r="V12" s="4">
        <v>1</v>
      </c>
      <c r="W12" s="4"/>
      <c r="X12" s="4">
        <v>120</v>
      </c>
      <c r="Y12" s="4">
        <v>98</v>
      </c>
      <c r="Z12" s="4">
        <v>1</v>
      </c>
      <c r="AA12" s="4">
        <v>93</v>
      </c>
      <c r="AB12" s="4">
        <v>4144</v>
      </c>
    </row>
    <row r="13" spans="1:28" x14ac:dyDescent="0.3">
      <c r="A13" s="2" t="s">
        <v>21</v>
      </c>
      <c r="B13" s="4">
        <v>639</v>
      </c>
      <c r="C13" s="4">
        <v>500</v>
      </c>
      <c r="D13" s="4">
        <v>348</v>
      </c>
      <c r="E13" s="4">
        <v>889</v>
      </c>
      <c r="F13" s="4">
        <v>257</v>
      </c>
      <c r="G13" s="4">
        <v>542</v>
      </c>
      <c r="H13" s="4">
        <v>47</v>
      </c>
      <c r="I13" s="4">
        <v>2</v>
      </c>
      <c r="J13" s="4">
        <v>156</v>
      </c>
      <c r="K13" s="4">
        <v>97</v>
      </c>
      <c r="L13" s="4">
        <v>130</v>
      </c>
      <c r="M13" s="4"/>
      <c r="N13" s="4">
        <v>153</v>
      </c>
      <c r="O13" s="4">
        <v>30</v>
      </c>
      <c r="P13" s="4">
        <v>497</v>
      </c>
      <c r="Q13" s="4">
        <v>92</v>
      </c>
      <c r="R13" s="4">
        <v>1</v>
      </c>
      <c r="S13" s="4">
        <v>351</v>
      </c>
      <c r="T13" s="4">
        <v>179</v>
      </c>
      <c r="U13" s="4">
        <v>107</v>
      </c>
      <c r="V13" s="4">
        <v>78</v>
      </c>
      <c r="W13" s="4">
        <v>13</v>
      </c>
      <c r="X13" s="4">
        <v>17</v>
      </c>
      <c r="Y13" s="4">
        <v>88</v>
      </c>
      <c r="Z13" s="4"/>
      <c r="AA13" s="4">
        <v>275</v>
      </c>
      <c r="AB13" s="4">
        <v>5488</v>
      </c>
    </row>
    <row r="14" spans="1:28" x14ac:dyDescent="0.3">
      <c r="A14" s="2" t="s">
        <v>24</v>
      </c>
      <c r="B14" s="4">
        <v>405</v>
      </c>
      <c r="C14" s="4"/>
      <c r="D14" s="4">
        <v>2</v>
      </c>
      <c r="E14" s="4">
        <v>15</v>
      </c>
      <c r="F14" s="4">
        <v>2</v>
      </c>
      <c r="G14" s="4"/>
      <c r="H14" s="4">
        <v>4</v>
      </c>
      <c r="I14" s="4"/>
      <c r="J14" s="4">
        <v>21</v>
      </c>
      <c r="K14" s="4">
        <v>4</v>
      </c>
      <c r="L14" s="4">
        <v>1</v>
      </c>
      <c r="M14" s="4">
        <v>153</v>
      </c>
      <c r="N14" s="4"/>
      <c r="O14" s="4">
        <v>78</v>
      </c>
      <c r="P14" s="4">
        <v>4</v>
      </c>
      <c r="Q14" s="4">
        <v>7</v>
      </c>
      <c r="R14" s="4"/>
      <c r="S14" s="4">
        <v>1</v>
      </c>
      <c r="T14" s="4">
        <v>16</v>
      </c>
      <c r="U14" s="4"/>
      <c r="V14" s="4">
        <v>15</v>
      </c>
      <c r="W14" s="4"/>
      <c r="X14" s="4">
        <v>19</v>
      </c>
      <c r="Y14" s="4"/>
      <c r="Z14" s="4">
        <v>1</v>
      </c>
      <c r="AA14" s="4">
        <v>34</v>
      </c>
      <c r="AB14" s="4">
        <v>782</v>
      </c>
    </row>
    <row r="15" spans="1:28" x14ac:dyDescent="0.3">
      <c r="A15" s="2" t="s">
        <v>10</v>
      </c>
      <c r="B15" s="4">
        <v>396</v>
      </c>
      <c r="C15" s="4">
        <v>52</v>
      </c>
      <c r="D15" s="4">
        <v>625</v>
      </c>
      <c r="E15" s="4">
        <v>19</v>
      </c>
      <c r="F15" s="4">
        <v>244</v>
      </c>
      <c r="G15" s="4">
        <v>217</v>
      </c>
      <c r="H15" s="4">
        <v>47</v>
      </c>
      <c r="I15" s="4">
        <v>11</v>
      </c>
      <c r="J15" s="4">
        <v>95</v>
      </c>
      <c r="K15" s="4">
        <v>15</v>
      </c>
      <c r="L15" s="4">
        <v>45</v>
      </c>
      <c r="M15" s="4">
        <v>30</v>
      </c>
      <c r="N15" s="4">
        <v>78</v>
      </c>
      <c r="O15" s="4"/>
      <c r="P15" s="4">
        <v>106</v>
      </c>
      <c r="Q15" s="4">
        <v>42</v>
      </c>
      <c r="R15" s="4">
        <v>13</v>
      </c>
      <c r="S15" s="4">
        <v>39</v>
      </c>
      <c r="T15" s="4">
        <v>77</v>
      </c>
      <c r="U15" s="4">
        <v>1</v>
      </c>
      <c r="V15" s="4">
        <v>9</v>
      </c>
      <c r="W15" s="4"/>
      <c r="X15" s="4">
        <v>15</v>
      </c>
      <c r="Y15" s="4">
        <v>62</v>
      </c>
      <c r="Z15" s="4"/>
      <c r="AA15" s="4">
        <v>102</v>
      </c>
      <c r="AB15" s="4">
        <v>2340</v>
      </c>
    </row>
    <row r="16" spans="1:28" x14ac:dyDescent="0.3">
      <c r="A16" s="2" t="s">
        <v>23</v>
      </c>
      <c r="B16" s="4">
        <v>380</v>
      </c>
      <c r="C16" s="4">
        <v>39</v>
      </c>
      <c r="D16" s="4">
        <v>1268</v>
      </c>
      <c r="E16" s="4">
        <v>28</v>
      </c>
      <c r="F16" s="4">
        <v>179</v>
      </c>
      <c r="G16" s="4">
        <v>192</v>
      </c>
      <c r="H16" s="4">
        <v>45</v>
      </c>
      <c r="I16" s="4">
        <v>6</v>
      </c>
      <c r="J16" s="4">
        <v>45</v>
      </c>
      <c r="K16" s="4">
        <v>8</v>
      </c>
      <c r="L16" s="4">
        <v>112</v>
      </c>
      <c r="M16" s="4">
        <v>497</v>
      </c>
      <c r="N16" s="4">
        <v>4</v>
      </c>
      <c r="O16" s="4">
        <v>106</v>
      </c>
      <c r="P16" s="4"/>
      <c r="Q16" s="4">
        <v>7</v>
      </c>
      <c r="R16" s="4">
        <v>2</v>
      </c>
      <c r="S16" s="4">
        <v>121</v>
      </c>
      <c r="T16" s="4">
        <v>120</v>
      </c>
      <c r="U16" s="4">
        <v>148</v>
      </c>
      <c r="V16" s="4">
        <v>41</v>
      </c>
      <c r="W16" s="4">
        <v>20</v>
      </c>
      <c r="X16" s="4">
        <v>8</v>
      </c>
      <c r="Y16" s="4">
        <v>89</v>
      </c>
      <c r="Z16" s="4"/>
      <c r="AA16" s="4">
        <v>121</v>
      </c>
      <c r="AB16" s="4">
        <v>3586</v>
      </c>
    </row>
    <row r="17" spans="1:28" x14ac:dyDescent="0.3">
      <c r="A17" s="2" t="s">
        <v>14</v>
      </c>
      <c r="B17" s="4">
        <v>16</v>
      </c>
      <c r="C17" s="4">
        <v>109</v>
      </c>
      <c r="D17" s="4">
        <v>32</v>
      </c>
      <c r="E17" s="4">
        <v>2247</v>
      </c>
      <c r="F17" s="4">
        <v>127</v>
      </c>
      <c r="G17" s="4">
        <v>17</v>
      </c>
      <c r="H17" s="4">
        <v>13</v>
      </c>
      <c r="I17" s="4">
        <v>18</v>
      </c>
      <c r="J17" s="4">
        <v>11</v>
      </c>
      <c r="K17" s="4">
        <v>6</v>
      </c>
      <c r="L17" s="4">
        <v>112</v>
      </c>
      <c r="M17" s="4">
        <v>92</v>
      </c>
      <c r="N17" s="4">
        <v>7</v>
      </c>
      <c r="O17" s="4">
        <v>42</v>
      </c>
      <c r="P17" s="4">
        <v>7</v>
      </c>
      <c r="Q17" s="4"/>
      <c r="R17" s="4"/>
      <c r="S17" s="4">
        <v>44</v>
      </c>
      <c r="T17" s="4"/>
      <c r="U17" s="4"/>
      <c r="V17" s="4"/>
      <c r="W17" s="4">
        <v>2</v>
      </c>
      <c r="X17" s="4">
        <v>3</v>
      </c>
      <c r="Y17" s="4">
        <v>5</v>
      </c>
      <c r="Z17" s="4">
        <v>6</v>
      </c>
      <c r="AA17" s="4">
        <v>50</v>
      </c>
      <c r="AB17" s="4">
        <v>2966</v>
      </c>
    </row>
    <row r="18" spans="1:28" x14ac:dyDescent="0.3">
      <c r="A18" s="2" t="s">
        <v>28</v>
      </c>
      <c r="B18" s="4">
        <v>12</v>
      </c>
      <c r="C18" s="4">
        <v>3</v>
      </c>
      <c r="D18" s="4">
        <v>4</v>
      </c>
      <c r="E18" s="4">
        <v>1</v>
      </c>
      <c r="F18" s="4">
        <v>2</v>
      </c>
      <c r="G18" s="4"/>
      <c r="H18" s="4"/>
      <c r="I18" s="4"/>
      <c r="J18" s="4"/>
      <c r="K18" s="4"/>
      <c r="L18" s="4">
        <v>5</v>
      </c>
      <c r="M18" s="4">
        <v>1</v>
      </c>
      <c r="N18" s="4"/>
      <c r="O18" s="4">
        <v>13</v>
      </c>
      <c r="P18" s="4">
        <v>2</v>
      </c>
      <c r="Q18" s="4"/>
      <c r="R18" s="4"/>
      <c r="S18" s="4"/>
      <c r="T18" s="4"/>
      <c r="U18" s="4"/>
      <c r="V18" s="4"/>
      <c r="W18" s="4"/>
      <c r="X18" s="4"/>
      <c r="Y18" s="4"/>
      <c r="Z18" s="4"/>
      <c r="AA18" s="4">
        <v>1</v>
      </c>
      <c r="AB18" s="4">
        <v>44</v>
      </c>
    </row>
    <row r="19" spans="1:28" x14ac:dyDescent="0.3">
      <c r="A19" s="2" t="s">
        <v>3</v>
      </c>
      <c r="B19" s="4">
        <v>354</v>
      </c>
      <c r="C19" s="4">
        <v>168</v>
      </c>
      <c r="D19" s="4">
        <v>300</v>
      </c>
      <c r="E19" s="4">
        <v>156</v>
      </c>
      <c r="F19" s="4">
        <v>1153</v>
      </c>
      <c r="G19" s="4">
        <v>3728</v>
      </c>
      <c r="H19" s="4">
        <v>168</v>
      </c>
      <c r="I19" s="4">
        <v>25</v>
      </c>
      <c r="J19" s="4">
        <v>142</v>
      </c>
      <c r="K19" s="4">
        <v>88</v>
      </c>
      <c r="L19" s="4">
        <v>359</v>
      </c>
      <c r="M19" s="4">
        <v>351</v>
      </c>
      <c r="N19" s="4">
        <v>1</v>
      </c>
      <c r="O19" s="4">
        <v>39</v>
      </c>
      <c r="P19" s="4">
        <v>121</v>
      </c>
      <c r="Q19" s="4">
        <v>44</v>
      </c>
      <c r="R19" s="4"/>
      <c r="S19" s="4"/>
      <c r="T19" s="4">
        <v>98</v>
      </c>
      <c r="U19" s="4">
        <v>15</v>
      </c>
      <c r="V19" s="4">
        <v>24</v>
      </c>
      <c r="W19" s="4">
        <v>9</v>
      </c>
      <c r="X19" s="4">
        <v>16</v>
      </c>
      <c r="Y19" s="4">
        <v>44</v>
      </c>
      <c r="Z19" s="4">
        <v>3</v>
      </c>
      <c r="AA19" s="4">
        <v>104</v>
      </c>
      <c r="AB19" s="4">
        <v>7510</v>
      </c>
    </row>
    <row r="20" spans="1:28" x14ac:dyDescent="0.3">
      <c r="A20" s="2" t="s">
        <v>25</v>
      </c>
      <c r="B20" s="4">
        <v>628</v>
      </c>
      <c r="C20" s="4">
        <v>2</v>
      </c>
      <c r="D20" s="4">
        <v>191</v>
      </c>
      <c r="E20" s="4"/>
      <c r="F20" s="4">
        <v>122</v>
      </c>
      <c r="G20" s="4">
        <v>107</v>
      </c>
      <c r="H20" s="4">
        <v>10</v>
      </c>
      <c r="I20" s="4"/>
      <c r="J20" s="4">
        <v>154</v>
      </c>
      <c r="K20" s="4">
        <v>22</v>
      </c>
      <c r="L20" s="4">
        <v>5</v>
      </c>
      <c r="M20" s="4">
        <v>179</v>
      </c>
      <c r="N20" s="4">
        <v>16</v>
      </c>
      <c r="O20" s="4">
        <v>77</v>
      </c>
      <c r="P20" s="4">
        <v>120</v>
      </c>
      <c r="Q20" s="4"/>
      <c r="R20" s="4"/>
      <c r="S20" s="4">
        <v>98</v>
      </c>
      <c r="T20" s="4"/>
      <c r="U20" s="4">
        <v>14</v>
      </c>
      <c r="V20" s="4">
        <v>168</v>
      </c>
      <c r="W20" s="4">
        <v>2</v>
      </c>
      <c r="X20" s="4">
        <v>5</v>
      </c>
      <c r="Y20" s="4">
        <v>10</v>
      </c>
      <c r="Z20" s="4"/>
      <c r="AA20" s="4">
        <v>78</v>
      </c>
      <c r="AB20" s="4">
        <v>2008</v>
      </c>
    </row>
    <row r="21" spans="1:28" x14ac:dyDescent="0.3">
      <c r="A21" s="2" t="s">
        <v>27</v>
      </c>
      <c r="B21" s="4">
        <v>39</v>
      </c>
      <c r="C21" s="4"/>
      <c r="D21" s="4">
        <v>23</v>
      </c>
      <c r="E21" s="4">
        <v>1</v>
      </c>
      <c r="F21" s="4">
        <v>3</v>
      </c>
      <c r="G21" s="4">
        <v>32</v>
      </c>
      <c r="H21" s="4">
        <v>6</v>
      </c>
      <c r="I21" s="4"/>
      <c r="J21" s="4"/>
      <c r="K21" s="4"/>
      <c r="L21" s="4">
        <v>1</v>
      </c>
      <c r="M21" s="4">
        <v>107</v>
      </c>
      <c r="N21" s="4"/>
      <c r="O21" s="4">
        <v>1</v>
      </c>
      <c r="P21" s="4">
        <v>148</v>
      </c>
      <c r="Q21" s="4"/>
      <c r="R21" s="4"/>
      <c r="S21" s="4">
        <v>15</v>
      </c>
      <c r="T21" s="4">
        <v>14</v>
      </c>
      <c r="U21" s="4"/>
      <c r="V21" s="4">
        <v>4</v>
      </c>
      <c r="W21" s="4">
        <v>1</v>
      </c>
      <c r="X21" s="4">
        <v>1</v>
      </c>
      <c r="Y21" s="4">
        <v>4</v>
      </c>
      <c r="Z21" s="4"/>
      <c r="AA21" s="4">
        <v>24</v>
      </c>
      <c r="AB21" s="4">
        <v>424</v>
      </c>
    </row>
    <row r="22" spans="1:28" x14ac:dyDescent="0.3">
      <c r="A22" s="2" t="s">
        <v>26</v>
      </c>
      <c r="B22" s="4">
        <v>140</v>
      </c>
      <c r="C22" s="4">
        <v>1</v>
      </c>
      <c r="D22" s="4">
        <v>95</v>
      </c>
      <c r="E22" s="4"/>
      <c r="F22" s="4">
        <v>21</v>
      </c>
      <c r="G22" s="4">
        <v>42</v>
      </c>
      <c r="H22" s="4">
        <v>3</v>
      </c>
      <c r="I22" s="4"/>
      <c r="J22" s="4">
        <v>21</v>
      </c>
      <c r="K22" s="4">
        <v>6</v>
      </c>
      <c r="L22" s="4">
        <v>1</v>
      </c>
      <c r="M22" s="4">
        <v>78</v>
      </c>
      <c r="N22" s="4">
        <v>15</v>
      </c>
      <c r="O22" s="4">
        <v>9</v>
      </c>
      <c r="P22" s="4">
        <v>41</v>
      </c>
      <c r="Q22" s="4"/>
      <c r="R22" s="4"/>
      <c r="S22" s="4">
        <v>24</v>
      </c>
      <c r="T22" s="4">
        <v>168</v>
      </c>
      <c r="U22" s="4">
        <v>4</v>
      </c>
      <c r="V22" s="4"/>
      <c r="W22" s="4"/>
      <c r="X22" s="4">
        <v>2</v>
      </c>
      <c r="Y22" s="4">
        <v>6</v>
      </c>
      <c r="Z22" s="4"/>
      <c r="AA22" s="4">
        <v>13</v>
      </c>
      <c r="AB22" s="4">
        <v>690</v>
      </c>
    </row>
    <row r="23" spans="1:28" x14ac:dyDescent="0.3">
      <c r="A23" s="2" t="s">
        <v>13</v>
      </c>
      <c r="B23" s="4">
        <v>26</v>
      </c>
      <c r="C23" s="4"/>
      <c r="D23" s="4">
        <v>26</v>
      </c>
      <c r="E23" s="4"/>
      <c r="F23" s="4">
        <v>29</v>
      </c>
      <c r="G23" s="4">
        <v>1</v>
      </c>
      <c r="H23" s="4"/>
      <c r="I23" s="4"/>
      <c r="J23" s="4">
        <v>1</v>
      </c>
      <c r="K23" s="4"/>
      <c r="L23" s="4"/>
      <c r="M23" s="4">
        <v>13</v>
      </c>
      <c r="N23" s="4"/>
      <c r="O23" s="4"/>
      <c r="P23" s="4">
        <v>20</v>
      </c>
      <c r="Q23" s="4">
        <v>2</v>
      </c>
      <c r="R23" s="4"/>
      <c r="S23" s="4">
        <v>9</v>
      </c>
      <c r="T23" s="4">
        <v>2</v>
      </c>
      <c r="U23" s="4">
        <v>1</v>
      </c>
      <c r="V23" s="4"/>
      <c r="W23" s="4"/>
      <c r="X23" s="4">
        <v>16</v>
      </c>
      <c r="Y23" s="4"/>
      <c r="Z23" s="4"/>
      <c r="AA23" s="4">
        <v>1</v>
      </c>
      <c r="AB23" s="4">
        <v>147</v>
      </c>
    </row>
    <row r="24" spans="1:28" x14ac:dyDescent="0.3">
      <c r="A24" s="2" t="s">
        <v>5</v>
      </c>
      <c r="B24" s="4">
        <v>78</v>
      </c>
      <c r="C24" s="4">
        <v>1</v>
      </c>
      <c r="D24" s="4">
        <v>14</v>
      </c>
      <c r="E24" s="4">
        <v>1</v>
      </c>
      <c r="F24" s="4">
        <v>12</v>
      </c>
      <c r="G24" s="4">
        <v>154</v>
      </c>
      <c r="H24" s="4">
        <v>9</v>
      </c>
      <c r="I24" s="4">
        <v>3</v>
      </c>
      <c r="J24" s="4">
        <v>4</v>
      </c>
      <c r="K24" s="4">
        <v>1</v>
      </c>
      <c r="L24" s="4">
        <v>120</v>
      </c>
      <c r="M24" s="4">
        <v>17</v>
      </c>
      <c r="N24" s="4">
        <v>19</v>
      </c>
      <c r="O24" s="4">
        <v>15</v>
      </c>
      <c r="P24" s="4">
        <v>8</v>
      </c>
      <c r="Q24" s="4">
        <v>3</v>
      </c>
      <c r="R24" s="4"/>
      <c r="S24" s="4">
        <v>16</v>
      </c>
      <c r="T24" s="4">
        <v>5</v>
      </c>
      <c r="U24" s="4">
        <v>1</v>
      </c>
      <c r="V24" s="4">
        <v>2</v>
      </c>
      <c r="W24" s="4">
        <v>16</v>
      </c>
      <c r="X24" s="4"/>
      <c r="Y24" s="4"/>
      <c r="Z24" s="4"/>
      <c r="AA24" s="4">
        <v>73</v>
      </c>
      <c r="AB24" s="4">
        <v>572</v>
      </c>
    </row>
    <row r="25" spans="1:28" x14ac:dyDescent="0.3">
      <c r="A25" s="2" t="s">
        <v>12</v>
      </c>
      <c r="B25" s="4">
        <v>17</v>
      </c>
      <c r="C25" s="4">
        <v>103</v>
      </c>
      <c r="D25" s="4">
        <v>406</v>
      </c>
      <c r="E25" s="4">
        <v>34</v>
      </c>
      <c r="F25" s="4">
        <v>227</v>
      </c>
      <c r="G25" s="4">
        <v>69</v>
      </c>
      <c r="H25" s="4">
        <v>55</v>
      </c>
      <c r="I25" s="4">
        <v>5</v>
      </c>
      <c r="J25" s="4">
        <v>27</v>
      </c>
      <c r="K25" s="4">
        <v>7</v>
      </c>
      <c r="L25" s="4">
        <v>98</v>
      </c>
      <c r="M25" s="4">
        <v>88</v>
      </c>
      <c r="N25" s="4"/>
      <c r="O25" s="4">
        <v>62</v>
      </c>
      <c r="P25" s="4">
        <v>89</v>
      </c>
      <c r="Q25" s="4">
        <v>5</v>
      </c>
      <c r="R25" s="4"/>
      <c r="S25" s="4">
        <v>44</v>
      </c>
      <c r="T25" s="4">
        <v>10</v>
      </c>
      <c r="U25" s="4">
        <v>4</v>
      </c>
      <c r="V25" s="4">
        <v>6</v>
      </c>
      <c r="W25" s="4"/>
      <c r="X25" s="4"/>
      <c r="Y25" s="4"/>
      <c r="Z25" s="4">
        <v>1</v>
      </c>
      <c r="AA25" s="4">
        <v>38</v>
      </c>
      <c r="AB25" s="4">
        <v>1395</v>
      </c>
    </row>
    <row r="26" spans="1:28" x14ac:dyDescent="0.3">
      <c r="A26" s="2" t="s">
        <v>19</v>
      </c>
      <c r="B26" s="4"/>
      <c r="C26" s="4"/>
      <c r="D26" s="4"/>
      <c r="E26" s="4">
        <v>25</v>
      </c>
      <c r="F26" s="4">
        <v>11</v>
      </c>
      <c r="G26" s="4">
        <v>1</v>
      </c>
      <c r="H26" s="4">
        <v>1</v>
      </c>
      <c r="I26" s="4"/>
      <c r="J26" s="4">
        <v>2</v>
      </c>
      <c r="K26" s="4">
        <v>1</v>
      </c>
      <c r="L26" s="4">
        <v>1</v>
      </c>
      <c r="M26" s="4"/>
      <c r="N26" s="4">
        <v>1</v>
      </c>
      <c r="O26" s="4"/>
      <c r="P26" s="4"/>
      <c r="Q26" s="4">
        <v>6</v>
      </c>
      <c r="R26" s="4"/>
      <c r="S26" s="4">
        <v>3</v>
      </c>
      <c r="T26" s="4"/>
      <c r="U26" s="4"/>
      <c r="V26" s="4"/>
      <c r="W26" s="4"/>
      <c r="X26" s="4"/>
      <c r="Y26" s="4">
        <v>1</v>
      </c>
      <c r="Z26" s="4"/>
      <c r="AA26" s="4">
        <v>3</v>
      </c>
      <c r="AB26" s="4">
        <v>56</v>
      </c>
    </row>
    <row r="27" spans="1:28" x14ac:dyDescent="0.3">
      <c r="A27" s="2" t="s">
        <v>22</v>
      </c>
      <c r="B27" s="4">
        <v>586</v>
      </c>
      <c r="C27" s="4">
        <v>70</v>
      </c>
      <c r="D27" s="4">
        <v>166</v>
      </c>
      <c r="E27" s="4">
        <v>263</v>
      </c>
      <c r="F27" s="4">
        <v>284</v>
      </c>
      <c r="G27" s="4">
        <v>102</v>
      </c>
      <c r="H27" s="4">
        <v>31</v>
      </c>
      <c r="I27" s="4">
        <v>2</v>
      </c>
      <c r="J27" s="4">
        <v>92</v>
      </c>
      <c r="K27" s="4">
        <v>12</v>
      </c>
      <c r="L27" s="4">
        <v>93</v>
      </c>
      <c r="M27" s="4">
        <v>275</v>
      </c>
      <c r="N27" s="4">
        <v>34</v>
      </c>
      <c r="O27" s="4">
        <v>102</v>
      </c>
      <c r="P27" s="4">
        <v>121</v>
      </c>
      <c r="Q27" s="4">
        <v>50</v>
      </c>
      <c r="R27" s="4">
        <v>1</v>
      </c>
      <c r="S27" s="4">
        <v>104</v>
      </c>
      <c r="T27" s="4">
        <v>78</v>
      </c>
      <c r="U27" s="4">
        <v>24</v>
      </c>
      <c r="V27" s="4">
        <v>13</v>
      </c>
      <c r="W27" s="4">
        <v>1</v>
      </c>
      <c r="X27" s="4">
        <v>73</v>
      </c>
      <c r="Y27" s="4">
        <v>38</v>
      </c>
      <c r="Z27" s="4">
        <v>3</v>
      </c>
      <c r="AA27" s="4"/>
      <c r="AB27" s="4">
        <v>2618</v>
      </c>
    </row>
    <row r="28" spans="1:28" x14ac:dyDescent="0.3">
      <c r="A28" s="5" t="s">
        <v>30</v>
      </c>
      <c r="B28" s="6">
        <v>5324</v>
      </c>
      <c r="C28" s="6">
        <v>3374</v>
      </c>
      <c r="D28" s="6">
        <v>5666</v>
      </c>
      <c r="E28" s="6">
        <v>6384</v>
      </c>
      <c r="F28" s="6">
        <v>8167</v>
      </c>
      <c r="G28" s="6">
        <v>8366</v>
      </c>
      <c r="H28" s="6">
        <v>1613</v>
      </c>
      <c r="I28" s="6">
        <v>203</v>
      </c>
      <c r="J28" s="6">
        <v>2616</v>
      </c>
      <c r="K28" s="6">
        <v>671</v>
      </c>
      <c r="L28" s="6">
        <v>4144</v>
      </c>
      <c r="M28" s="6">
        <v>5488</v>
      </c>
      <c r="N28" s="6">
        <v>782</v>
      </c>
      <c r="O28" s="6">
        <v>2340</v>
      </c>
      <c r="P28" s="6">
        <v>3586</v>
      </c>
      <c r="Q28" s="6">
        <v>2966</v>
      </c>
      <c r="R28" s="6">
        <v>44</v>
      </c>
      <c r="S28" s="6">
        <v>7510</v>
      </c>
      <c r="T28" s="6">
        <v>2008</v>
      </c>
      <c r="U28" s="6">
        <v>424</v>
      </c>
      <c r="V28" s="6">
        <v>690</v>
      </c>
      <c r="W28" s="6">
        <v>147</v>
      </c>
      <c r="X28" s="6">
        <v>572</v>
      </c>
      <c r="Y28" s="6">
        <v>1395</v>
      </c>
      <c r="Z28" s="6">
        <v>56</v>
      </c>
      <c r="AA28" s="6">
        <v>2618</v>
      </c>
      <c r="AB28" s="6">
        <v>77154</v>
      </c>
    </row>
    <row r="29" spans="1:28" x14ac:dyDescent="0.3">
      <c r="B29" s="9">
        <f>B24/B28</f>
        <v>1.4650638617580767E-2</v>
      </c>
      <c r="C29" s="9">
        <f t="shared" ref="C29:AB29" si="0">C24/C28</f>
        <v>2.9638411381149968E-4</v>
      </c>
      <c r="D29" s="9">
        <f t="shared" si="0"/>
        <v>2.4708789269325803E-3</v>
      </c>
      <c r="E29" s="9">
        <f t="shared" si="0"/>
        <v>1.5664160401002505E-4</v>
      </c>
      <c r="F29" s="9">
        <f t="shared" si="0"/>
        <v>1.4693277825394882E-3</v>
      </c>
      <c r="G29" s="9">
        <f t="shared" si="0"/>
        <v>1.8407841262251971E-2</v>
      </c>
      <c r="H29" s="9">
        <f t="shared" si="0"/>
        <v>5.5796652200867944E-3</v>
      </c>
      <c r="I29" s="9">
        <f t="shared" si="0"/>
        <v>1.4778325123152709E-2</v>
      </c>
      <c r="J29" s="9">
        <f t="shared" si="0"/>
        <v>1.5290519877675841E-3</v>
      </c>
      <c r="K29" s="9">
        <f t="shared" si="0"/>
        <v>1.4903129657228018E-3</v>
      </c>
      <c r="L29" s="9">
        <f t="shared" si="0"/>
        <v>2.8957528957528959E-2</v>
      </c>
      <c r="M29" s="9">
        <f t="shared" si="0"/>
        <v>3.097667638483965E-3</v>
      </c>
      <c r="N29" s="9">
        <f t="shared" si="0"/>
        <v>2.4296675191815855E-2</v>
      </c>
      <c r="O29" s="9">
        <f t="shared" si="0"/>
        <v>6.41025641025641E-3</v>
      </c>
      <c r="P29" s="9">
        <f t="shared" si="0"/>
        <v>2.2308979364194089E-3</v>
      </c>
      <c r="Q29" s="9">
        <f t="shared" si="0"/>
        <v>1.0114632501685772E-3</v>
      </c>
      <c r="R29" s="9">
        <f t="shared" si="0"/>
        <v>0</v>
      </c>
      <c r="S29" s="9">
        <f t="shared" si="0"/>
        <v>2.1304926764314247E-3</v>
      </c>
      <c r="T29" s="9">
        <f t="shared" si="0"/>
        <v>2.4900398406374502E-3</v>
      </c>
      <c r="U29" s="9">
        <f t="shared" si="0"/>
        <v>2.3584905660377358E-3</v>
      </c>
      <c r="V29" s="9">
        <f t="shared" si="0"/>
        <v>2.8985507246376812E-3</v>
      </c>
      <c r="W29" s="9">
        <f t="shared" si="0"/>
        <v>0.10884353741496598</v>
      </c>
      <c r="X29" s="9">
        <f t="shared" si="0"/>
        <v>0</v>
      </c>
      <c r="Y29" s="9">
        <f t="shared" si="0"/>
        <v>0</v>
      </c>
      <c r="Z29" s="9">
        <f t="shared" si="0"/>
        <v>0</v>
      </c>
      <c r="AA29" s="9">
        <f t="shared" si="0"/>
        <v>2.7883880825057297E-2</v>
      </c>
      <c r="AB29" s="9">
        <f t="shared" si="0"/>
        <v>7.4137439406900488E-3</v>
      </c>
    </row>
    <row r="30" spans="1:28" x14ac:dyDescent="0.3">
      <c r="B30" s="9">
        <f>B12/B28</f>
        <v>7.888805409466567E-3</v>
      </c>
      <c r="C30" s="9">
        <f t="shared" ref="C30:AB30" si="1">C12/C28</f>
        <v>4.7421458209839951E-2</v>
      </c>
      <c r="D30" s="9">
        <f t="shared" si="1"/>
        <v>4.9241087186727851E-2</v>
      </c>
      <c r="E30" s="9">
        <f t="shared" si="1"/>
        <v>0.15617167919799499</v>
      </c>
      <c r="F30" s="9">
        <f t="shared" si="1"/>
        <v>0.1223215378964124</v>
      </c>
      <c r="G30" s="9">
        <f t="shared" si="1"/>
        <v>5.2115706430791296E-2</v>
      </c>
      <c r="H30" s="9">
        <f t="shared" si="1"/>
        <v>2.8518288902665841E-2</v>
      </c>
      <c r="I30" s="9">
        <f t="shared" si="1"/>
        <v>1.9704433497536946E-2</v>
      </c>
      <c r="J30" s="9">
        <f t="shared" si="1"/>
        <v>3.669724770642202E-2</v>
      </c>
      <c r="K30" s="9">
        <f t="shared" si="1"/>
        <v>2.9806259314456036E-3</v>
      </c>
      <c r="L30" s="9">
        <f t="shared" si="1"/>
        <v>0</v>
      </c>
      <c r="M30" s="9">
        <f t="shared" si="1"/>
        <v>2.3688046647230322E-2</v>
      </c>
      <c r="N30" s="9">
        <f t="shared" si="1"/>
        <v>1.2787723785166241E-3</v>
      </c>
      <c r="O30" s="9">
        <f t="shared" si="1"/>
        <v>1.9230769230769232E-2</v>
      </c>
      <c r="P30" s="9">
        <f t="shared" si="1"/>
        <v>3.1232571109871723E-2</v>
      </c>
      <c r="Q30" s="9">
        <f t="shared" si="1"/>
        <v>3.7761294672960216E-2</v>
      </c>
      <c r="R30" s="9">
        <f t="shared" si="1"/>
        <v>0.11363636363636363</v>
      </c>
      <c r="S30" s="9">
        <f t="shared" si="1"/>
        <v>4.7802929427430092E-2</v>
      </c>
      <c r="T30" s="9">
        <f t="shared" si="1"/>
        <v>2.4900398406374502E-3</v>
      </c>
      <c r="U30" s="9">
        <f t="shared" si="1"/>
        <v>2.3584905660377358E-3</v>
      </c>
      <c r="V30" s="9">
        <f t="shared" si="1"/>
        <v>1.4492753623188406E-3</v>
      </c>
      <c r="W30" s="9">
        <f t="shared" si="1"/>
        <v>0</v>
      </c>
      <c r="X30" s="9">
        <f t="shared" si="1"/>
        <v>0.20979020979020979</v>
      </c>
      <c r="Y30" s="9">
        <f t="shared" si="1"/>
        <v>7.0250896057347675E-2</v>
      </c>
      <c r="Z30" s="9">
        <f t="shared" si="1"/>
        <v>1.7857142857142856E-2</v>
      </c>
      <c r="AA30" s="9">
        <f t="shared" si="1"/>
        <v>3.5523300229182583E-2</v>
      </c>
      <c r="AB30" s="9">
        <f t="shared" si="1"/>
        <v>5.3710760297586646E-2</v>
      </c>
    </row>
    <row r="31" spans="1:28" x14ac:dyDescent="0.3">
      <c r="B31" s="10">
        <f>B29-B30</f>
        <v>6.7618332081141996E-3</v>
      </c>
      <c r="C31" s="10">
        <f t="shared" ref="C31:AB31" si="2">C29-C30</f>
        <v>-4.7125074096028452E-2</v>
      </c>
      <c r="D31" s="10">
        <f t="shared" si="2"/>
        <v>-4.6770208259795269E-2</v>
      </c>
      <c r="E31" s="10">
        <f t="shared" si="2"/>
        <v>-0.15601503759398497</v>
      </c>
      <c r="F31" s="10">
        <f t="shared" si="2"/>
        <v>-0.12085221011387291</v>
      </c>
      <c r="G31" s="10">
        <f t="shared" si="2"/>
        <v>-3.3707865168539325E-2</v>
      </c>
      <c r="H31" s="10">
        <f t="shared" si="2"/>
        <v>-2.2938623682579047E-2</v>
      </c>
      <c r="I31" s="10">
        <f t="shared" si="2"/>
        <v>-4.9261083743842374E-3</v>
      </c>
      <c r="J31" s="10">
        <f t="shared" si="2"/>
        <v>-3.5168195718654434E-2</v>
      </c>
      <c r="K31" s="10">
        <f t="shared" si="2"/>
        <v>-1.4903129657228018E-3</v>
      </c>
      <c r="L31" s="10">
        <f t="shared" si="2"/>
        <v>2.8957528957528959E-2</v>
      </c>
      <c r="M31" s="10">
        <f t="shared" si="2"/>
        <v>-2.0590379008746357E-2</v>
      </c>
      <c r="N31" s="10">
        <f t="shared" si="2"/>
        <v>2.301790281329923E-2</v>
      </c>
      <c r="O31" s="10">
        <f t="shared" si="2"/>
        <v>-1.2820512820512822E-2</v>
      </c>
      <c r="P31" s="10">
        <f t="shared" si="2"/>
        <v>-2.9001673173452314E-2</v>
      </c>
      <c r="Q31" s="10">
        <f t="shared" si="2"/>
        <v>-3.6749831422791639E-2</v>
      </c>
      <c r="R31" s="10">
        <f t="shared" si="2"/>
        <v>-0.11363636363636363</v>
      </c>
      <c r="S31" s="10">
        <f t="shared" si="2"/>
        <v>-4.567243675099867E-2</v>
      </c>
      <c r="T31" s="10">
        <f t="shared" si="2"/>
        <v>0</v>
      </c>
      <c r="U31" s="10">
        <f t="shared" si="2"/>
        <v>0</v>
      </c>
      <c r="V31" s="10">
        <f t="shared" si="2"/>
        <v>1.4492753623188406E-3</v>
      </c>
      <c r="W31" s="10">
        <f t="shared" si="2"/>
        <v>0.10884353741496598</v>
      </c>
      <c r="X31" s="10">
        <f t="shared" si="2"/>
        <v>-0.20979020979020979</v>
      </c>
      <c r="Y31" s="10">
        <f t="shared" si="2"/>
        <v>-7.0250896057347675E-2</v>
      </c>
      <c r="Z31" s="10">
        <f t="shared" si="2"/>
        <v>-1.7857142857142856E-2</v>
      </c>
      <c r="AA31" s="10">
        <f t="shared" si="2"/>
        <v>-7.6394194041252868E-3</v>
      </c>
      <c r="AB31" s="10">
        <f t="shared" si="2"/>
        <v>-4.6297016356896599E-2</v>
      </c>
    </row>
    <row r="34" spans="1:57" x14ac:dyDescent="0.3">
      <c r="A34" s="3" t="s">
        <v>29</v>
      </c>
      <c r="B34" s="3" t="s">
        <v>11</v>
      </c>
      <c r="C34" s="3" t="s">
        <v>21</v>
      </c>
      <c r="D34" s="3" t="s">
        <v>20</v>
      </c>
      <c r="E34" s="3" t="s">
        <v>9</v>
      </c>
      <c r="F34" s="3" t="s">
        <v>6</v>
      </c>
      <c r="G34" s="3" t="s">
        <v>3</v>
      </c>
      <c r="H34" s="3" t="s">
        <v>7</v>
      </c>
      <c r="I34" s="3" t="s">
        <v>4</v>
      </c>
      <c r="J34" s="3" t="s">
        <v>8</v>
      </c>
      <c r="K34" s="3" t="s">
        <v>14</v>
      </c>
      <c r="L34" s="3" t="s">
        <v>12</v>
      </c>
      <c r="M34" s="3" t="s">
        <v>22</v>
      </c>
      <c r="N34" s="3" t="s">
        <v>18</v>
      </c>
      <c r="O34" s="3" t="s">
        <v>10</v>
      </c>
      <c r="P34" s="3" t="s">
        <v>23</v>
      </c>
      <c r="Q34" s="3" t="s">
        <v>17</v>
      </c>
      <c r="R34" s="3" t="s">
        <v>15</v>
      </c>
      <c r="S34" s="3" t="s">
        <v>28</v>
      </c>
      <c r="T34" s="3" t="s">
        <v>25</v>
      </c>
      <c r="U34" s="3" t="s">
        <v>26</v>
      </c>
      <c r="V34" s="3" t="s">
        <v>5</v>
      </c>
      <c r="W34" s="3" t="s">
        <v>16</v>
      </c>
      <c r="X34" s="3" t="s">
        <v>24</v>
      </c>
      <c r="Y34" s="3" t="s">
        <v>27</v>
      </c>
      <c r="Z34" s="3" t="s">
        <v>19</v>
      </c>
      <c r="AA34" s="3" t="s">
        <v>13</v>
      </c>
      <c r="AB34" s="3" t="s">
        <v>30</v>
      </c>
      <c r="AD34" s="3" t="s">
        <v>29</v>
      </c>
      <c r="AE34" s="3" t="s">
        <v>17</v>
      </c>
      <c r="AF34" s="3" t="s">
        <v>11</v>
      </c>
      <c r="AG34" s="3" t="s">
        <v>16</v>
      </c>
      <c r="AH34" s="3" t="s">
        <v>21</v>
      </c>
      <c r="AI34" s="3" t="s">
        <v>25</v>
      </c>
      <c r="AJ34" s="3" t="s">
        <v>18</v>
      </c>
      <c r="AK34" s="3" t="s">
        <v>3</v>
      </c>
      <c r="AL34" s="3" t="s">
        <v>8</v>
      </c>
      <c r="AM34" s="3" t="s">
        <v>9</v>
      </c>
      <c r="AN34" s="3" t="s">
        <v>7</v>
      </c>
      <c r="AO34" s="3" t="s">
        <v>10</v>
      </c>
      <c r="AP34" s="3" t="s">
        <v>22</v>
      </c>
      <c r="AQ34" s="3" t="s">
        <v>20</v>
      </c>
      <c r="AR34" s="3" t="s">
        <v>4</v>
      </c>
      <c r="AS34" s="3" t="s">
        <v>23</v>
      </c>
      <c r="AT34" s="3" t="s">
        <v>12</v>
      </c>
      <c r="AU34" s="3" t="s">
        <v>26</v>
      </c>
      <c r="AV34" s="3" t="s">
        <v>24</v>
      </c>
      <c r="AW34" s="3" t="s">
        <v>15</v>
      </c>
      <c r="AX34" s="3" t="s">
        <v>14</v>
      </c>
      <c r="AY34" s="3" t="s">
        <v>5</v>
      </c>
      <c r="AZ34" s="3" t="s">
        <v>19</v>
      </c>
      <c r="BA34" s="3" t="s">
        <v>13</v>
      </c>
      <c r="BB34" s="3" t="s">
        <v>6</v>
      </c>
      <c r="BC34" s="3" t="s">
        <v>28</v>
      </c>
      <c r="BD34" s="3" t="s">
        <v>27</v>
      </c>
      <c r="BE34" s="3" t="s">
        <v>30</v>
      </c>
    </row>
    <row r="35" spans="1:57" x14ac:dyDescent="0.3">
      <c r="A35" s="2" t="s">
        <v>16</v>
      </c>
      <c r="B35" s="4">
        <v>585</v>
      </c>
      <c r="C35" s="4">
        <v>500</v>
      </c>
      <c r="D35" s="4">
        <v>461</v>
      </c>
      <c r="E35" s="4">
        <v>391</v>
      </c>
      <c r="F35" s="4">
        <v>317</v>
      </c>
      <c r="G35" s="4">
        <v>168</v>
      </c>
      <c r="H35" s="4">
        <v>160</v>
      </c>
      <c r="I35" s="4">
        <v>154</v>
      </c>
      <c r="J35" s="4">
        <v>151</v>
      </c>
      <c r="K35" s="4">
        <v>109</v>
      </c>
      <c r="L35" s="4">
        <v>103</v>
      </c>
      <c r="M35" s="4">
        <v>70</v>
      </c>
      <c r="N35" s="4">
        <v>61</v>
      </c>
      <c r="O35" s="4">
        <v>52</v>
      </c>
      <c r="P35" s="4">
        <v>39</v>
      </c>
      <c r="Q35" s="4">
        <v>25</v>
      </c>
      <c r="R35" s="4">
        <v>21</v>
      </c>
      <c r="S35" s="4">
        <v>3</v>
      </c>
      <c r="T35" s="4">
        <v>2</v>
      </c>
      <c r="U35" s="4">
        <v>1</v>
      </c>
      <c r="V35" s="4">
        <v>1</v>
      </c>
      <c r="W35" s="4"/>
      <c r="X35" s="4"/>
      <c r="Y35" s="4"/>
      <c r="Z35" s="4"/>
      <c r="AA35" s="4"/>
      <c r="AB35" s="4">
        <v>3374</v>
      </c>
      <c r="AD35" s="2" t="s">
        <v>6</v>
      </c>
      <c r="AE35" s="4">
        <v>634</v>
      </c>
      <c r="AF35" s="4">
        <v>317</v>
      </c>
      <c r="AG35" s="4">
        <v>317</v>
      </c>
      <c r="AH35" s="4">
        <v>156</v>
      </c>
      <c r="AI35" s="4">
        <v>154</v>
      </c>
      <c r="AJ35" s="4">
        <v>146</v>
      </c>
      <c r="AK35" s="4">
        <v>142</v>
      </c>
      <c r="AL35" s="4">
        <v>107</v>
      </c>
      <c r="AM35" s="4">
        <v>106</v>
      </c>
      <c r="AN35" s="4">
        <v>96</v>
      </c>
      <c r="AO35" s="4">
        <v>95</v>
      </c>
      <c r="AP35" s="4">
        <v>92</v>
      </c>
      <c r="AQ35" s="4">
        <v>62</v>
      </c>
      <c r="AR35" s="4">
        <v>48</v>
      </c>
      <c r="AS35" s="4">
        <v>45</v>
      </c>
      <c r="AT35" s="4">
        <v>27</v>
      </c>
      <c r="AU35" s="4">
        <v>21</v>
      </c>
      <c r="AV35" s="4">
        <v>21</v>
      </c>
      <c r="AW35" s="4">
        <v>12</v>
      </c>
      <c r="AX35" s="4">
        <v>11</v>
      </c>
      <c r="AY35" s="4">
        <v>4</v>
      </c>
      <c r="AZ35" s="4">
        <v>2</v>
      </c>
      <c r="BA35" s="4">
        <v>1</v>
      </c>
      <c r="BB35" s="4"/>
      <c r="BC35" s="4"/>
      <c r="BD35" s="4"/>
      <c r="BE35" s="4">
        <v>2616</v>
      </c>
    </row>
    <row r="36" spans="1:57" x14ac:dyDescent="0.3">
      <c r="A36" s="2" t="s">
        <v>6</v>
      </c>
      <c r="B36" s="4">
        <v>317</v>
      </c>
      <c r="C36" s="4">
        <v>156</v>
      </c>
      <c r="D36" s="4">
        <v>62</v>
      </c>
      <c r="E36" s="4">
        <v>106</v>
      </c>
      <c r="F36" s="4"/>
      <c r="G36" s="4">
        <v>142</v>
      </c>
      <c r="H36" s="4">
        <v>96</v>
      </c>
      <c r="I36" s="4">
        <v>48</v>
      </c>
      <c r="J36" s="4">
        <v>107</v>
      </c>
      <c r="K36" s="4">
        <v>11</v>
      </c>
      <c r="L36" s="4">
        <v>27</v>
      </c>
      <c r="M36" s="4">
        <v>92</v>
      </c>
      <c r="N36" s="4">
        <v>146</v>
      </c>
      <c r="O36" s="4">
        <v>95</v>
      </c>
      <c r="P36" s="4">
        <v>45</v>
      </c>
      <c r="Q36" s="4">
        <v>634</v>
      </c>
      <c r="R36" s="4">
        <v>12</v>
      </c>
      <c r="S36" s="4"/>
      <c r="T36" s="4">
        <v>154</v>
      </c>
      <c r="U36" s="4">
        <v>21</v>
      </c>
      <c r="V36" s="4">
        <v>4</v>
      </c>
      <c r="W36" s="4">
        <v>317</v>
      </c>
      <c r="X36" s="4">
        <v>21</v>
      </c>
      <c r="Y36" s="4"/>
      <c r="Z36" s="4">
        <v>2</v>
      </c>
      <c r="AA36" s="4">
        <v>1</v>
      </c>
      <c r="AB36" s="4">
        <v>2616</v>
      </c>
      <c r="AE36" s="9">
        <f>(AE35/$BE35)</f>
        <v>0.24235474006116209</v>
      </c>
      <c r="AF36" s="9">
        <f t="shared" ref="AF36:BD36" si="3">(AF35/$BE35)</f>
        <v>0.12117737003058104</v>
      </c>
      <c r="AG36" s="9">
        <f t="shared" si="3"/>
        <v>0.12117737003058104</v>
      </c>
      <c r="AH36" s="9">
        <f t="shared" si="3"/>
        <v>5.9633027522935783E-2</v>
      </c>
      <c r="AI36" s="9">
        <f t="shared" si="3"/>
        <v>5.8868501529051986E-2</v>
      </c>
      <c r="AJ36" s="9">
        <f t="shared" si="3"/>
        <v>5.581039755351682E-2</v>
      </c>
      <c r="AK36" s="9">
        <f t="shared" si="3"/>
        <v>5.4281345565749234E-2</v>
      </c>
      <c r="AL36" s="9">
        <f t="shared" si="3"/>
        <v>4.0902140672782875E-2</v>
      </c>
      <c r="AM36" s="9">
        <f t="shared" si="3"/>
        <v>4.0519877675840976E-2</v>
      </c>
      <c r="AN36" s="9">
        <f t="shared" si="3"/>
        <v>3.669724770642202E-2</v>
      </c>
      <c r="AO36" s="9">
        <f t="shared" si="3"/>
        <v>3.6314984709480122E-2</v>
      </c>
      <c r="AP36" s="9">
        <f t="shared" si="3"/>
        <v>3.5168195718654434E-2</v>
      </c>
      <c r="AQ36" s="9">
        <f t="shared" si="3"/>
        <v>2.3700305810397553E-2</v>
      </c>
      <c r="AR36" s="9">
        <f t="shared" si="3"/>
        <v>1.834862385321101E-2</v>
      </c>
      <c r="AS36" s="9">
        <f t="shared" si="3"/>
        <v>1.7201834862385322E-2</v>
      </c>
      <c r="AT36" s="9">
        <f t="shared" si="3"/>
        <v>1.0321100917431193E-2</v>
      </c>
      <c r="AU36" s="9">
        <f t="shared" si="3"/>
        <v>8.027522935779817E-3</v>
      </c>
      <c r="AV36" s="9">
        <f t="shared" si="3"/>
        <v>8.027522935779817E-3</v>
      </c>
      <c r="AW36" s="9">
        <f t="shared" si="3"/>
        <v>4.5871559633027525E-3</v>
      </c>
      <c r="AX36" s="9">
        <f t="shared" si="3"/>
        <v>4.2048929663608559E-3</v>
      </c>
      <c r="AY36" s="9">
        <f t="shared" si="3"/>
        <v>1.5290519877675841E-3</v>
      </c>
      <c r="AZ36" s="9">
        <f t="shared" si="3"/>
        <v>7.6452599388379206E-4</v>
      </c>
      <c r="BA36" s="9">
        <f t="shared" si="3"/>
        <v>3.8226299694189603E-4</v>
      </c>
      <c r="BB36" s="9">
        <f t="shared" si="3"/>
        <v>0</v>
      </c>
      <c r="BC36" s="9">
        <f t="shared" si="3"/>
        <v>0</v>
      </c>
      <c r="BD36" s="9">
        <f t="shared" si="3"/>
        <v>0</v>
      </c>
      <c r="BE36" s="9">
        <f>(BE35/$BE35)</f>
        <v>1</v>
      </c>
    </row>
    <row r="37" spans="1:57" x14ac:dyDescent="0.3">
      <c r="A37" s="2" t="s">
        <v>8</v>
      </c>
      <c r="B37" s="4">
        <v>364</v>
      </c>
      <c r="C37" s="4">
        <v>47</v>
      </c>
      <c r="D37" s="4">
        <v>53</v>
      </c>
      <c r="E37" s="4">
        <v>158</v>
      </c>
      <c r="F37" s="4">
        <v>107</v>
      </c>
      <c r="G37" s="4">
        <v>168</v>
      </c>
      <c r="H37" s="4">
        <v>46</v>
      </c>
      <c r="I37" s="4">
        <v>171</v>
      </c>
      <c r="J37" s="4"/>
      <c r="K37" s="4">
        <v>13</v>
      </c>
      <c r="L37" s="4">
        <v>55</v>
      </c>
      <c r="M37" s="4">
        <v>31</v>
      </c>
      <c r="N37" s="4">
        <v>8</v>
      </c>
      <c r="O37" s="4">
        <v>47</v>
      </c>
      <c r="P37" s="4">
        <v>45</v>
      </c>
      <c r="Q37" s="4">
        <v>90</v>
      </c>
      <c r="R37" s="4">
        <v>26</v>
      </c>
      <c r="S37" s="4"/>
      <c r="T37" s="4">
        <v>10</v>
      </c>
      <c r="U37" s="4">
        <v>3</v>
      </c>
      <c r="V37" s="4">
        <v>9</v>
      </c>
      <c r="W37" s="4">
        <v>151</v>
      </c>
      <c r="X37" s="4">
        <v>4</v>
      </c>
      <c r="Y37" s="4">
        <v>6</v>
      </c>
      <c r="Z37" s="4">
        <v>1</v>
      </c>
      <c r="AA37" s="4"/>
      <c r="AB37" s="4">
        <v>1613</v>
      </c>
      <c r="AD37" s="3" t="s">
        <v>29</v>
      </c>
      <c r="AE37" s="3" t="s">
        <v>11</v>
      </c>
      <c r="AF37" s="3" t="s">
        <v>4</v>
      </c>
      <c r="AG37" s="3" t="s">
        <v>3</v>
      </c>
      <c r="AH37" s="3" t="s">
        <v>9</v>
      </c>
      <c r="AI37" s="3" t="s">
        <v>16</v>
      </c>
      <c r="AJ37" s="3" t="s">
        <v>6</v>
      </c>
      <c r="AK37" s="3" t="s">
        <v>17</v>
      </c>
      <c r="AL37" s="3" t="s">
        <v>12</v>
      </c>
      <c r="AM37" s="3" t="s">
        <v>20</v>
      </c>
      <c r="AN37" s="3" t="s">
        <v>21</v>
      </c>
      <c r="AO37" s="3" t="s">
        <v>10</v>
      </c>
      <c r="AP37" s="3" t="s">
        <v>7</v>
      </c>
      <c r="AQ37" s="3" t="s">
        <v>23</v>
      </c>
      <c r="AR37" s="3" t="s">
        <v>22</v>
      </c>
      <c r="AS37" s="3" t="s">
        <v>15</v>
      </c>
      <c r="AT37" s="3" t="s">
        <v>14</v>
      </c>
      <c r="AU37" s="3" t="s">
        <v>25</v>
      </c>
      <c r="AV37" s="3" t="s">
        <v>5</v>
      </c>
      <c r="AW37" s="3" t="s">
        <v>18</v>
      </c>
      <c r="AX37" s="3" t="s">
        <v>27</v>
      </c>
      <c r="AY37" s="3" t="s">
        <v>24</v>
      </c>
      <c r="AZ37" s="3" t="s">
        <v>26</v>
      </c>
      <c r="BA37" s="3" t="s">
        <v>19</v>
      </c>
      <c r="BB37" s="3" t="s">
        <v>8</v>
      </c>
      <c r="BC37" s="3" t="s">
        <v>28</v>
      </c>
      <c r="BD37" s="3" t="s">
        <v>13</v>
      </c>
      <c r="BE37" s="3" t="s">
        <v>30</v>
      </c>
    </row>
    <row r="38" spans="1:57" x14ac:dyDescent="0.3">
      <c r="A38" s="2" t="s">
        <v>18</v>
      </c>
      <c r="B38" s="4">
        <v>41</v>
      </c>
      <c r="C38" s="4">
        <v>97</v>
      </c>
      <c r="D38" s="4">
        <v>8</v>
      </c>
      <c r="E38" s="4">
        <v>31</v>
      </c>
      <c r="F38" s="4">
        <v>146</v>
      </c>
      <c r="G38" s="4">
        <v>88</v>
      </c>
      <c r="H38" s="4">
        <v>2</v>
      </c>
      <c r="I38" s="4">
        <v>17</v>
      </c>
      <c r="J38" s="4">
        <v>8</v>
      </c>
      <c r="K38" s="4">
        <v>6</v>
      </c>
      <c r="L38" s="4">
        <v>7</v>
      </c>
      <c r="M38" s="4">
        <v>12</v>
      </c>
      <c r="N38" s="4"/>
      <c r="O38" s="4">
        <v>15</v>
      </c>
      <c r="P38" s="4">
        <v>8</v>
      </c>
      <c r="Q38" s="4">
        <v>90</v>
      </c>
      <c r="R38" s="4"/>
      <c r="S38" s="4"/>
      <c r="T38" s="4">
        <v>22</v>
      </c>
      <c r="U38" s="4">
        <v>6</v>
      </c>
      <c r="V38" s="4">
        <v>1</v>
      </c>
      <c r="W38" s="4">
        <v>61</v>
      </c>
      <c r="X38" s="4">
        <v>4</v>
      </c>
      <c r="Y38" s="4"/>
      <c r="Z38" s="4">
        <v>1</v>
      </c>
      <c r="AA38" s="4"/>
      <c r="AB38" s="4">
        <v>671</v>
      </c>
      <c r="AD38" s="2" t="s">
        <v>8</v>
      </c>
      <c r="AE38" s="4">
        <v>364</v>
      </c>
      <c r="AF38" s="4">
        <v>171</v>
      </c>
      <c r="AG38" s="4">
        <v>168</v>
      </c>
      <c r="AH38" s="4">
        <v>158</v>
      </c>
      <c r="AI38" s="4">
        <v>151</v>
      </c>
      <c r="AJ38" s="4">
        <v>107</v>
      </c>
      <c r="AK38" s="4">
        <v>90</v>
      </c>
      <c r="AL38" s="4">
        <v>55</v>
      </c>
      <c r="AM38" s="4">
        <v>53</v>
      </c>
      <c r="AN38" s="4">
        <v>47</v>
      </c>
      <c r="AO38" s="4">
        <v>47</v>
      </c>
      <c r="AP38" s="4">
        <v>46</v>
      </c>
      <c r="AQ38" s="4">
        <v>45</v>
      </c>
      <c r="AR38" s="4">
        <v>31</v>
      </c>
      <c r="AS38" s="4">
        <v>26</v>
      </c>
      <c r="AT38" s="4">
        <v>13</v>
      </c>
      <c r="AU38" s="4">
        <v>10</v>
      </c>
      <c r="AV38" s="4">
        <v>9</v>
      </c>
      <c r="AW38" s="4">
        <v>8</v>
      </c>
      <c r="AX38" s="4">
        <v>6</v>
      </c>
      <c r="AY38" s="4">
        <v>4</v>
      </c>
      <c r="AZ38" s="4">
        <v>3</v>
      </c>
      <c r="BA38" s="4">
        <v>1</v>
      </c>
      <c r="BB38" s="4"/>
      <c r="BC38" s="4"/>
      <c r="BD38" s="4"/>
      <c r="BE38" s="4">
        <v>1613</v>
      </c>
    </row>
    <row r="39" spans="1:57" x14ac:dyDescent="0.3">
      <c r="A39" s="2" t="s">
        <v>15</v>
      </c>
      <c r="B39" s="4">
        <v>40</v>
      </c>
      <c r="C39" s="4">
        <v>2</v>
      </c>
      <c r="D39" s="4">
        <v>8</v>
      </c>
      <c r="E39" s="4">
        <v>14</v>
      </c>
      <c r="F39" s="4">
        <v>12</v>
      </c>
      <c r="G39" s="4">
        <v>25</v>
      </c>
      <c r="H39" s="4">
        <v>4</v>
      </c>
      <c r="I39" s="4">
        <v>6</v>
      </c>
      <c r="J39" s="4">
        <v>26</v>
      </c>
      <c r="K39" s="4">
        <v>18</v>
      </c>
      <c r="L39" s="4">
        <v>5</v>
      </c>
      <c r="M39" s="4">
        <v>2</v>
      </c>
      <c r="N39" s="4"/>
      <c r="O39" s="4">
        <v>11</v>
      </c>
      <c r="P39" s="4">
        <v>6</v>
      </c>
      <c r="Q39" s="4"/>
      <c r="R39" s="4"/>
      <c r="S39" s="4"/>
      <c r="T39" s="4"/>
      <c r="U39" s="4"/>
      <c r="V39" s="4">
        <v>3</v>
      </c>
      <c r="W39" s="4">
        <v>21</v>
      </c>
      <c r="X39" s="4"/>
      <c r="Y39" s="4"/>
      <c r="Z39" s="4"/>
      <c r="AA39" s="4"/>
      <c r="AB39" s="4">
        <v>203</v>
      </c>
      <c r="AE39" s="9">
        <f>(AE38/$BE38)</f>
        <v>0.22566646001239926</v>
      </c>
      <c r="AF39" s="9">
        <f t="shared" ref="AF39" si="4">(AF38/$BE38)</f>
        <v>0.10601363918164911</v>
      </c>
      <c r="AG39" s="9">
        <f t="shared" ref="AG39" si="5">(AG38/$BE38)</f>
        <v>0.10415375077495351</v>
      </c>
      <c r="AH39" s="9">
        <f t="shared" ref="AH39" si="6">(AH38/$BE38)</f>
        <v>9.7954122752634848E-2</v>
      </c>
      <c r="AI39" s="9">
        <f t="shared" ref="AI39" si="7">(AI38/$BE38)</f>
        <v>9.3614383137011772E-2</v>
      </c>
      <c r="AJ39" s="9">
        <f t="shared" ref="AJ39" si="8">(AJ38/$BE38)</f>
        <v>6.6336019838809671E-2</v>
      </c>
      <c r="AK39" s="9">
        <f t="shared" ref="AK39" si="9">(AK38/$BE38)</f>
        <v>5.5796652200867949E-2</v>
      </c>
      <c r="AL39" s="9">
        <f t="shared" ref="AL39" si="10">(AL38/$BE38)</f>
        <v>3.4097954122752634E-2</v>
      </c>
      <c r="AM39" s="9">
        <f t="shared" ref="AM39" si="11">(AM38/$BE38)</f>
        <v>3.2858028518288902E-2</v>
      </c>
      <c r="AN39" s="9">
        <f t="shared" ref="AN39" si="12">(AN38/$BE38)</f>
        <v>2.9138251704897707E-2</v>
      </c>
      <c r="AO39" s="9">
        <f t="shared" ref="AO39" si="13">(AO38/$BE38)</f>
        <v>2.9138251704897707E-2</v>
      </c>
      <c r="AP39" s="9">
        <f t="shared" ref="AP39" si="14">(AP38/$BE38)</f>
        <v>2.8518288902665841E-2</v>
      </c>
      <c r="AQ39" s="9">
        <f t="shared" ref="AQ39" si="15">(AQ38/$BE38)</f>
        <v>2.7898326100433975E-2</v>
      </c>
      <c r="AR39" s="9">
        <f t="shared" ref="AR39" si="16">(AR38/$BE38)</f>
        <v>1.9218846869187848E-2</v>
      </c>
      <c r="AS39" s="9">
        <f t="shared" ref="AS39" si="17">(AS38/$BE38)</f>
        <v>1.6119032858028518E-2</v>
      </c>
      <c r="AT39" s="9">
        <f t="shared" ref="AT39" si="18">(AT38/$BE38)</f>
        <v>8.0595164290142591E-3</v>
      </c>
      <c r="AU39" s="9">
        <f t="shared" ref="AU39" si="19">(AU38/$BE38)</f>
        <v>6.1996280223186612E-3</v>
      </c>
      <c r="AV39" s="9">
        <f t="shared" ref="AV39" si="20">(AV38/$BE38)</f>
        <v>5.5796652200867944E-3</v>
      </c>
      <c r="AW39" s="9">
        <f t="shared" ref="AW39" si="21">(AW38/$BE38)</f>
        <v>4.9597024178549285E-3</v>
      </c>
      <c r="AX39" s="9">
        <f t="shared" ref="AX39" si="22">(AX38/$BE38)</f>
        <v>3.7197768133911966E-3</v>
      </c>
      <c r="AY39" s="9">
        <f t="shared" ref="AY39" si="23">(AY38/$BE38)</f>
        <v>2.4798512089274642E-3</v>
      </c>
      <c r="AZ39" s="9">
        <f t="shared" ref="AZ39" si="24">(AZ38/$BE38)</f>
        <v>1.8598884066955983E-3</v>
      </c>
      <c r="BA39" s="9">
        <f t="shared" ref="BA39" si="25">(BA38/$BE38)</f>
        <v>6.1996280223186606E-4</v>
      </c>
      <c r="BB39" s="9">
        <f t="shared" ref="BB39" si="26">(BB38/$BE38)</f>
        <v>0</v>
      </c>
      <c r="BC39" s="9">
        <f t="shared" ref="BC39" si="27">(BC38/$BE38)</f>
        <v>0</v>
      </c>
      <c r="BD39" s="9">
        <f t="shared" ref="BD39" si="28">(BD38/$BE38)</f>
        <v>0</v>
      </c>
      <c r="BE39" s="9">
        <f>(BE38/$BE38)</f>
        <v>1</v>
      </c>
    </row>
    <row r="40" spans="1:57" x14ac:dyDescent="0.3">
      <c r="A40" s="5" t="s">
        <v>30</v>
      </c>
      <c r="B40" s="6">
        <v>1347</v>
      </c>
      <c r="C40" s="6">
        <v>802</v>
      </c>
      <c r="D40" s="6">
        <v>592</v>
      </c>
      <c r="E40" s="6">
        <v>700</v>
      </c>
      <c r="F40" s="6">
        <v>582</v>
      </c>
      <c r="G40" s="6">
        <v>591</v>
      </c>
      <c r="H40" s="6">
        <v>308</v>
      </c>
      <c r="I40" s="6">
        <v>396</v>
      </c>
      <c r="J40" s="6">
        <v>292</v>
      </c>
      <c r="K40" s="6">
        <v>157</v>
      </c>
      <c r="L40" s="6">
        <v>197</v>
      </c>
      <c r="M40" s="6">
        <v>207</v>
      </c>
      <c r="N40" s="6">
        <v>215</v>
      </c>
      <c r="O40" s="6">
        <v>220</v>
      </c>
      <c r="P40" s="6">
        <v>143</v>
      </c>
      <c r="Q40" s="6">
        <v>839</v>
      </c>
      <c r="R40" s="6">
        <v>59</v>
      </c>
      <c r="S40" s="6">
        <v>3</v>
      </c>
      <c r="T40" s="6">
        <v>188</v>
      </c>
      <c r="U40" s="6">
        <v>31</v>
      </c>
      <c r="V40" s="6">
        <v>18</v>
      </c>
      <c r="W40" s="6">
        <v>550</v>
      </c>
      <c r="X40" s="6">
        <v>29</v>
      </c>
      <c r="Y40" s="6">
        <v>6</v>
      </c>
      <c r="Z40" s="6">
        <v>4</v>
      </c>
      <c r="AA40" s="6">
        <v>1</v>
      </c>
      <c r="AB40" s="6">
        <v>8477</v>
      </c>
      <c r="AD40" s="3" t="s">
        <v>29</v>
      </c>
      <c r="AE40" s="3" t="s">
        <v>6</v>
      </c>
      <c r="AF40" s="3" t="s">
        <v>21</v>
      </c>
      <c r="AG40" s="3" t="s">
        <v>17</v>
      </c>
      <c r="AH40" s="3" t="s">
        <v>3</v>
      </c>
      <c r="AI40" s="3" t="s">
        <v>16</v>
      </c>
      <c r="AJ40" s="3" t="s">
        <v>11</v>
      </c>
      <c r="AK40" s="3" t="s">
        <v>9</v>
      </c>
      <c r="AL40" s="3" t="s">
        <v>25</v>
      </c>
      <c r="AM40" s="3" t="s">
        <v>4</v>
      </c>
      <c r="AN40" s="3" t="s">
        <v>10</v>
      </c>
      <c r="AO40" s="3" t="s">
        <v>22</v>
      </c>
      <c r="AP40" s="3" t="s">
        <v>20</v>
      </c>
      <c r="AQ40" s="3" t="s">
        <v>8</v>
      </c>
      <c r="AR40" s="3" t="s">
        <v>23</v>
      </c>
      <c r="AS40" s="3" t="s">
        <v>12</v>
      </c>
      <c r="AT40" s="3" t="s">
        <v>14</v>
      </c>
      <c r="AU40" s="3" t="s">
        <v>26</v>
      </c>
      <c r="AV40" s="3" t="s">
        <v>24</v>
      </c>
      <c r="AW40" s="3" t="s">
        <v>7</v>
      </c>
      <c r="AX40" s="3" t="s">
        <v>5</v>
      </c>
      <c r="AY40" s="3" t="s">
        <v>19</v>
      </c>
      <c r="AZ40" s="3" t="s">
        <v>18</v>
      </c>
      <c r="BA40" s="3" t="s">
        <v>15</v>
      </c>
      <c r="BB40" s="3" t="s">
        <v>28</v>
      </c>
      <c r="BC40" s="3" t="s">
        <v>27</v>
      </c>
      <c r="BD40" s="3" t="s">
        <v>13</v>
      </c>
      <c r="BE40" s="3" t="s">
        <v>30</v>
      </c>
    </row>
    <row r="41" spans="1:57" x14ac:dyDescent="0.3">
      <c r="AD41" s="2" t="s">
        <v>18</v>
      </c>
      <c r="AE41" s="4">
        <v>146</v>
      </c>
      <c r="AF41" s="4">
        <v>97</v>
      </c>
      <c r="AG41" s="4">
        <v>90</v>
      </c>
      <c r="AH41" s="4">
        <v>88</v>
      </c>
      <c r="AI41" s="4">
        <v>61</v>
      </c>
      <c r="AJ41" s="4">
        <v>41</v>
      </c>
      <c r="AK41" s="4">
        <v>31</v>
      </c>
      <c r="AL41" s="4">
        <v>22</v>
      </c>
      <c r="AM41" s="4">
        <v>17</v>
      </c>
      <c r="AN41" s="4">
        <v>15</v>
      </c>
      <c r="AO41" s="4">
        <v>12</v>
      </c>
      <c r="AP41" s="4">
        <v>8</v>
      </c>
      <c r="AQ41" s="4">
        <v>8</v>
      </c>
      <c r="AR41" s="4">
        <v>8</v>
      </c>
      <c r="AS41" s="4">
        <v>7</v>
      </c>
      <c r="AT41" s="4">
        <v>6</v>
      </c>
      <c r="AU41" s="4">
        <v>6</v>
      </c>
      <c r="AV41" s="4">
        <v>4</v>
      </c>
      <c r="AW41" s="4">
        <v>2</v>
      </c>
      <c r="AX41" s="4">
        <v>1</v>
      </c>
      <c r="AY41" s="4">
        <v>1</v>
      </c>
      <c r="AZ41" s="4"/>
      <c r="BA41" s="4"/>
      <c r="BB41" s="4"/>
      <c r="BC41" s="4"/>
      <c r="BD41" s="4"/>
      <c r="BE41" s="4">
        <v>671</v>
      </c>
    </row>
    <row r="42" spans="1:57" x14ac:dyDescent="0.3">
      <c r="B42" s="9">
        <f>B35/$AB35</f>
        <v>0.17338470657972732</v>
      </c>
      <c r="C42" s="9">
        <f t="shared" ref="C42:AB42" si="29">C35/$AB35</f>
        <v>0.14819205690574985</v>
      </c>
      <c r="D42" s="9">
        <f t="shared" si="29"/>
        <v>0.13663307646710135</v>
      </c>
      <c r="E42" s="9">
        <f t="shared" si="29"/>
        <v>0.11588618850029639</v>
      </c>
      <c r="F42" s="9">
        <f t="shared" si="29"/>
        <v>9.3953764078245405E-2</v>
      </c>
      <c r="G42" s="9">
        <f t="shared" si="29"/>
        <v>4.9792531120331947E-2</v>
      </c>
      <c r="H42" s="9">
        <f t="shared" si="29"/>
        <v>4.7421458209839951E-2</v>
      </c>
      <c r="I42" s="9">
        <f t="shared" si="29"/>
        <v>4.5643153526970952E-2</v>
      </c>
      <c r="J42" s="9">
        <f t="shared" si="29"/>
        <v>4.4754001185536456E-2</v>
      </c>
      <c r="K42" s="9">
        <f t="shared" si="29"/>
        <v>3.2305868405453471E-2</v>
      </c>
      <c r="L42" s="9">
        <f t="shared" si="29"/>
        <v>3.0527563722584469E-2</v>
      </c>
      <c r="M42" s="9">
        <f t="shared" si="29"/>
        <v>2.0746887966804978E-2</v>
      </c>
      <c r="N42" s="9">
        <f t="shared" si="29"/>
        <v>1.8079430942501484E-2</v>
      </c>
      <c r="O42" s="9">
        <f t="shared" si="29"/>
        <v>1.5411973918197985E-2</v>
      </c>
      <c r="P42" s="9">
        <f t="shared" si="29"/>
        <v>1.1558980438648489E-2</v>
      </c>
      <c r="Q42" s="9">
        <f t="shared" si="29"/>
        <v>7.4096028452874923E-3</v>
      </c>
      <c r="R42" s="9">
        <f t="shared" si="29"/>
        <v>6.2240663900414933E-3</v>
      </c>
      <c r="S42" s="9">
        <f t="shared" si="29"/>
        <v>8.891523414344991E-4</v>
      </c>
      <c r="T42" s="9">
        <f t="shared" si="29"/>
        <v>5.9276822762299936E-4</v>
      </c>
      <c r="U42" s="9">
        <f t="shared" si="29"/>
        <v>2.9638411381149968E-4</v>
      </c>
      <c r="V42" s="9">
        <f t="shared" si="29"/>
        <v>2.9638411381149968E-4</v>
      </c>
      <c r="W42" s="9">
        <f t="shared" si="29"/>
        <v>0</v>
      </c>
      <c r="X42" s="9">
        <f t="shared" si="29"/>
        <v>0</v>
      </c>
      <c r="Y42" s="9">
        <f t="shared" si="29"/>
        <v>0</v>
      </c>
      <c r="Z42" s="9">
        <f t="shared" si="29"/>
        <v>0</v>
      </c>
      <c r="AA42" s="9">
        <f t="shared" si="29"/>
        <v>0</v>
      </c>
      <c r="AB42" s="9">
        <f t="shared" si="29"/>
        <v>1</v>
      </c>
      <c r="AE42" s="9">
        <f>(AE41/$BE41)</f>
        <v>0.21758569299552907</v>
      </c>
      <c r="AF42" s="9">
        <f t="shared" ref="AF42" si="30">(AF41/$BE41)</f>
        <v>0.14456035767511177</v>
      </c>
      <c r="AG42" s="9">
        <f t="shared" ref="AG42" si="31">(AG41/$BE41)</f>
        <v>0.13412816691505217</v>
      </c>
      <c r="AH42" s="9">
        <f t="shared" ref="AH42" si="32">(AH41/$BE41)</f>
        <v>0.13114754098360656</v>
      </c>
      <c r="AI42" s="9">
        <f t="shared" ref="AI42" si="33">(AI41/$BE41)</f>
        <v>9.0909090909090912E-2</v>
      </c>
      <c r="AJ42" s="9">
        <f t="shared" ref="AJ42" si="34">(AJ41/$BE41)</f>
        <v>6.1102831594634872E-2</v>
      </c>
      <c r="AK42" s="9">
        <f t="shared" ref="AK42" si="35">(AK41/$BE41)</f>
        <v>4.6199701937406856E-2</v>
      </c>
      <c r="AL42" s="9">
        <f t="shared" ref="AL42" si="36">(AL41/$BE41)</f>
        <v>3.2786885245901641E-2</v>
      </c>
      <c r="AM42" s="9">
        <f t="shared" ref="AM42" si="37">(AM41/$BE41)</f>
        <v>2.533532041728763E-2</v>
      </c>
      <c r="AN42" s="9">
        <f t="shared" ref="AN42" si="38">(AN41/$BE41)</f>
        <v>2.2354694485842028E-2</v>
      </c>
      <c r="AO42" s="9">
        <f t="shared" ref="AO42" si="39">(AO41/$BE41)</f>
        <v>1.7883755588673621E-2</v>
      </c>
      <c r="AP42" s="9">
        <f t="shared" ref="AP42" si="40">(AP41/$BE41)</f>
        <v>1.1922503725782414E-2</v>
      </c>
      <c r="AQ42" s="9">
        <f t="shared" ref="AQ42" si="41">(AQ41/$BE41)</f>
        <v>1.1922503725782414E-2</v>
      </c>
      <c r="AR42" s="9">
        <f t="shared" ref="AR42" si="42">(AR41/$BE41)</f>
        <v>1.1922503725782414E-2</v>
      </c>
      <c r="AS42" s="9">
        <f t="shared" ref="AS42" si="43">(AS41/$BE41)</f>
        <v>1.0432190760059613E-2</v>
      </c>
      <c r="AT42" s="9">
        <f t="shared" ref="AT42" si="44">(AT41/$BE41)</f>
        <v>8.9418777943368107E-3</v>
      </c>
      <c r="AU42" s="9">
        <f t="shared" ref="AU42" si="45">(AU41/$BE41)</f>
        <v>8.9418777943368107E-3</v>
      </c>
      <c r="AV42" s="9">
        <f t="shared" ref="AV42" si="46">(AV41/$BE41)</f>
        <v>5.9612518628912071E-3</v>
      </c>
      <c r="AW42" s="9">
        <f t="shared" ref="AW42" si="47">(AW41/$BE41)</f>
        <v>2.9806259314456036E-3</v>
      </c>
      <c r="AX42" s="9">
        <f t="shared" ref="AX42" si="48">(AX41/$BE41)</f>
        <v>1.4903129657228018E-3</v>
      </c>
      <c r="AY42" s="9">
        <f t="shared" ref="AY42" si="49">(AY41/$BE41)</f>
        <v>1.4903129657228018E-3</v>
      </c>
      <c r="AZ42" s="9">
        <f t="shared" ref="AZ42" si="50">(AZ41/$BE41)</f>
        <v>0</v>
      </c>
      <c r="BA42" s="9">
        <f t="shared" ref="BA42" si="51">(BA41/$BE41)</f>
        <v>0</v>
      </c>
      <c r="BB42" s="9">
        <f t="shared" ref="BB42" si="52">(BB41/$BE41)</f>
        <v>0</v>
      </c>
      <c r="BC42" s="9">
        <f t="shared" ref="BC42" si="53">(BC41/$BE41)</f>
        <v>0</v>
      </c>
      <c r="BD42" s="9">
        <f t="shared" ref="BD42" si="54">(BD41/$BE41)</f>
        <v>0</v>
      </c>
      <c r="BE42" s="9">
        <f>(BE41/$BE41)</f>
        <v>1</v>
      </c>
    </row>
    <row r="43" spans="1:57" x14ac:dyDescent="0.3">
      <c r="B43" s="9">
        <f t="shared" ref="B43:AB43" si="55">B36/$AB36</f>
        <v>0.12117737003058104</v>
      </c>
      <c r="C43" s="9">
        <f t="shared" si="55"/>
        <v>5.9633027522935783E-2</v>
      </c>
      <c r="D43" s="9">
        <f t="shared" si="55"/>
        <v>2.3700305810397553E-2</v>
      </c>
      <c r="E43" s="9">
        <f t="shared" si="55"/>
        <v>4.0519877675840976E-2</v>
      </c>
      <c r="F43" s="9">
        <f t="shared" si="55"/>
        <v>0</v>
      </c>
      <c r="G43" s="9">
        <f t="shared" si="55"/>
        <v>5.4281345565749234E-2</v>
      </c>
      <c r="H43" s="9">
        <f t="shared" si="55"/>
        <v>3.669724770642202E-2</v>
      </c>
      <c r="I43" s="9">
        <f t="shared" si="55"/>
        <v>1.834862385321101E-2</v>
      </c>
      <c r="J43" s="9">
        <f t="shared" si="55"/>
        <v>4.0902140672782875E-2</v>
      </c>
      <c r="K43" s="9">
        <f t="shared" si="55"/>
        <v>4.2048929663608559E-3</v>
      </c>
      <c r="L43" s="9">
        <f t="shared" si="55"/>
        <v>1.0321100917431193E-2</v>
      </c>
      <c r="M43" s="9">
        <f t="shared" si="55"/>
        <v>3.5168195718654434E-2</v>
      </c>
      <c r="N43" s="9">
        <f t="shared" si="55"/>
        <v>5.581039755351682E-2</v>
      </c>
      <c r="O43" s="9">
        <f t="shared" si="55"/>
        <v>3.6314984709480122E-2</v>
      </c>
      <c r="P43" s="9">
        <f t="shared" si="55"/>
        <v>1.7201834862385322E-2</v>
      </c>
      <c r="Q43" s="9">
        <f t="shared" si="55"/>
        <v>0.24235474006116209</v>
      </c>
      <c r="R43" s="9">
        <f t="shared" si="55"/>
        <v>4.5871559633027525E-3</v>
      </c>
      <c r="S43" s="9">
        <f t="shared" si="55"/>
        <v>0</v>
      </c>
      <c r="T43" s="9">
        <f t="shared" si="55"/>
        <v>5.8868501529051986E-2</v>
      </c>
      <c r="U43" s="9">
        <f t="shared" si="55"/>
        <v>8.027522935779817E-3</v>
      </c>
      <c r="V43" s="9">
        <f t="shared" si="55"/>
        <v>1.5290519877675841E-3</v>
      </c>
      <c r="W43" s="9">
        <f t="shared" si="55"/>
        <v>0.12117737003058104</v>
      </c>
      <c r="X43" s="9">
        <f t="shared" si="55"/>
        <v>8.027522935779817E-3</v>
      </c>
      <c r="Y43" s="9">
        <f t="shared" si="55"/>
        <v>0</v>
      </c>
      <c r="Z43" s="9">
        <f t="shared" si="55"/>
        <v>7.6452599388379206E-4</v>
      </c>
      <c r="AA43" s="9">
        <f t="shared" si="55"/>
        <v>3.8226299694189603E-4</v>
      </c>
      <c r="AB43" s="9">
        <f t="shared" si="55"/>
        <v>1</v>
      </c>
      <c r="AD43" s="3" t="s">
        <v>29</v>
      </c>
      <c r="AE43" s="3" t="s">
        <v>11</v>
      </c>
      <c r="AF43" s="3" t="s">
        <v>8</v>
      </c>
      <c r="AG43" s="3" t="s">
        <v>3</v>
      </c>
      <c r="AH43" s="3" t="s">
        <v>16</v>
      </c>
      <c r="AI43" s="3" t="s">
        <v>14</v>
      </c>
      <c r="AJ43" s="3" t="s">
        <v>9</v>
      </c>
      <c r="AK43" s="3" t="s">
        <v>6</v>
      </c>
      <c r="AL43" s="3" t="s">
        <v>10</v>
      </c>
      <c r="AM43" s="3" t="s">
        <v>20</v>
      </c>
      <c r="AN43" s="3" t="s">
        <v>4</v>
      </c>
      <c r="AO43" s="3" t="s">
        <v>23</v>
      </c>
      <c r="AP43" s="3" t="s">
        <v>12</v>
      </c>
      <c r="AQ43" s="3" t="s">
        <v>7</v>
      </c>
      <c r="AR43" s="3" t="s">
        <v>5</v>
      </c>
      <c r="AS43" s="3" t="s">
        <v>21</v>
      </c>
      <c r="AT43" s="3" t="s">
        <v>22</v>
      </c>
      <c r="AU43" s="3" t="s">
        <v>18</v>
      </c>
      <c r="AV43" s="3" t="s">
        <v>17</v>
      </c>
      <c r="AW43" s="3" t="s">
        <v>15</v>
      </c>
      <c r="AX43" s="3" t="s">
        <v>28</v>
      </c>
      <c r="AY43" s="3" t="s">
        <v>25</v>
      </c>
      <c r="AZ43" s="3" t="s">
        <v>26</v>
      </c>
      <c r="BA43" s="3" t="s">
        <v>24</v>
      </c>
      <c r="BB43" s="3" t="s">
        <v>27</v>
      </c>
      <c r="BC43" s="3" t="s">
        <v>19</v>
      </c>
      <c r="BD43" s="3" t="s">
        <v>13</v>
      </c>
      <c r="BE43" s="3" t="s">
        <v>30</v>
      </c>
    </row>
    <row r="44" spans="1:57" x14ac:dyDescent="0.3">
      <c r="B44" s="9">
        <f t="shared" ref="B44:AB44" si="56">B37/$AB37</f>
        <v>0.22566646001239926</v>
      </c>
      <c r="C44" s="9">
        <f t="shared" si="56"/>
        <v>2.9138251704897707E-2</v>
      </c>
      <c r="D44" s="9">
        <f t="shared" si="56"/>
        <v>3.2858028518288902E-2</v>
      </c>
      <c r="E44" s="9">
        <f t="shared" si="56"/>
        <v>9.7954122752634848E-2</v>
      </c>
      <c r="F44" s="9">
        <f t="shared" si="56"/>
        <v>6.6336019838809671E-2</v>
      </c>
      <c r="G44" s="9">
        <f t="shared" si="56"/>
        <v>0.10415375077495351</v>
      </c>
      <c r="H44" s="9">
        <f t="shared" si="56"/>
        <v>2.8518288902665841E-2</v>
      </c>
      <c r="I44" s="9">
        <f t="shared" si="56"/>
        <v>0.10601363918164911</v>
      </c>
      <c r="J44" s="9">
        <f t="shared" si="56"/>
        <v>0</v>
      </c>
      <c r="K44" s="9">
        <f t="shared" si="56"/>
        <v>8.0595164290142591E-3</v>
      </c>
      <c r="L44" s="9">
        <f t="shared" si="56"/>
        <v>3.4097954122752634E-2</v>
      </c>
      <c r="M44" s="9">
        <f t="shared" si="56"/>
        <v>1.9218846869187848E-2</v>
      </c>
      <c r="N44" s="9">
        <f t="shared" si="56"/>
        <v>4.9597024178549285E-3</v>
      </c>
      <c r="O44" s="9">
        <f t="shared" si="56"/>
        <v>2.9138251704897707E-2</v>
      </c>
      <c r="P44" s="9">
        <f t="shared" si="56"/>
        <v>2.7898326100433975E-2</v>
      </c>
      <c r="Q44" s="9">
        <f t="shared" si="56"/>
        <v>5.5796652200867949E-2</v>
      </c>
      <c r="R44" s="9">
        <f t="shared" si="56"/>
        <v>1.6119032858028518E-2</v>
      </c>
      <c r="S44" s="9">
        <f t="shared" si="56"/>
        <v>0</v>
      </c>
      <c r="T44" s="9">
        <f t="shared" si="56"/>
        <v>6.1996280223186612E-3</v>
      </c>
      <c r="U44" s="9">
        <f t="shared" si="56"/>
        <v>1.8598884066955983E-3</v>
      </c>
      <c r="V44" s="9">
        <f t="shared" si="56"/>
        <v>5.5796652200867944E-3</v>
      </c>
      <c r="W44" s="9">
        <f t="shared" si="56"/>
        <v>9.3614383137011772E-2</v>
      </c>
      <c r="X44" s="9">
        <f t="shared" si="56"/>
        <v>2.4798512089274642E-3</v>
      </c>
      <c r="Y44" s="9">
        <f t="shared" si="56"/>
        <v>3.7197768133911966E-3</v>
      </c>
      <c r="Z44" s="9">
        <f t="shared" si="56"/>
        <v>6.1996280223186606E-4</v>
      </c>
      <c r="AA44" s="9">
        <f t="shared" si="56"/>
        <v>0</v>
      </c>
      <c r="AB44" s="9">
        <f t="shared" si="56"/>
        <v>1</v>
      </c>
      <c r="AD44" s="2" t="s">
        <v>15</v>
      </c>
      <c r="AE44" s="4">
        <v>40</v>
      </c>
      <c r="AF44" s="4">
        <v>26</v>
      </c>
      <c r="AG44" s="4">
        <v>25</v>
      </c>
      <c r="AH44" s="4">
        <v>21</v>
      </c>
      <c r="AI44" s="4">
        <v>18</v>
      </c>
      <c r="AJ44" s="4">
        <v>14</v>
      </c>
      <c r="AK44" s="4">
        <v>12</v>
      </c>
      <c r="AL44" s="4">
        <v>11</v>
      </c>
      <c r="AM44" s="4">
        <v>8</v>
      </c>
      <c r="AN44" s="4">
        <v>6</v>
      </c>
      <c r="AO44" s="4">
        <v>6</v>
      </c>
      <c r="AP44" s="4">
        <v>5</v>
      </c>
      <c r="AQ44" s="4">
        <v>4</v>
      </c>
      <c r="AR44" s="4">
        <v>3</v>
      </c>
      <c r="AS44" s="4">
        <v>2</v>
      </c>
      <c r="AT44" s="4">
        <v>2</v>
      </c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>
        <v>203</v>
      </c>
    </row>
    <row r="45" spans="1:57" x14ac:dyDescent="0.3">
      <c r="B45" s="9">
        <f t="shared" ref="B45:AB46" si="57">B38/$AB38</f>
        <v>6.1102831594634872E-2</v>
      </c>
      <c r="C45" s="9">
        <f t="shared" si="57"/>
        <v>0.14456035767511177</v>
      </c>
      <c r="D45" s="9">
        <f t="shared" si="57"/>
        <v>1.1922503725782414E-2</v>
      </c>
      <c r="E45" s="9">
        <f t="shared" si="57"/>
        <v>4.6199701937406856E-2</v>
      </c>
      <c r="F45" s="9">
        <f t="shared" si="57"/>
        <v>0.21758569299552907</v>
      </c>
      <c r="G45" s="9">
        <f t="shared" si="57"/>
        <v>0.13114754098360656</v>
      </c>
      <c r="H45" s="9">
        <f t="shared" si="57"/>
        <v>2.9806259314456036E-3</v>
      </c>
      <c r="I45" s="9">
        <f t="shared" si="57"/>
        <v>2.533532041728763E-2</v>
      </c>
      <c r="J45" s="9">
        <f t="shared" si="57"/>
        <v>1.1922503725782414E-2</v>
      </c>
      <c r="K45" s="9">
        <f t="shared" si="57"/>
        <v>8.9418777943368107E-3</v>
      </c>
      <c r="L45" s="9">
        <f t="shared" si="57"/>
        <v>1.0432190760059613E-2</v>
      </c>
      <c r="M45" s="9">
        <f t="shared" si="57"/>
        <v>1.7883755588673621E-2</v>
      </c>
      <c r="N45" s="9">
        <f t="shared" si="57"/>
        <v>0</v>
      </c>
      <c r="O45" s="9">
        <f t="shared" si="57"/>
        <v>2.2354694485842028E-2</v>
      </c>
      <c r="P45" s="9">
        <f t="shared" si="57"/>
        <v>1.1922503725782414E-2</v>
      </c>
      <c r="Q45" s="9">
        <f t="shared" si="57"/>
        <v>0.13412816691505217</v>
      </c>
      <c r="R45" s="9">
        <f t="shared" si="57"/>
        <v>0</v>
      </c>
      <c r="S45" s="9">
        <f t="shared" si="57"/>
        <v>0</v>
      </c>
      <c r="T45" s="9">
        <f t="shared" si="57"/>
        <v>3.2786885245901641E-2</v>
      </c>
      <c r="U45" s="9">
        <f t="shared" si="57"/>
        <v>8.9418777943368107E-3</v>
      </c>
      <c r="V45" s="9">
        <f t="shared" si="57"/>
        <v>1.4903129657228018E-3</v>
      </c>
      <c r="W45" s="9">
        <f t="shared" si="57"/>
        <v>9.0909090909090912E-2</v>
      </c>
      <c r="X45" s="9">
        <f t="shared" si="57"/>
        <v>5.9612518628912071E-3</v>
      </c>
      <c r="Y45" s="9">
        <f t="shared" si="57"/>
        <v>0</v>
      </c>
      <c r="Z45" s="9">
        <f t="shared" si="57"/>
        <v>1.4903129657228018E-3</v>
      </c>
      <c r="AA45" s="9">
        <f t="shared" si="57"/>
        <v>0</v>
      </c>
      <c r="AB45" s="9">
        <f t="shared" si="57"/>
        <v>1</v>
      </c>
      <c r="AE45" s="9">
        <f>(AE44/$BE44)</f>
        <v>0.19704433497536947</v>
      </c>
      <c r="AF45" s="9">
        <f t="shared" ref="AF45" si="58">(AF44/$BE44)</f>
        <v>0.12807881773399016</v>
      </c>
      <c r="AG45" s="9">
        <f t="shared" ref="AG45" si="59">(AG44/$BE44)</f>
        <v>0.12315270935960591</v>
      </c>
      <c r="AH45" s="9">
        <f t="shared" ref="AH45" si="60">(AH44/$BE44)</f>
        <v>0.10344827586206896</v>
      </c>
      <c r="AI45" s="9">
        <f t="shared" ref="AI45" si="61">(AI44/$BE44)</f>
        <v>8.8669950738916259E-2</v>
      </c>
      <c r="AJ45" s="9">
        <f t="shared" ref="AJ45" si="62">(AJ44/$BE44)</f>
        <v>6.8965517241379309E-2</v>
      </c>
      <c r="AK45" s="9">
        <f t="shared" ref="AK45" si="63">(AK44/$BE44)</f>
        <v>5.9113300492610835E-2</v>
      </c>
      <c r="AL45" s="9">
        <f t="shared" ref="AL45" si="64">(AL44/$BE44)</f>
        <v>5.4187192118226604E-2</v>
      </c>
      <c r="AM45" s="9">
        <f t="shared" ref="AM45" si="65">(AM44/$BE44)</f>
        <v>3.9408866995073892E-2</v>
      </c>
      <c r="AN45" s="9">
        <f t="shared" ref="AN45" si="66">(AN44/$BE44)</f>
        <v>2.9556650246305417E-2</v>
      </c>
      <c r="AO45" s="9">
        <f t="shared" ref="AO45" si="67">(AO44/$BE44)</f>
        <v>2.9556650246305417E-2</v>
      </c>
      <c r="AP45" s="9">
        <f t="shared" ref="AP45" si="68">(AP44/$BE44)</f>
        <v>2.4630541871921183E-2</v>
      </c>
      <c r="AQ45" s="9">
        <f t="shared" ref="AQ45" si="69">(AQ44/$BE44)</f>
        <v>1.9704433497536946E-2</v>
      </c>
      <c r="AR45" s="9">
        <f t="shared" ref="AR45" si="70">(AR44/$BE44)</f>
        <v>1.4778325123152709E-2</v>
      </c>
      <c r="AS45" s="9">
        <f t="shared" ref="AS45" si="71">(AS44/$BE44)</f>
        <v>9.852216748768473E-3</v>
      </c>
      <c r="AT45" s="9">
        <f t="shared" ref="AT45" si="72">(AT44/$BE44)</f>
        <v>9.852216748768473E-3</v>
      </c>
      <c r="AU45" s="9">
        <f t="shared" ref="AU45" si="73">(AU44/$BE44)</f>
        <v>0</v>
      </c>
      <c r="AV45" s="9">
        <f t="shared" ref="AV45" si="74">(AV44/$BE44)</f>
        <v>0</v>
      </c>
      <c r="AW45" s="9">
        <f t="shared" ref="AW45" si="75">(AW44/$BE44)</f>
        <v>0</v>
      </c>
      <c r="AX45" s="9">
        <f t="shared" ref="AX45" si="76">(AX44/$BE44)</f>
        <v>0</v>
      </c>
      <c r="AY45" s="9">
        <f t="shared" ref="AY45" si="77">(AY44/$BE44)</f>
        <v>0</v>
      </c>
      <c r="AZ45" s="9">
        <f t="shared" ref="AZ45" si="78">(AZ44/$BE44)</f>
        <v>0</v>
      </c>
      <c r="BA45" s="9">
        <f t="shared" ref="BA45" si="79">(BA44/$BE44)</f>
        <v>0</v>
      </c>
      <c r="BB45" s="9">
        <f t="shared" ref="BB45" si="80">(BB44/$BE44)</f>
        <v>0</v>
      </c>
      <c r="BC45" s="9">
        <f t="shared" ref="BC45" si="81">(BC44/$BE44)</f>
        <v>0</v>
      </c>
      <c r="BD45" s="9">
        <f t="shared" ref="BD45" si="82">(BD44/$BE44)</f>
        <v>0</v>
      </c>
      <c r="BE45" s="9">
        <f>(BE44/$BE44)</f>
        <v>1</v>
      </c>
    </row>
    <row r="46" spans="1:57" x14ac:dyDescent="0.3">
      <c r="B46" s="9">
        <f>B39/$AB39</f>
        <v>0.19704433497536947</v>
      </c>
      <c r="C46" s="9">
        <f t="shared" si="57"/>
        <v>9.852216748768473E-3</v>
      </c>
      <c r="D46" s="9">
        <f t="shared" si="57"/>
        <v>3.9408866995073892E-2</v>
      </c>
      <c r="E46" s="9">
        <f t="shared" si="57"/>
        <v>6.8965517241379309E-2</v>
      </c>
      <c r="F46" s="9">
        <f t="shared" si="57"/>
        <v>5.9113300492610835E-2</v>
      </c>
      <c r="G46" s="9">
        <f t="shared" si="57"/>
        <v>0.12315270935960591</v>
      </c>
      <c r="H46" s="9">
        <f t="shared" si="57"/>
        <v>1.9704433497536946E-2</v>
      </c>
      <c r="I46" s="9">
        <f t="shared" si="57"/>
        <v>2.9556650246305417E-2</v>
      </c>
      <c r="J46" s="9">
        <f t="shared" si="57"/>
        <v>0.12807881773399016</v>
      </c>
      <c r="K46" s="9">
        <f t="shared" si="57"/>
        <v>8.8669950738916259E-2</v>
      </c>
      <c r="L46" s="9">
        <f t="shared" si="57"/>
        <v>2.4630541871921183E-2</v>
      </c>
      <c r="M46" s="9">
        <f t="shared" si="57"/>
        <v>9.852216748768473E-3</v>
      </c>
      <c r="N46" s="9">
        <f t="shared" si="57"/>
        <v>0</v>
      </c>
      <c r="O46" s="9">
        <f t="shared" si="57"/>
        <v>5.4187192118226604E-2</v>
      </c>
      <c r="P46" s="9">
        <f t="shared" si="57"/>
        <v>2.9556650246305417E-2</v>
      </c>
      <c r="Q46" s="9">
        <f t="shared" si="57"/>
        <v>0</v>
      </c>
      <c r="R46" s="9">
        <f t="shared" si="57"/>
        <v>0</v>
      </c>
      <c r="S46" s="9">
        <f t="shared" si="57"/>
        <v>0</v>
      </c>
      <c r="T46" s="9">
        <f t="shared" si="57"/>
        <v>0</v>
      </c>
      <c r="U46" s="9">
        <f t="shared" si="57"/>
        <v>0</v>
      </c>
      <c r="V46" s="9">
        <f t="shared" si="57"/>
        <v>1.4778325123152709E-2</v>
      </c>
      <c r="W46" s="9">
        <f t="shared" si="57"/>
        <v>0.10344827586206896</v>
      </c>
      <c r="X46" s="9">
        <f t="shared" si="57"/>
        <v>0</v>
      </c>
      <c r="Y46" s="9">
        <f t="shared" si="57"/>
        <v>0</v>
      </c>
      <c r="Z46" s="9">
        <f t="shared" si="57"/>
        <v>0</v>
      </c>
      <c r="AA46" s="9">
        <f t="shared" si="57"/>
        <v>0</v>
      </c>
      <c r="AB46" s="9">
        <f t="shared" si="57"/>
        <v>1</v>
      </c>
      <c r="AD46" s="3" t="s">
        <v>29</v>
      </c>
      <c r="AE46" s="3" t="s">
        <v>4</v>
      </c>
      <c r="AF46" s="3" t="s">
        <v>11</v>
      </c>
      <c r="AG46" s="3" t="s">
        <v>16</v>
      </c>
      <c r="AH46" s="3" t="s">
        <v>7</v>
      </c>
      <c r="AI46" s="3" t="s">
        <v>23</v>
      </c>
      <c r="AJ46" s="3" t="s">
        <v>21</v>
      </c>
      <c r="AK46" s="3" t="s">
        <v>9</v>
      </c>
      <c r="AL46" s="3" t="s">
        <v>10</v>
      </c>
      <c r="AM46" s="3" t="s">
        <v>8</v>
      </c>
      <c r="AN46" s="3" t="s">
        <v>3</v>
      </c>
      <c r="AO46" s="3" t="s">
        <v>22</v>
      </c>
      <c r="AP46" s="3" t="s">
        <v>20</v>
      </c>
      <c r="AQ46" s="3" t="s">
        <v>6</v>
      </c>
      <c r="AR46" s="3" t="s">
        <v>17</v>
      </c>
      <c r="AS46" s="3" t="s">
        <v>25</v>
      </c>
      <c r="AT46" s="3" t="s">
        <v>18</v>
      </c>
      <c r="AU46" s="3" t="s">
        <v>26</v>
      </c>
      <c r="AV46" s="3" t="s">
        <v>15</v>
      </c>
      <c r="AW46" s="3" t="s">
        <v>14</v>
      </c>
      <c r="AX46" s="3" t="s">
        <v>27</v>
      </c>
      <c r="AY46" s="3" t="s">
        <v>19</v>
      </c>
      <c r="AZ46" s="3" t="s">
        <v>24</v>
      </c>
      <c r="BA46" s="3" t="s">
        <v>28</v>
      </c>
      <c r="BB46" s="3" t="s">
        <v>13</v>
      </c>
      <c r="BC46" s="3" t="s">
        <v>5</v>
      </c>
      <c r="BD46" s="3" t="s">
        <v>12</v>
      </c>
      <c r="BE46" s="3" t="s">
        <v>30</v>
      </c>
    </row>
    <row r="47" spans="1:57" x14ac:dyDescent="0.3">
      <c r="AD47" s="2" t="s">
        <v>12</v>
      </c>
      <c r="AE47" s="4">
        <v>406</v>
      </c>
      <c r="AF47" s="4">
        <v>227</v>
      </c>
      <c r="AG47" s="4">
        <v>103</v>
      </c>
      <c r="AH47" s="4">
        <v>98</v>
      </c>
      <c r="AI47" s="4">
        <v>89</v>
      </c>
      <c r="AJ47" s="4">
        <v>88</v>
      </c>
      <c r="AK47" s="4">
        <v>69</v>
      </c>
      <c r="AL47" s="4">
        <v>62</v>
      </c>
      <c r="AM47" s="4">
        <v>55</v>
      </c>
      <c r="AN47" s="4">
        <v>44</v>
      </c>
      <c r="AO47" s="4">
        <v>38</v>
      </c>
      <c r="AP47" s="4">
        <v>34</v>
      </c>
      <c r="AQ47" s="4">
        <v>27</v>
      </c>
      <c r="AR47" s="4">
        <v>17</v>
      </c>
      <c r="AS47" s="4">
        <v>10</v>
      </c>
      <c r="AT47" s="4">
        <v>7</v>
      </c>
      <c r="AU47" s="4">
        <v>6</v>
      </c>
      <c r="AV47" s="4">
        <v>5</v>
      </c>
      <c r="AW47" s="4">
        <v>5</v>
      </c>
      <c r="AX47" s="4">
        <v>4</v>
      </c>
      <c r="AY47" s="4">
        <v>1</v>
      </c>
      <c r="AZ47" s="4"/>
      <c r="BA47" s="4"/>
      <c r="BB47" s="4"/>
      <c r="BC47" s="4"/>
      <c r="BD47" s="4"/>
      <c r="BE47" s="4">
        <v>1395</v>
      </c>
    </row>
    <row r="48" spans="1:57" x14ac:dyDescent="0.3">
      <c r="AE48" s="9">
        <f>(AE47/$BE47)</f>
        <v>0.29103942652329751</v>
      </c>
      <c r="AF48" s="9">
        <f t="shared" ref="AF48" si="83">(AF47/$BE47)</f>
        <v>0.16272401433691755</v>
      </c>
      <c r="AG48" s="9">
        <f t="shared" ref="AG48" si="84">(AG47/$BE47)</f>
        <v>7.3835125448028671E-2</v>
      </c>
      <c r="AH48" s="9">
        <f t="shared" ref="AH48" si="85">(AH47/$BE47)</f>
        <v>7.0250896057347675E-2</v>
      </c>
      <c r="AI48" s="9">
        <f t="shared" ref="AI48" si="86">(AI47/$BE47)</f>
        <v>6.3799283154121866E-2</v>
      </c>
      <c r="AJ48" s="9">
        <f t="shared" ref="AJ48" si="87">(AJ47/$BE47)</f>
        <v>6.308243727598567E-2</v>
      </c>
      <c r="AK48" s="9">
        <f t="shared" ref="AK48" si="88">(AK47/$BE47)</f>
        <v>4.9462365591397849E-2</v>
      </c>
      <c r="AL48" s="9">
        <f t="shared" ref="AL48" si="89">(AL47/$BE47)</f>
        <v>4.4444444444444446E-2</v>
      </c>
      <c r="AM48" s="9">
        <f t="shared" ref="AM48" si="90">(AM47/$BE47)</f>
        <v>3.9426523297491037E-2</v>
      </c>
      <c r="AN48" s="9">
        <f t="shared" ref="AN48" si="91">(AN47/$BE47)</f>
        <v>3.1541218637992835E-2</v>
      </c>
      <c r="AO48" s="9">
        <f t="shared" ref="AO48" si="92">(AO47/$BE47)</f>
        <v>2.7240143369175629E-2</v>
      </c>
      <c r="AP48" s="9">
        <f t="shared" ref="AP48" si="93">(AP47/$BE47)</f>
        <v>2.4372759856630826E-2</v>
      </c>
      <c r="AQ48" s="9">
        <f t="shared" ref="AQ48" si="94">(AQ47/$BE47)</f>
        <v>1.935483870967742E-2</v>
      </c>
      <c r="AR48" s="9">
        <f t="shared" ref="AR48" si="95">(AR47/$BE47)</f>
        <v>1.2186379928315413E-2</v>
      </c>
      <c r="AS48" s="9">
        <f t="shared" ref="AS48" si="96">(AS47/$BE47)</f>
        <v>7.1684587813620072E-3</v>
      </c>
      <c r="AT48" s="9">
        <f t="shared" ref="AT48" si="97">(AT47/$BE47)</f>
        <v>5.017921146953405E-3</v>
      </c>
      <c r="AU48" s="9">
        <f t="shared" ref="AU48" si="98">(AU47/$BE47)</f>
        <v>4.3010752688172043E-3</v>
      </c>
      <c r="AV48" s="9">
        <f t="shared" ref="AV48" si="99">(AV47/$BE47)</f>
        <v>3.5842293906810036E-3</v>
      </c>
      <c r="AW48" s="9">
        <f t="shared" ref="AW48" si="100">(AW47/$BE47)</f>
        <v>3.5842293906810036E-3</v>
      </c>
      <c r="AX48" s="9">
        <f t="shared" ref="AX48" si="101">(AX47/$BE47)</f>
        <v>2.8673835125448029E-3</v>
      </c>
      <c r="AY48" s="9">
        <f t="shared" ref="AY48" si="102">(AY47/$BE47)</f>
        <v>7.1684587813620072E-4</v>
      </c>
      <c r="AZ48" s="9">
        <f t="shared" ref="AZ48" si="103">(AZ47/$BE47)</f>
        <v>0</v>
      </c>
      <c r="BA48" s="9">
        <f t="shared" ref="BA48" si="104">(BA47/$BE47)</f>
        <v>0</v>
      </c>
      <c r="BB48" s="9">
        <f t="shared" ref="BB48" si="105">(BB47/$BE47)</f>
        <v>0</v>
      </c>
      <c r="BC48" s="9">
        <f t="shared" ref="BC48" si="106">(BC47/$BE47)</f>
        <v>0</v>
      </c>
      <c r="BD48" s="9">
        <f t="shared" ref="BD48" si="107">(BD47/$BE47)</f>
        <v>0</v>
      </c>
      <c r="BE48" s="9">
        <f>(BE47/$BE47)</f>
        <v>1</v>
      </c>
    </row>
    <row r="49" spans="1:5" x14ac:dyDescent="0.3">
      <c r="A49" s="2" t="s">
        <v>16</v>
      </c>
      <c r="B49" s="10">
        <f>SUM(C42,E42,G42,I42,L42,M42,O42,P42,Q42,S42,X42,Y42,Z42,AA42,T42,U42)</f>
        <v>0.44694724362774152</v>
      </c>
      <c r="C49" s="10">
        <f>B42</f>
        <v>0.17338470657972732</v>
      </c>
      <c r="D49" s="10">
        <f>SUM(D42,H42,K42,Z42)</f>
        <v>0.21636040308239476</v>
      </c>
      <c r="E49" s="10">
        <f>V42</f>
        <v>2.9638411381149968E-4</v>
      </c>
    </row>
    <row r="50" spans="1:5" x14ac:dyDescent="0.3">
      <c r="A50" s="2" t="s">
        <v>6</v>
      </c>
      <c r="B50" s="10">
        <f t="shared" ref="B50:B53" si="108">SUM(C43,E43,G43,I43,L43,M43,O43,P43,Q43,S43,X43,Y43,Z43,AA43,T43,U43)</f>
        <v>0.5902140672782874</v>
      </c>
      <c r="C50" s="10">
        <f t="shared" ref="C50:C53" si="109">B43</f>
        <v>0.12117737003058104</v>
      </c>
      <c r="D50" s="10">
        <f t="shared" ref="D50:D53" si="110">SUM(D43,H43,K43,Z43)</f>
        <v>6.5366972477064231E-2</v>
      </c>
      <c r="E50" s="10">
        <f t="shared" ref="E50:E53" si="111">V43</f>
        <v>1.5290519877675841E-3</v>
      </c>
    </row>
    <row r="51" spans="1:5" x14ac:dyDescent="0.3">
      <c r="A51" s="2" t="s">
        <v>8</v>
      </c>
      <c r="B51" s="10">
        <f t="shared" si="108"/>
        <v>0.51828890266584005</v>
      </c>
      <c r="C51" s="10">
        <f t="shared" si="109"/>
        <v>0.22566646001239926</v>
      </c>
      <c r="D51" s="10">
        <f t="shared" si="110"/>
        <v>7.0055796652200866E-2</v>
      </c>
      <c r="E51" s="10">
        <f t="shared" si="111"/>
        <v>5.5796652200867944E-3</v>
      </c>
    </row>
    <row r="52" spans="1:5" x14ac:dyDescent="0.3">
      <c r="A52" s="2" t="s">
        <v>18</v>
      </c>
      <c r="B52" s="10">
        <f t="shared" si="108"/>
        <v>0.59314456035767527</v>
      </c>
      <c r="C52" s="10">
        <f t="shared" si="109"/>
        <v>6.1102831594634872E-2</v>
      </c>
      <c r="D52" s="10">
        <f t="shared" si="110"/>
        <v>2.533532041728763E-2</v>
      </c>
      <c r="E52" s="10">
        <f t="shared" si="111"/>
        <v>1.4903129657228018E-3</v>
      </c>
    </row>
    <row r="53" spans="1:5" x14ac:dyDescent="0.3">
      <c r="A53" s="2" t="s">
        <v>15</v>
      </c>
      <c r="B53" s="10">
        <f t="shared" si="108"/>
        <v>0.34975369458128081</v>
      </c>
      <c r="C53" s="10">
        <f t="shared" si="109"/>
        <v>0.19704433497536947</v>
      </c>
      <c r="D53" s="10">
        <f t="shared" si="110"/>
        <v>0.14778325123152708</v>
      </c>
      <c r="E53" s="10">
        <f t="shared" si="111"/>
        <v>1.4778325123152709E-2</v>
      </c>
    </row>
  </sheetData>
  <sortState xmlns:xlrd2="http://schemas.microsoft.com/office/spreadsheetml/2017/richdata2" columnSort="1" ref="AE46:BD47">
    <sortCondition descending="1" ref="AE47:BD47"/>
  </sortState>
  <phoneticPr fontId="2" type="noConversion"/>
  <conditionalFormatting sqref="B31:AB31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39"/>
  <sheetViews>
    <sheetView workbookViewId="0"/>
  </sheetViews>
  <sheetFormatPr defaultColWidth="11.5546875"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">
        <v>4</v>
      </c>
      <c r="C2">
        <v>300</v>
      </c>
    </row>
    <row r="3" spans="1:3" x14ac:dyDescent="0.3">
      <c r="A3" t="s">
        <v>3</v>
      </c>
      <c r="B3" t="s">
        <v>5</v>
      </c>
      <c r="C3">
        <v>16</v>
      </c>
    </row>
    <row r="4" spans="1:3" x14ac:dyDescent="0.3">
      <c r="A4" t="s">
        <v>3</v>
      </c>
      <c r="B4" t="s">
        <v>6</v>
      </c>
      <c r="C4">
        <v>142</v>
      </c>
    </row>
    <row r="5" spans="1:3" x14ac:dyDescent="0.3">
      <c r="A5" t="s">
        <v>3</v>
      </c>
      <c r="B5" t="s">
        <v>7</v>
      </c>
      <c r="C5">
        <v>359</v>
      </c>
    </row>
    <row r="6" spans="1:3" x14ac:dyDescent="0.3">
      <c r="A6" t="s">
        <v>3</v>
      </c>
      <c r="B6" t="s">
        <v>8</v>
      </c>
      <c r="C6">
        <v>168</v>
      </c>
    </row>
    <row r="7" spans="1:3" x14ac:dyDescent="0.3">
      <c r="A7" t="s">
        <v>3</v>
      </c>
      <c r="B7" t="s">
        <v>9</v>
      </c>
      <c r="C7">
        <v>3728</v>
      </c>
    </row>
    <row r="8" spans="1:3" x14ac:dyDescent="0.3">
      <c r="A8" t="s">
        <v>3</v>
      </c>
      <c r="B8" t="s">
        <v>10</v>
      </c>
      <c r="C8">
        <v>39</v>
      </c>
    </row>
    <row r="9" spans="1:3" x14ac:dyDescent="0.3">
      <c r="A9" t="s">
        <v>3</v>
      </c>
      <c r="B9" t="s">
        <v>11</v>
      </c>
      <c r="C9">
        <v>1153</v>
      </c>
    </row>
    <row r="10" spans="1:3" x14ac:dyDescent="0.3">
      <c r="A10" t="s">
        <v>3</v>
      </c>
      <c r="B10" t="s">
        <v>12</v>
      </c>
      <c r="C10">
        <v>44</v>
      </c>
    </row>
    <row r="11" spans="1:3" x14ac:dyDescent="0.3">
      <c r="A11" t="s">
        <v>3</v>
      </c>
      <c r="B11" t="s">
        <v>13</v>
      </c>
      <c r="C11">
        <v>9</v>
      </c>
    </row>
    <row r="12" spans="1:3" x14ac:dyDescent="0.3">
      <c r="A12" t="s">
        <v>3</v>
      </c>
      <c r="B12" t="s">
        <v>14</v>
      </c>
      <c r="C12">
        <v>44</v>
      </c>
    </row>
    <row r="13" spans="1:3" x14ac:dyDescent="0.3">
      <c r="A13" t="s">
        <v>3</v>
      </c>
      <c r="B13" t="s">
        <v>15</v>
      </c>
      <c r="C13">
        <v>25</v>
      </c>
    </row>
    <row r="14" spans="1:3" x14ac:dyDescent="0.3">
      <c r="A14" t="s">
        <v>3</v>
      </c>
      <c r="B14" t="s">
        <v>16</v>
      </c>
      <c r="C14">
        <v>168</v>
      </c>
    </row>
    <row r="15" spans="1:3" x14ac:dyDescent="0.3">
      <c r="A15" t="s">
        <v>3</v>
      </c>
      <c r="B15" t="s">
        <v>17</v>
      </c>
      <c r="C15">
        <v>354</v>
      </c>
    </row>
    <row r="16" spans="1:3" x14ac:dyDescent="0.3">
      <c r="A16" t="s">
        <v>3</v>
      </c>
      <c r="B16" t="s">
        <v>18</v>
      </c>
      <c r="C16">
        <v>88</v>
      </c>
    </row>
    <row r="17" spans="1:3" x14ac:dyDescent="0.3">
      <c r="A17" t="s">
        <v>3</v>
      </c>
      <c r="B17" t="s">
        <v>19</v>
      </c>
      <c r="C17">
        <v>3</v>
      </c>
    </row>
    <row r="18" spans="1:3" x14ac:dyDescent="0.3">
      <c r="A18" t="s">
        <v>3</v>
      </c>
      <c r="B18" t="s">
        <v>20</v>
      </c>
      <c r="C18">
        <v>156</v>
      </c>
    </row>
    <row r="19" spans="1:3" x14ac:dyDescent="0.3">
      <c r="A19" t="s">
        <v>3</v>
      </c>
      <c r="B19" t="s">
        <v>21</v>
      </c>
      <c r="C19">
        <v>351</v>
      </c>
    </row>
    <row r="20" spans="1:3" x14ac:dyDescent="0.3">
      <c r="A20" t="s">
        <v>3</v>
      </c>
      <c r="B20" t="s">
        <v>22</v>
      </c>
      <c r="C20">
        <v>104</v>
      </c>
    </row>
    <row r="21" spans="1:3" x14ac:dyDescent="0.3">
      <c r="A21" t="s">
        <v>3</v>
      </c>
      <c r="B21" t="s">
        <v>23</v>
      </c>
      <c r="C21">
        <v>121</v>
      </c>
    </row>
    <row r="22" spans="1:3" x14ac:dyDescent="0.3">
      <c r="A22" t="s">
        <v>3</v>
      </c>
      <c r="B22" t="s">
        <v>24</v>
      </c>
      <c r="C22">
        <v>1</v>
      </c>
    </row>
    <row r="23" spans="1:3" x14ac:dyDescent="0.3">
      <c r="A23" t="s">
        <v>3</v>
      </c>
      <c r="B23" t="s">
        <v>25</v>
      </c>
      <c r="C23">
        <v>98</v>
      </c>
    </row>
    <row r="24" spans="1:3" x14ac:dyDescent="0.3">
      <c r="A24" t="s">
        <v>3</v>
      </c>
      <c r="B24" t="s">
        <v>26</v>
      </c>
      <c r="C24">
        <v>24</v>
      </c>
    </row>
    <row r="25" spans="1:3" x14ac:dyDescent="0.3">
      <c r="A25" t="s">
        <v>3</v>
      </c>
      <c r="B25" t="s">
        <v>27</v>
      </c>
      <c r="C25">
        <v>15</v>
      </c>
    </row>
    <row r="26" spans="1:3" x14ac:dyDescent="0.3">
      <c r="A26" t="s">
        <v>4</v>
      </c>
      <c r="B26" t="s">
        <v>5</v>
      </c>
      <c r="C26">
        <v>14</v>
      </c>
    </row>
    <row r="27" spans="1:3" x14ac:dyDescent="0.3">
      <c r="A27" t="s">
        <v>4</v>
      </c>
      <c r="B27" t="s">
        <v>6</v>
      </c>
      <c r="C27">
        <v>48</v>
      </c>
    </row>
    <row r="28" spans="1:3" x14ac:dyDescent="0.3">
      <c r="A28" t="s">
        <v>4</v>
      </c>
      <c r="B28" t="s">
        <v>7</v>
      </c>
      <c r="C28">
        <v>279</v>
      </c>
    </row>
    <row r="29" spans="1:3" x14ac:dyDescent="0.3">
      <c r="A29" t="s">
        <v>4</v>
      </c>
      <c r="B29" t="s">
        <v>8</v>
      </c>
      <c r="C29">
        <v>171</v>
      </c>
    </row>
    <row r="30" spans="1:3" x14ac:dyDescent="0.3">
      <c r="A30" t="s">
        <v>4</v>
      </c>
      <c r="B30" t="s">
        <v>9</v>
      </c>
      <c r="C30">
        <v>424</v>
      </c>
    </row>
    <row r="31" spans="1:3" x14ac:dyDescent="0.3">
      <c r="A31" t="s">
        <v>4</v>
      </c>
      <c r="B31" t="s">
        <v>10</v>
      </c>
      <c r="C31">
        <v>625</v>
      </c>
    </row>
    <row r="32" spans="1:3" x14ac:dyDescent="0.3">
      <c r="A32" t="s">
        <v>4</v>
      </c>
      <c r="B32" t="s">
        <v>11</v>
      </c>
      <c r="C32">
        <v>701</v>
      </c>
    </row>
    <row r="33" spans="1:3" x14ac:dyDescent="0.3">
      <c r="A33" t="s">
        <v>4</v>
      </c>
      <c r="B33" t="s">
        <v>12</v>
      </c>
      <c r="C33">
        <v>406</v>
      </c>
    </row>
    <row r="34" spans="1:3" x14ac:dyDescent="0.3">
      <c r="A34" t="s">
        <v>4</v>
      </c>
      <c r="B34" t="s">
        <v>13</v>
      </c>
      <c r="C34">
        <v>26</v>
      </c>
    </row>
    <row r="35" spans="1:3" x14ac:dyDescent="0.3">
      <c r="A35" t="s">
        <v>4</v>
      </c>
      <c r="B35" t="s">
        <v>14</v>
      </c>
      <c r="C35">
        <v>32</v>
      </c>
    </row>
    <row r="36" spans="1:3" x14ac:dyDescent="0.3">
      <c r="A36" t="s">
        <v>4</v>
      </c>
      <c r="B36" t="s">
        <v>15</v>
      </c>
      <c r="C36">
        <v>6</v>
      </c>
    </row>
    <row r="37" spans="1:3" x14ac:dyDescent="0.3">
      <c r="A37" t="s">
        <v>4</v>
      </c>
      <c r="B37" t="s">
        <v>16</v>
      </c>
      <c r="C37">
        <v>154</v>
      </c>
    </row>
    <row r="38" spans="1:3" x14ac:dyDescent="0.3">
      <c r="A38" t="s">
        <v>4</v>
      </c>
      <c r="B38" t="s">
        <v>17</v>
      </c>
      <c r="C38">
        <v>130</v>
      </c>
    </row>
    <row r="39" spans="1:3" x14ac:dyDescent="0.3">
      <c r="A39" t="s">
        <v>4</v>
      </c>
      <c r="B39" t="s">
        <v>18</v>
      </c>
      <c r="C39">
        <v>17</v>
      </c>
    </row>
    <row r="40" spans="1:3" x14ac:dyDescent="0.3">
      <c r="A40" t="s">
        <v>4</v>
      </c>
      <c r="B40" t="s">
        <v>20</v>
      </c>
      <c r="C40">
        <v>236</v>
      </c>
    </row>
    <row r="41" spans="1:3" x14ac:dyDescent="0.3">
      <c r="A41" t="s">
        <v>4</v>
      </c>
      <c r="B41" t="s">
        <v>21</v>
      </c>
      <c r="C41">
        <v>348</v>
      </c>
    </row>
    <row r="42" spans="1:3" x14ac:dyDescent="0.3">
      <c r="A42" t="s">
        <v>4</v>
      </c>
      <c r="B42" t="s">
        <v>28</v>
      </c>
      <c r="C42">
        <v>4</v>
      </c>
    </row>
    <row r="43" spans="1:3" x14ac:dyDescent="0.3">
      <c r="A43" t="s">
        <v>4</v>
      </c>
      <c r="B43" t="s">
        <v>22</v>
      </c>
      <c r="C43">
        <v>166</v>
      </c>
    </row>
    <row r="44" spans="1:3" x14ac:dyDescent="0.3">
      <c r="A44" t="s">
        <v>4</v>
      </c>
      <c r="B44" t="s">
        <v>23</v>
      </c>
      <c r="C44">
        <v>1268</v>
      </c>
    </row>
    <row r="45" spans="1:3" x14ac:dyDescent="0.3">
      <c r="A45" t="s">
        <v>4</v>
      </c>
      <c r="B45" t="s">
        <v>24</v>
      </c>
      <c r="C45">
        <v>2</v>
      </c>
    </row>
    <row r="46" spans="1:3" x14ac:dyDescent="0.3">
      <c r="A46" t="s">
        <v>4</v>
      </c>
      <c r="B46" t="s">
        <v>25</v>
      </c>
      <c r="C46">
        <v>191</v>
      </c>
    </row>
    <row r="47" spans="1:3" x14ac:dyDescent="0.3">
      <c r="A47" t="s">
        <v>4</v>
      </c>
      <c r="B47" t="s">
        <v>26</v>
      </c>
      <c r="C47">
        <v>95</v>
      </c>
    </row>
    <row r="48" spans="1:3" x14ac:dyDescent="0.3">
      <c r="A48" t="s">
        <v>4</v>
      </c>
      <c r="B48" t="s">
        <v>27</v>
      </c>
      <c r="C48">
        <v>23</v>
      </c>
    </row>
    <row r="49" spans="1:3" x14ac:dyDescent="0.3">
      <c r="A49" t="s">
        <v>5</v>
      </c>
      <c r="B49" t="s">
        <v>6</v>
      </c>
      <c r="C49">
        <v>4</v>
      </c>
    </row>
    <row r="50" spans="1:3" x14ac:dyDescent="0.3">
      <c r="A50" t="s">
        <v>5</v>
      </c>
      <c r="B50" t="s">
        <v>7</v>
      </c>
      <c r="C50">
        <v>120</v>
      </c>
    </row>
    <row r="51" spans="1:3" x14ac:dyDescent="0.3">
      <c r="A51" t="s">
        <v>5</v>
      </c>
      <c r="B51" t="s">
        <v>8</v>
      </c>
      <c r="C51">
        <v>9</v>
      </c>
    </row>
    <row r="52" spans="1:3" x14ac:dyDescent="0.3">
      <c r="A52" t="s">
        <v>5</v>
      </c>
      <c r="B52" t="s">
        <v>9</v>
      </c>
      <c r="C52">
        <v>154</v>
      </c>
    </row>
    <row r="53" spans="1:3" x14ac:dyDescent="0.3">
      <c r="A53" t="s">
        <v>5</v>
      </c>
      <c r="B53" t="s">
        <v>10</v>
      </c>
      <c r="C53">
        <v>15</v>
      </c>
    </row>
    <row r="54" spans="1:3" x14ac:dyDescent="0.3">
      <c r="A54" t="s">
        <v>5</v>
      </c>
      <c r="B54" t="s">
        <v>11</v>
      </c>
      <c r="C54">
        <v>12</v>
      </c>
    </row>
    <row r="55" spans="1:3" x14ac:dyDescent="0.3">
      <c r="A55" t="s">
        <v>5</v>
      </c>
      <c r="B55" t="s">
        <v>13</v>
      </c>
      <c r="C55">
        <v>16</v>
      </c>
    </row>
    <row r="56" spans="1:3" x14ac:dyDescent="0.3">
      <c r="A56" t="s">
        <v>5</v>
      </c>
      <c r="B56" t="s">
        <v>14</v>
      </c>
      <c r="C56">
        <v>3</v>
      </c>
    </row>
    <row r="57" spans="1:3" x14ac:dyDescent="0.3">
      <c r="A57" t="s">
        <v>5</v>
      </c>
      <c r="B57" t="s">
        <v>15</v>
      </c>
      <c r="C57">
        <v>3</v>
      </c>
    </row>
    <row r="58" spans="1:3" x14ac:dyDescent="0.3">
      <c r="A58" t="s">
        <v>5</v>
      </c>
      <c r="B58" t="s">
        <v>16</v>
      </c>
      <c r="C58">
        <v>1</v>
      </c>
    </row>
    <row r="59" spans="1:3" x14ac:dyDescent="0.3">
      <c r="A59" t="s">
        <v>5</v>
      </c>
      <c r="B59" t="s">
        <v>17</v>
      </c>
      <c r="C59">
        <v>78</v>
      </c>
    </row>
    <row r="60" spans="1:3" x14ac:dyDescent="0.3">
      <c r="A60" t="s">
        <v>5</v>
      </c>
      <c r="B60" t="s">
        <v>18</v>
      </c>
      <c r="C60">
        <v>1</v>
      </c>
    </row>
    <row r="61" spans="1:3" x14ac:dyDescent="0.3">
      <c r="A61" t="s">
        <v>5</v>
      </c>
      <c r="B61" t="s">
        <v>20</v>
      </c>
      <c r="C61">
        <v>1</v>
      </c>
    </row>
    <row r="62" spans="1:3" x14ac:dyDescent="0.3">
      <c r="A62" t="s">
        <v>5</v>
      </c>
      <c r="B62" t="s">
        <v>21</v>
      </c>
      <c r="C62">
        <v>17</v>
      </c>
    </row>
    <row r="63" spans="1:3" x14ac:dyDescent="0.3">
      <c r="A63" t="s">
        <v>5</v>
      </c>
      <c r="B63" t="s">
        <v>22</v>
      </c>
      <c r="C63">
        <v>73</v>
      </c>
    </row>
    <row r="64" spans="1:3" x14ac:dyDescent="0.3">
      <c r="A64" t="s">
        <v>5</v>
      </c>
      <c r="B64" t="s">
        <v>23</v>
      </c>
      <c r="C64">
        <v>8</v>
      </c>
    </row>
    <row r="65" spans="1:3" x14ac:dyDescent="0.3">
      <c r="A65" t="s">
        <v>5</v>
      </c>
      <c r="B65" t="s">
        <v>24</v>
      </c>
      <c r="C65">
        <v>19</v>
      </c>
    </row>
    <row r="66" spans="1:3" x14ac:dyDescent="0.3">
      <c r="A66" t="s">
        <v>5</v>
      </c>
      <c r="B66" t="s">
        <v>25</v>
      </c>
      <c r="C66">
        <v>5</v>
      </c>
    </row>
    <row r="67" spans="1:3" x14ac:dyDescent="0.3">
      <c r="A67" t="s">
        <v>5</v>
      </c>
      <c r="B67" t="s">
        <v>26</v>
      </c>
      <c r="C67">
        <v>2</v>
      </c>
    </row>
    <row r="68" spans="1:3" x14ac:dyDescent="0.3">
      <c r="A68" t="s">
        <v>5</v>
      </c>
      <c r="B68" t="s">
        <v>27</v>
      </c>
      <c r="C68">
        <v>1</v>
      </c>
    </row>
    <row r="69" spans="1:3" x14ac:dyDescent="0.3">
      <c r="A69" t="s">
        <v>6</v>
      </c>
      <c r="B69" t="s">
        <v>7</v>
      </c>
      <c r="C69">
        <v>96</v>
      </c>
    </row>
    <row r="70" spans="1:3" x14ac:dyDescent="0.3">
      <c r="A70" t="s">
        <v>6</v>
      </c>
      <c r="B70" t="s">
        <v>8</v>
      </c>
      <c r="C70">
        <v>107</v>
      </c>
    </row>
    <row r="71" spans="1:3" x14ac:dyDescent="0.3">
      <c r="A71" t="s">
        <v>6</v>
      </c>
      <c r="B71" t="s">
        <v>9</v>
      </c>
      <c r="C71">
        <v>106</v>
      </c>
    </row>
    <row r="72" spans="1:3" x14ac:dyDescent="0.3">
      <c r="A72" t="s">
        <v>6</v>
      </c>
      <c r="B72" t="s">
        <v>10</v>
      </c>
      <c r="C72">
        <v>95</v>
      </c>
    </row>
    <row r="73" spans="1:3" x14ac:dyDescent="0.3">
      <c r="A73" t="s">
        <v>6</v>
      </c>
      <c r="B73" t="s">
        <v>11</v>
      </c>
      <c r="C73">
        <v>317</v>
      </c>
    </row>
    <row r="74" spans="1:3" x14ac:dyDescent="0.3">
      <c r="A74" t="s">
        <v>6</v>
      </c>
      <c r="B74" t="s">
        <v>12</v>
      </c>
      <c r="C74">
        <v>27</v>
      </c>
    </row>
    <row r="75" spans="1:3" x14ac:dyDescent="0.3">
      <c r="A75" t="s">
        <v>6</v>
      </c>
      <c r="B75" t="s">
        <v>13</v>
      </c>
      <c r="C75">
        <v>1</v>
      </c>
    </row>
    <row r="76" spans="1:3" x14ac:dyDescent="0.3">
      <c r="A76" t="s">
        <v>6</v>
      </c>
      <c r="B76" t="s">
        <v>14</v>
      </c>
      <c r="C76">
        <v>11</v>
      </c>
    </row>
    <row r="77" spans="1:3" x14ac:dyDescent="0.3">
      <c r="A77" t="s">
        <v>6</v>
      </c>
      <c r="B77" t="s">
        <v>15</v>
      </c>
      <c r="C77">
        <v>12</v>
      </c>
    </row>
    <row r="78" spans="1:3" x14ac:dyDescent="0.3">
      <c r="A78" t="s">
        <v>6</v>
      </c>
      <c r="B78" t="s">
        <v>16</v>
      </c>
      <c r="C78">
        <v>317</v>
      </c>
    </row>
    <row r="79" spans="1:3" x14ac:dyDescent="0.3">
      <c r="A79" t="s">
        <v>6</v>
      </c>
      <c r="B79" t="s">
        <v>17</v>
      </c>
      <c r="C79">
        <v>634</v>
      </c>
    </row>
    <row r="80" spans="1:3" x14ac:dyDescent="0.3">
      <c r="A80" t="s">
        <v>6</v>
      </c>
      <c r="B80" t="s">
        <v>18</v>
      </c>
      <c r="C80">
        <v>146</v>
      </c>
    </row>
    <row r="81" spans="1:3" x14ac:dyDescent="0.3">
      <c r="A81" t="s">
        <v>6</v>
      </c>
      <c r="B81" t="s">
        <v>19</v>
      </c>
      <c r="C81">
        <v>2</v>
      </c>
    </row>
    <row r="82" spans="1:3" x14ac:dyDescent="0.3">
      <c r="A82" t="s">
        <v>6</v>
      </c>
      <c r="B82" t="s">
        <v>20</v>
      </c>
      <c r="C82">
        <v>62</v>
      </c>
    </row>
    <row r="83" spans="1:3" x14ac:dyDescent="0.3">
      <c r="A83" t="s">
        <v>6</v>
      </c>
      <c r="B83" t="s">
        <v>21</v>
      </c>
      <c r="C83">
        <v>156</v>
      </c>
    </row>
    <row r="84" spans="1:3" x14ac:dyDescent="0.3">
      <c r="A84" t="s">
        <v>6</v>
      </c>
      <c r="B84" t="s">
        <v>22</v>
      </c>
      <c r="C84">
        <v>92</v>
      </c>
    </row>
    <row r="85" spans="1:3" x14ac:dyDescent="0.3">
      <c r="A85" t="s">
        <v>6</v>
      </c>
      <c r="B85" t="s">
        <v>23</v>
      </c>
      <c r="C85">
        <v>45</v>
      </c>
    </row>
    <row r="86" spans="1:3" x14ac:dyDescent="0.3">
      <c r="A86" t="s">
        <v>6</v>
      </c>
      <c r="B86" t="s">
        <v>24</v>
      </c>
      <c r="C86">
        <v>21</v>
      </c>
    </row>
    <row r="87" spans="1:3" x14ac:dyDescent="0.3">
      <c r="A87" t="s">
        <v>6</v>
      </c>
      <c r="B87" t="s">
        <v>25</v>
      </c>
      <c r="C87">
        <v>154</v>
      </c>
    </row>
    <row r="88" spans="1:3" x14ac:dyDescent="0.3">
      <c r="A88" t="s">
        <v>6</v>
      </c>
      <c r="B88" t="s">
        <v>26</v>
      </c>
      <c r="C88">
        <v>21</v>
      </c>
    </row>
    <row r="89" spans="1:3" x14ac:dyDescent="0.3">
      <c r="A89" t="s">
        <v>7</v>
      </c>
      <c r="B89" t="s">
        <v>8</v>
      </c>
      <c r="C89">
        <v>46</v>
      </c>
    </row>
    <row r="90" spans="1:3" x14ac:dyDescent="0.3">
      <c r="A90" t="s">
        <v>7</v>
      </c>
      <c r="B90" t="s">
        <v>9</v>
      </c>
      <c r="C90">
        <v>436</v>
      </c>
    </row>
    <row r="91" spans="1:3" x14ac:dyDescent="0.3">
      <c r="A91" t="s">
        <v>7</v>
      </c>
      <c r="B91" t="s">
        <v>10</v>
      </c>
      <c r="C91">
        <v>45</v>
      </c>
    </row>
    <row r="92" spans="1:3" x14ac:dyDescent="0.3">
      <c r="A92" t="s">
        <v>7</v>
      </c>
      <c r="B92" t="s">
        <v>11</v>
      </c>
      <c r="C92">
        <v>999</v>
      </c>
    </row>
    <row r="93" spans="1:3" x14ac:dyDescent="0.3">
      <c r="A93" t="s">
        <v>7</v>
      </c>
      <c r="B93" t="s">
        <v>12</v>
      </c>
      <c r="C93">
        <v>98</v>
      </c>
    </row>
    <row r="94" spans="1:3" x14ac:dyDescent="0.3">
      <c r="A94" t="s">
        <v>7</v>
      </c>
      <c r="B94" t="s">
        <v>14</v>
      </c>
      <c r="C94">
        <v>112</v>
      </c>
    </row>
    <row r="95" spans="1:3" x14ac:dyDescent="0.3">
      <c r="A95" t="s">
        <v>7</v>
      </c>
      <c r="B95" t="s">
        <v>15</v>
      </c>
      <c r="C95">
        <v>4</v>
      </c>
    </row>
    <row r="96" spans="1:3" x14ac:dyDescent="0.3">
      <c r="A96" t="s">
        <v>7</v>
      </c>
      <c r="B96" t="s">
        <v>16</v>
      </c>
      <c r="C96">
        <v>160</v>
      </c>
    </row>
    <row r="97" spans="1:3" x14ac:dyDescent="0.3">
      <c r="A97" t="s">
        <v>7</v>
      </c>
      <c r="B97" t="s">
        <v>17</v>
      </c>
      <c r="C97">
        <v>42</v>
      </c>
    </row>
    <row r="98" spans="1:3" x14ac:dyDescent="0.3">
      <c r="A98" t="s">
        <v>7</v>
      </c>
      <c r="B98" t="s">
        <v>18</v>
      </c>
      <c r="C98">
        <v>2</v>
      </c>
    </row>
    <row r="99" spans="1:3" x14ac:dyDescent="0.3">
      <c r="A99" t="s">
        <v>7</v>
      </c>
      <c r="B99" t="s">
        <v>19</v>
      </c>
      <c r="C99">
        <v>1</v>
      </c>
    </row>
    <row r="100" spans="1:3" x14ac:dyDescent="0.3">
      <c r="A100" t="s">
        <v>7</v>
      </c>
      <c r="B100" t="s">
        <v>20</v>
      </c>
      <c r="C100">
        <v>997</v>
      </c>
    </row>
    <row r="101" spans="1:3" x14ac:dyDescent="0.3">
      <c r="A101" t="s">
        <v>7</v>
      </c>
      <c r="B101" t="s">
        <v>21</v>
      </c>
      <c r="C101">
        <v>130</v>
      </c>
    </row>
    <row r="102" spans="1:3" x14ac:dyDescent="0.3">
      <c r="A102" t="s">
        <v>7</v>
      </c>
      <c r="B102" t="s">
        <v>28</v>
      </c>
      <c r="C102">
        <v>5</v>
      </c>
    </row>
    <row r="103" spans="1:3" x14ac:dyDescent="0.3">
      <c r="A103" t="s">
        <v>7</v>
      </c>
      <c r="B103" t="s">
        <v>22</v>
      </c>
      <c r="C103">
        <v>93</v>
      </c>
    </row>
    <row r="104" spans="1:3" x14ac:dyDescent="0.3">
      <c r="A104" t="s">
        <v>7</v>
      </c>
      <c r="B104" t="s">
        <v>23</v>
      </c>
      <c r="C104">
        <v>112</v>
      </c>
    </row>
    <row r="105" spans="1:3" x14ac:dyDescent="0.3">
      <c r="A105" t="s">
        <v>7</v>
      </c>
      <c r="B105" t="s">
        <v>24</v>
      </c>
      <c r="C105">
        <v>1</v>
      </c>
    </row>
    <row r="106" spans="1:3" x14ac:dyDescent="0.3">
      <c r="A106" t="s">
        <v>7</v>
      </c>
      <c r="B106" t="s">
        <v>25</v>
      </c>
      <c r="C106">
        <v>5</v>
      </c>
    </row>
    <row r="107" spans="1:3" x14ac:dyDescent="0.3">
      <c r="A107" t="s">
        <v>7</v>
      </c>
      <c r="B107" t="s">
        <v>26</v>
      </c>
      <c r="C107">
        <v>1</v>
      </c>
    </row>
    <row r="108" spans="1:3" x14ac:dyDescent="0.3">
      <c r="A108" t="s">
        <v>7</v>
      </c>
      <c r="B108" t="s">
        <v>27</v>
      </c>
      <c r="C108">
        <v>1</v>
      </c>
    </row>
    <row r="109" spans="1:3" x14ac:dyDescent="0.3">
      <c r="A109" t="s">
        <v>8</v>
      </c>
      <c r="B109" t="s">
        <v>9</v>
      </c>
      <c r="C109">
        <v>158</v>
      </c>
    </row>
    <row r="110" spans="1:3" x14ac:dyDescent="0.3">
      <c r="A110" t="s">
        <v>8</v>
      </c>
      <c r="B110" t="s">
        <v>10</v>
      </c>
      <c r="C110">
        <v>47</v>
      </c>
    </row>
    <row r="111" spans="1:3" x14ac:dyDescent="0.3">
      <c r="A111" t="s">
        <v>8</v>
      </c>
      <c r="B111" t="s">
        <v>11</v>
      </c>
      <c r="C111">
        <v>364</v>
      </c>
    </row>
    <row r="112" spans="1:3" x14ac:dyDescent="0.3">
      <c r="A112" t="s">
        <v>8</v>
      </c>
      <c r="B112" t="s">
        <v>12</v>
      </c>
      <c r="C112">
        <v>55</v>
      </c>
    </row>
    <row r="113" spans="1:3" x14ac:dyDescent="0.3">
      <c r="A113" t="s">
        <v>8</v>
      </c>
      <c r="B113" t="s">
        <v>14</v>
      </c>
      <c r="C113">
        <v>13</v>
      </c>
    </row>
    <row r="114" spans="1:3" x14ac:dyDescent="0.3">
      <c r="A114" t="s">
        <v>8</v>
      </c>
      <c r="B114" t="s">
        <v>15</v>
      </c>
      <c r="C114">
        <v>26</v>
      </c>
    </row>
    <row r="115" spans="1:3" x14ac:dyDescent="0.3">
      <c r="A115" t="s">
        <v>8</v>
      </c>
      <c r="B115" t="s">
        <v>16</v>
      </c>
      <c r="C115">
        <v>151</v>
      </c>
    </row>
    <row r="116" spans="1:3" x14ac:dyDescent="0.3">
      <c r="A116" t="s">
        <v>8</v>
      </c>
      <c r="B116" t="s">
        <v>17</v>
      </c>
      <c r="C116">
        <v>90</v>
      </c>
    </row>
    <row r="117" spans="1:3" x14ac:dyDescent="0.3">
      <c r="A117" t="s">
        <v>8</v>
      </c>
      <c r="B117" t="s">
        <v>18</v>
      </c>
      <c r="C117">
        <v>8</v>
      </c>
    </row>
    <row r="118" spans="1:3" x14ac:dyDescent="0.3">
      <c r="A118" t="s">
        <v>8</v>
      </c>
      <c r="B118" t="s">
        <v>19</v>
      </c>
      <c r="C118">
        <v>1</v>
      </c>
    </row>
    <row r="119" spans="1:3" x14ac:dyDescent="0.3">
      <c r="A119" t="s">
        <v>8</v>
      </c>
      <c r="B119" t="s">
        <v>20</v>
      </c>
      <c r="C119">
        <v>53</v>
      </c>
    </row>
    <row r="120" spans="1:3" x14ac:dyDescent="0.3">
      <c r="A120" t="s">
        <v>8</v>
      </c>
      <c r="B120" t="s">
        <v>21</v>
      </c>
      <c r="C120">
        <v>47</v>
      </c>
    </row>
    <row r="121" spans="1:3" x14ac:dyDescent="0.3">
      <c r="A121" t="s">
        <v>8</v>
      </c>
      <c r="B121" t="s">
        <v>22</v>
      </c>
      <c r="C121">
        <v>31</v>
      </c>
    </row>
    <row r="122" spans="1:3" x14ac:dyDescent="0.3">
      <c r="A122" t="s">
        <v>8</v>
      </c>
      <c r="B122" t="s">
        <v>23</v>
      </c>
      <c r="C122">
        <v>45</v>
      </c>
    </row>
    <row r="123" spans="1:3" x14ac:dyDescent="0.3">
      <c r="A123" t="s">
        <v>8</v>
      </c>
      <c r="B123" t="s">
        <v>24</v>
      </c>
      <c r="C123">
        <v>4</v>
      </c>
    </row>
    <row r="124" spans="1:3" x14ac:dyDescent="0.3">
      <c r="A124" t="s">
        <v>8</v>
      </c>
      <c r="B124" t="s">
        <v>25</v>
      </c>
      <c r="C124">
        <v>10</v>
      </c>
    </row>
    <row r="125" spans="1:3" x14ac:dyDescent="0.3">
      <c r="A125" t="s">
        <v>8</v>
      </c>
      <c r="B125" t="s">
        <v>26</v>
      </c>
      <c r="C125">
        <v>3</v>
      </c>
    </row>
    <row r="126" spans="1:3" x14ac:dyDescent="0.3">
      <c r="A126" t="s">
        <v>8</v>
      </c>
      <c r="B126" t="s">
        <v>27</v>
      </c>
      <c r="C126">
        <v>6</v>
      </c>
    </row>
    <row r="127" spans="1:3" x14ac:dyDescent="0.3">
      <c r="A127" t="s">
        <v>9</v>
      </c>
      <c r="B127" t="s">
        <v>10</v>
      </c>
      <c r="C127">
        <v>217</v>
      </c>
    </row>
    <row r="128" spans="1:3" x14ac:dyDescent="0.3">
      <c r="A128" t="s">
        <v>9</v>
      </c>
      <c r="B128" t="s">
        <v>11</v>
      </c>
      <c r="C128">
        <v>1308</v>
      </c>
    </row>
    <row r="129" spans="1:3" x14ac:dyDescent="0.3">
      <c r="A129" t="s">
        <v>9</v>
      </c>
      <c r="B129" t="s">
        <v>12</v>
      </c>
      <c r="C129">
        <v>69</v>
      </c>
    </row>
    <row r="130" spans="1:3" x14ac:dyDescent="0.3">
      <c r="A130" t="s">
        <v>9</v>
      </c>
      <c r="B130" t="s">
        <v>13</v>
      </c>
      <c r="C130">
        <v>1</v>
      </c>
    </row>
    <row r="131" spans="1:3" x14ac:dyDescent="0.3">
      <c r="A131" t="s">
        <v>9</v>
      </c>
      <c r="B131" t="s">
        <v>14</v>
      </c>
      <c r="C131">
        <v>17</v>
      </c>
    </row>
    <row r="132" spans="1:3" x14ac:dyDescent="0.3">
      <c r="A132" t="s">
        <v>9</v>
      </c>
      <c r="B132" t="s">
        <v>15</v>
      </c>
      <c r="C132">
        <v>14</v>
      </c>
    </row>
    <row r="133" spans="1:3" x14ac:dyDescent="0.3">
      <c r="A133" t="s">
        <v>9</v>
      </c>
      <c r="B133" t="s">
        <v>16</v>
      </c>
      <c r="C133">
        <v>391</v>
      </c>
    </row>
    <row r="134" spans="1:3" x14ac:dyDescent="0.3">
      <c r="A134" t="s">
        <v>9</v>
      </c>
      <c r="B134" t="s">
        <v>17</v>
      </c>
      <c r="C134">
        <v>104</v>
      </c>
    </row>
    <row r="135" spans="1:3" x14ac:dyDescent="0.3">
      <c r="A135" t="s">
        <v>9</v>
      </c>
      <c r="B135" t="s">
        <v>18</v>
      </c>
      <c r="C135">
        <v>31</v>
      </c>
    </row>
    <row r="136" spans="1:3" x14ac:dyDescent="0.3">
      <c r="A136" t="s">
        <v>9</v>
      </c>
      <c r="B136" t="s">
        <v>19</v>
      </c>
      <c r="C136">
        <v>1</v>
      </c>
    </row>
    <row r="137" spans="1:3" x14ac:dyDescent="0.3">
      <c r="A137" t="s">
        <v>9</v>
      </c>
      <c r="B137" t="s">
        <v>20</v>
      </c>
      <c r="C137">
        <v>190</v>
      </c>
    </row>
    <row r="138" spans="1:3" x14ac:dyDescent="0.3">
      <c r="A138" t="s">
        <v>9</v>
      </c>
      <c r="B138" t="s">
        <v>21</v>
      </c>
      <c r="C138">
        <v>542</v>
      </c>
    </row>
    <row r="139" spans="1:3" x14ac:dyDescent="0.3">
      <c r="A139" t="s">
        <v>9</v>
      </c>
      <c r="B139" t="s">
        <v>22</v>
      </c>
      <c r="C139">
        <v>102</v>
      </c>
    </row>
    <row r="140" spans="1:3" x14ac:dyDescent="0.3">
      <c r="A140" t="s">
        <v>9</v>
      </c>
      <c r="B140" t="s">
        <v>23</v>
      </c>
      <c r="C140">
        <v>192</v>
      </c>
    </row>
    <row r="141" spans="1:3" x14ac:dyDescent="0.3">
      <c r="A141" t="s">
        <v>9</v>
      </c>
      <c r="B141" t="s">
        <v>25</v>
      </c>
      <c r="C141">
        <v>107</v>
      </c>
    </row>
    <row r="142" spans="1:3" x14ac:dyDescent="0.3">
      <c r="A142" t="s">
        <v>9</v>
      </c>
      <c r="B142" t="s">
        <v>26</v>
      </c>
      <c r="C142">
        <v>42</v>
      </c>
    </row>
    <row r="143" spans="1:3" x14ac:dyDescent="0.3">
      <c r="A143" t="s">
        <v>9</v>
      </c>
      <c r="B143" t="s">
        <v>27</v>
      </c>
      <c r="C143">
        <v>32</v>
      </c>
    </row>
    <row r="144" spans="1:3" x14ac:dyDescent="0.3">
      <c r="A144" t="s">
        <v>10</v>
      </c>
      <c r="B144" t="s">
        <v>11</v>
      </c>
      <c r="C144">
        <v>244</v>
      </c>
    </row>
    <row r="145" spans="1:3" x14ac:dyDescent="0.3">
      <c r="A145" t="s">
        <v>10</v>
      </c>
      <c r="B145" t="s">
        <v>12</v>
      </c>
      <c r="C145">
        <v>62</v>
      </c>
    </row>
    <row r="146" spans="1:3" x14ac:dyDescent="0.3">
      <c r="A146" t="s">
        <v>10</v>
      </c>
      <c r="B146" t="s">
        <v>14</v>
      </c>
      <c r="C146">
        <v>42</v>
      </c>
    </row>
    <row r="147" spans="1:3" x14ac:dyDescent="0.3">
      <c r="A147" t="s">
        <v>10</v>
      </c>
      <c r="B147" t="s">
        <v>15</v>
      </c>
      <c r="C147">
        <v>11</v>
      </c>
    </row>
    <row r="148" spans="1:3" x14ac:dyDescent="0.3">
      <c r="A148" t="s">
        <v>10</v>
      </c>
      <c r="B148" t="s">
        <v>16</v>
      </c>
      <c r="C148">
        <v>52</v>
      </c>
    </row>
    <row r="149" spans="1:3" x14ac:dyDescent="0.3">
      <c r="A149" t="s">
        <v>10</v>
      </c>
      <c r="B149" t="s">
        <v>17</v>
      </c>
      <c r="C149">
        <v>396</v>
      </c>
    </row>
    <row r="150" spans="1:3" x14ac:dyDescent="0.3">
      <c r="A150" t="s">
        <v>10</v>
      </c>
      <c r="B150" t="s">
        <v>18</v>
      </c>
      <c r="C150">
        <v>15</v>
      </c>
    </row>
    <row r="151" spans="1:3" x14ac:dyDescent="0.3">
      <c r="A151" t="s">
        <v>10</v>
      </c>
      <c r="B151" t="s">
        <v>20</v>
      </c>
      <c r="C151">
        <v>19</v>
      </c>
    </row>
    <row r="152" spans="1:3" x14ac:dyDescent="0.3">
      <c r="A152" t="s">
        <v>10</v>
      </c>
      <c r="B152" t="s">
        <v>21</v>
      </c>
      <c r="C152">
        <v>30</v>
      </c>
    </row>
    <row r="153" spans="1:3" x14ac:dyDescent="0.3">
      <c r="A153" t="s">
        <v>10</v>
      </c>
      <c r="B153" t="s">
        <v>28</v>
      </c>
      <c r="C153">
        <v>13</v>
      </c>
    </row>
    <row r="154" spans="1:3" x14ac:dyDescent="0.3">
      <c r="A154" t="s">
        <v>10</v>
      </c>
      <c r="B154" t="s">
        <v>22</v>
      </c>
      <c r="C154">
        <v>102</v>
      </c>
    </row>
    <row r="155" spans="1:3" x14ac:dyDescent="0.3">
      <c r="A155" t="s">
        <v>10</v>
      </c>
      <c r="B155" t="s">
        <v>23</v>
      </c>
      <c r="C155">
        <v>106</v>
      </c>
    </row>
    <row r="156" spans="1:3" x14ac:dyDescent="0.3">
      <c r="A156" t="s">
        <v>10</v>
      </c>
      <c r="B156" t="s">
        <v>24</v>
      </c>
      <c r="C156">
        <v>78</v>
      </c>
    </row>
    <row r="157" spans="1:3" x14ac:dyDescent="0.3">
      <c r="A157" t="s">
        <v>10</v>
      </c>
      <c r="B157" t="s">
        <v>25</v>
      </c>
      <c r="C157">
        <v>77</v>
      </c>
    </row>
    <row r="158" spans="1:3" x14ac:dyDescent="0.3">
      <c r="A158" t="s">
        <v>10</v>
      </c>
      <c r="B158" t="s">
        <v>26</v>
      </c>
      <c r="C158">
        <v>9</v>
      </c>
    </row>
    <row r="159" spans="1:3" x14ac:dyDescent="0.3">
      <c r="A159" t="s">
        <v>10</v>
      </c>
      <c r="B159" t="s">
        <v>27</v>
      </c>
      <c r="C159">
        <v>1</v>
      </c>
    </row>
    <row r="160" spans="1:3" x14ac:dyDescent="0.3">
      <c r="A160" t="s">
        <v>11</v>
      </c>
      <c r="B160" t="s">
        <v>12</v>
      </c>
      <c r="C160">
        <v>227</v>
      </c>
    </row>
    <row r="161" spans="1:3" x14ac:dyDescent="0.3">
      <c r="A161" t="s">
        <v>11</v>
      </c>
      <c r="B161" t="s">
        <v>13</v>
      </c>
      <c r="C161">
        <v>29</v>
      </c>
    </row>
    <row r="162" spans="1:3" x14ac:dyDescent="0.3">
      <c r="A162" t="s">
        <v>11</v>
      </c>
      <c r="B162" t="s">
        <v>14</v>
      </c>
      <c r="C162">
        <v>127</v>
      </c>
    </row>
    <row r="163" spans="1:3" x14ac:dyDescent="0.3">
      <c r="A163" t="s">
        <v>11</v>
      </c>
      <c r="B163" t="s">
        <v>15</v>
      </c>
      <c r="C163">
        <v>40</v>
      </c>
    </row>
    <row r="164" spans="1:3" x14ac:dyDescent="0.3">
      <c r="A164" t="s">
        <v>11</v>
      </c>
      <c r="B164" t="s">
        <v>16</v>
      </c>
      <c r="C164">
        <v>585</v>
      </c>
    </row>
    <row r="165" spans="1:3" x14ac:dyDescent="0.3">
      <c r="A165" t="s">
        <v>11</v>
      </c>
      <c r="B165" t="s">
        <v>17</v>
      </c>
      <c r="C165">
        <v>471</v>
      </c>
    </row>
    <row r="166" spans="1:3" x14ac:dyDescent="0.3">
      <c r="A166" t="s">
        <v>11</v>
      </c>
      <c r="B166" t="s">
        <v>18</v>
      </c>
      <c r="C166">
        <v>41</v>
      </c>
    </row>
    <row r="167" spans="1:3" x14ac:dyDescent="0.3">
      <c r="A167" t="s">
        <v>11</v>
      </c>
      <c r="B167" t="s">
        <v>19</v>
      </c>
      <c r="C167">
        <v>11</v>
      </c>
    </row>
    <row r="168" spans="1:3" x14ac:dyDescent="0.3">
      <c r="A168" t="s">
        <v>11</v>
      </c>
      <c r="B168" t="s">
        <v>20</v>
      </c>
      <c r="C168">
        <v>668</v>
      </c>
    </row>
    <row r="169" spans="1:3" x14ac:dyDescent="0.3">
      <c r="A169" t="s">
        <v>11</v>
      </c>
      <c r="B169" t="s">
        <v>21</v>
      </c>
      <c r="C169">
        <v>257</v>
      </c>
    </row>
    <row r="170" spans="1:3" x14ac:dyDescent="0.3">
      <c r="A170" t="s">
        <v>11</v>
      </c>
      <c r="B170" t="s">
        <v>28</v>
      </c>
      <c r="C170">
        <v>2</v>
      </c>
    </row>
    <row r="171" spans="1:3" x14ac:dyDescent="0.3">
      <c r="A171" t="s">
        <v>11</v>
      </c>
      <c r="B171" t="s">
        <v>22</v>
      </c>
      <c r="C171">
        <v>284</v>
      </c>
    </row>
    <row r="172" spans="1:3" x14ac:dyDescent="0.3">
      <c r="A172" t="s">
        <v>11</v>
      </c>
      <c r="B172" t="s">
        <v>23</v>
      </c>
      <c r="C172">
        <v>179</v>
      </c>
    </row>
    <row r="173" spans="1:3" x14ac:dyDescent="0.3">
      <c r="A173" t="s">
        <v>11</v>
      </c>
      <c r="B173" t="s">
        <v>24</v>
      </c>
      <c r="C173">
        <v>2</v>
      </c>
    </row>
    <row r="174" spans="1:3" x14ac:dyDescent="0.3">
      <c r="A174" t="s">
        <v>11</v>
      </c>
      <c r="B174" t="s">
        <v>25</v>
      </c>
      <c r="C174">
        <v>122</v>
      </c>
    </row>
    <row r="175" spans="1:3" x14ac:dyDescent="0.3">
      <c r="A175" t="s">
        <v>11</v>
      </c>
      <c r="B175" t="s">
        <v>26</v>
      </c>
      <c r="C175">
        <v>21</v>
      </c>
    </row>
    <row r="176" spans="1:3" x14ac:dyDescent="0.3">
      <c r="A176" t="s">
        <v>11</v>
      </c>
      <c r="B176" t="s">
        <v>27</v>
      </c>
      <c r="C176">
        <v>3</v>
      </c>
    </row>
    <row r="177" spans="1:3" x14ac:dyDescent="0.3">
      <c r="A177" t="s">
        <v>12</v>
      </c>
      <c r="B177" t="s">
        <v>14</v>
      </c>
      <c r="C177">
        <v>5</v>
      </c>
    </row>
    <row r="178" spans="1:3" x14ac:dyDescent="0.3">
      <c r="A178" t="s">
        <v>12</v>
      </c>
      <c r="B178" t="s">
        <v>15</v>
      </c>
      <c r="C178">
        <v>5</v>
      </c>
    </row>
    <row r="179" spans="1:3" x14ac:dyDescent="0.3">
      <c r="A179" t="s">
        <v>12</v>
      </c>
      <c r="B179" t="s">
        <v>16</v>
      </c>
      <c r="C179">
        <v>103</v>
      </c>
    </row>
    <row r="180" spans="1:3" x14ac:dyDescent="0.3">
      <c r="A180" t="s">
        <v>12</v>
      </c>
      <c r="B180" t="s">
        <v>17</v>
      </c>
      <c r="C180">
        <v>17</v>
      </c>
    </row>
    <row r="181" spans="1:3" x14ac:dyDescent="0.3">
      <c r="A181" t="s">
        <v>12</v>
      </c>
      <c r="B181" t="s">
        <v>18</v>
      </c>
      <c r="C181">
        <v>7</v>
      </c>
    </row>
    <row r="182" spans="1:3" x14ac:dyDescent="0.3">
      <c r="A182" t="s">
        <v>12</v>
      </c>
      <c r="B182" t="s">
        <v>19</v>
      </c>
      <c r="C182">
        <v>1</v>
      </c>
    </row>
    <row r="183" spans="1:3" x14ac:dyDescent="0.3">
      <c r="A183" t="s">
        <v>12</v>
      </c>
      <c r="B183" t="s">
        <v>20</v>
      </c>
      <c r="C183">
        <v>34</v>
      </c>
    </row>
    <row r="184" spans="1:3" x14ac:dyDescent="0.3">
      <c r="A184" t="s">
        <v>12</v>
      </c>
      <c r="B184" t="s">
        <v>21</v>
      </c>
      <c r="C184">
        <v>88</v>
      </c>
    </row>
    <row r="185" spans="1:3" x14ac:dyDescent="0.3">
      <c r="A185" t="s">
        <v>12</v>
      </c>
      <c r="B185" t="s">
        <v>22</v>
      </c>
      <c r="C185">
        <v>38</v>
      </c>
    </row>
    <row r="186" spans="1:3" x14ac:dyDescent="0.3">
      <c r="A186" t="s">
        <v>12</v>
      </c>
      <c r="B186" t="s">
        <v>23</v>
      </c>
      <c r="C186">
        <v>89</v>
      </c>
    </row>
    <row r="187" spans="1:3" x14ac:dyDescent="0.3">
      <c r="A187" t="s">
        <v>12</v>
      </c>
      <c r="B187" t="s">
        <v>25</v>
      </c>
      <c r="C187">
        <v>10</v>
      </c>
    </row>
    <row r="188" spans="1:3" x14ac:dyDescent="0.3">
      <c r="A188" t="s">
        <v>12</v>
      </c>
      <c r="B188" t="s">
        <v>26</v>
      </c>
      <c r="C188">
        <v>6</v>
      </c>
    </row>
    <row r="189" spans="1:3" x14ac:dyDescent="0.3">
      <c r="A189" t="s">
        <v>12</v>
      </c>
      <c r="B189" t="s">
        <v>27</v>
      </c>
      <c r="C189">
        <v>4</v>
      </c>
    </row>
    <row r="190" spans="1:3" x14ac:dyDescent="0.3">
      <c r="A190" t="s">
        <v>13</v>
      </c>
      <c r="B190" t="s">
        <v>14</v>
      </c>
      <c r="C190">
        <v>2</v>
      </c>
    </row>
    <row r="191" spans="1:3" x14ac:dyDescent="0.3">
      <c r="A191" t="s">
        <v>13</v>
      </c>
      <c r="B191" t="s">
        <v>17</v>
      </c>
      <c r="C191">
        <v>26</v>
      </c>
    </row>
    <row r="192" spans="1:3" x14ac:dyDescent="0.3">
      <c r="A192" t="s">
        <v>13</v>
      </c>
      <c r="B192" t="s">
        <v>21</v>
      </c>
      <c r="C192">
        <v>13</v>
      </c>
    </row>
    <row r="193" spans="1:3" x14ac:dyDescent="0.3">
      <c r="A193" t="s">
        <v>13</v>
      </c>
      <c r="B193" t="s">
        <v>22</v>
      </c>
      <c r="C193">
        <v>1</v>
      </c>
    </row>
    <row r="194" spans="1:3" x14ac:dyDescent="0.3">
      <c r="A194" t="s">
        <v>13</v>
      </c>
      <c r="B194" t="s">
        <v>23</v>
      </c>
      <c r="C194">
        <v>20</v>
      </c>
    </row>
    <row r="195" spans="1:3" x14ac:dyDescent="0.3">
      <c r="A195" t="s">
        <v>13</v>
      </c>
      <c r="B195" t="s">
        <v>25</v>
      </c>
      <c r="C195">
        <v>2</v>
      </c>
    </row>
    <row r="196" spans="1:3" x14ac:dyDescent="0.3">
      <c r="A196" t="s">
        <v>13</v>
      </c>
      <c r="B196" t="s">
        <v>27</v>
      </c>
      <c r="C196">
        <v>1</v>
      </c>
    </row>
    <row r="197" spans="1:3" x14ac:dyDescent="0.3">
      <c r="A197" t="s">
        <v>14</v>
      </c>
      <c r="B197" t="s">
        <v>15</v>
      </c>
      <c r="C197">
        <v>18</v>
      </c>
    </row>
    <row r="198" spans="1:3" x14ac:dyDescent="0.3">
      <c r="A198" t="s">
        <v>14</v>
      </c>
      <c r="B198" t="s">
        <v>16</v>
      </c>
      <c r="C198">
        <v>109</v>
      </c>
    </row>
    <row r="199" spans="1:3" x14ac:dyDescent="0.3">
      <c r="A199" t="s">
        <v>14</v>
      </c>
      <c r="B199" t="s">
        <v>17</v>
      </c>
      <c r="C199">
        <v>16</v>
      </c>
    </row>
    <row r="200" spans="1:3" x14ac:dyDescent="0.3">
      <c r="A200" t="s">
        <v>14</v>
      </c>
      <c r="B200" t="s">
        <v>18</v>
      </c>
      <c r="C200">
        <v>6</v>
      </c>
    </row>
    <row r="201" spans="1:3" x14ac:dyDescent="0.3">
      <c r="A201" t="s">
        <v>14</v>
      </c>
      <c r="B201" t="s">
        <v>19</v>
      </c>
      <c r="C201">
        <v>6</v>
      </c>
    </row>
    <row r="202" spans="1:3" x14ac:dyDescent="0.3">
      <c r="A202" t="s">
        <v>14</v>
      </c>
      <c r="B202" t="s">
        <v>20</v>
      </c>
      <c r="C202">
        <v>2247</v>
      </c>
    </row>
    <row r="203" spans="1:3" x14ac:dyDescent="0.3">
      <c r="A203" t="s">
        <v>14</v>
      </c>
      <c r="B203" t="s">
        <v>21</v>
      </c>
      <c r="C203">
        <v>92</v>
      </c>
    </row>
    <row r="204" spans="1:3" x14ac:dyDescent="0.3">
      <c r="A204" t="s">
        <v>14</v>
      </c>
      <c r="B204" t="s">
        <v>22</v>
      </c>
      <c r="C204">
        <v>50</v>
      </c>
    </row>
    <row r="205" spans="1:3" x14ac:dyDescent="0.3">
      <c r="A205" t="s">
        <v>14</v>
      </c>
      <c r="B205" t="s">
        <v>23</v>
      </c>
      <c r="C205">
        <v>7</v>
      </c>
    </row>
    <row r="206" spans="1:3" x14ac:dyDescent="0.3">
      <c r="A206" t="s">
        <v>14</v>
      </c>
      <c r="B206" t="s">
        <v>24</v>
      </c>
      <c r="C206">
        <v>7</v>
      </c>
    </row>
    <row r="207" spans="1:3" x14ac:dyDescent="0.3">
      <c r="A207" t="s">
        <v>15</v>
      </c>
      <c r="B207" t="s">
        <v>16</v>
      </c>
      <c r="C207">
        <v>21</v>
      </c>
    </row>
    <row r="208" spans="1:3" x14ac:dyDescent="0.3">
      <c r="A208" t="s">
        <v>15</v>
      </c>
      <c r="B208" t="s">
        <v>20</v>
      </c>
      <c r="C208">
        <v>8</v>
      </c>
    </row>
    <row r="209" spans="1:3" x14ac:dyDescent="0.3">
      <c r="A209" t="s">
        <v>15</v>
      </c>
      <c r="B209" t="s">
        <v>21</v>
      </c>
      <c r="C209">
        <v>2</v>
      </c>
    </row>
    <row r="210" spans="1:3" x14ac:dyDescent="0.3">
      <c r="A210" t="s">
        <v>15</v>
      </c>
      <c r="B210" t="s">
        <v>22</v>
      </c>
      <c r="C210">
        <v>2</v>
      </c>
    </row>
    <row r="211" spans="1:3" x14ac:dyDescent="0.3">
      <c r="A211" t="s">
        <v>15</v>
      </c>
      <c r="B211" t="s">
        <v>23</v>
      </c>
      <c r="C211">
        <v>6</v>
      </c>
    </row>
    <row r="212" spans="1:3" x14ac:dyDescent="0.3">
      <c r="A212" t="s">
        <v>16</v>
      </c>
      <c r="B212" t="s">
        <v>17</v>
      </c>
      <c r="C212">
        <v>25</v>
      </c>
    </row>
    <row r="213" spans="1:3" x14ac:dyDescent="0.3">
      <c r="A213" t="s">
        <v>16</v>
      </c>
      <c r="B213" t="s">
        <v>18</v>
      </c>
      <c r="C213">
        <v>61</v>
      </c>
    </row>
    <row r="214" spans="1:3" x14ac:dyDescent="0.3">
      <c r="A214" t="s">
        <v>16</v>
      </c>
      <c r="B214" t="s">
        <v>20</v>
      </c>
      <c r="C214">
        <v>461</v>
      </c>
    </row>
    <row r="215" spans="1:3" x14ac:dyDescent="0.3">
      <c r="A215" t="s">
        <v>16</v>
      </c>
      <c r="B215" t="s">
        <v>21</v>
      </c>
      <c r="C215">
        <v>500</v>
      </c>
    </row>
    <row r="216" spans="1:3" x14ac:dyDescent="0.3">
      <c r="A216" t="s">
        <v>16</v>
      </c>
      <c r="B216" t="s">
        <v>28</v>
      </c>
      <c r="C216">
        <v>3</v>
      </c>
    </row>
    <row r="217" spans="1:3" x14ac:dyDescent="0.3">
      <c r="A217" t="s">
        <v>16</v>
      </c>
      <c r="B217" t="s">
        <v>22</v>
      </c>
      <c r="C217">
        <v>70</v>
      </c>
    </row>
    <row r="218" spans="1:3" x14ac:dyDescent="0.3">
      <c r="A218" t="s">
        <v>16</v>
      </c>
      <c r="B218" t="s">
        <v>23</v>
      </c>
      <c r="C218">
        <v>39</v>
      </c>
    </row>
    <row r="219" spans="1:3" x14ac:dyDescent="0.3">
      <c r="A219" t="s">
        <v>16</v>
      </c>
      <c r="B219" t="s">
        <v>25</v>
      </c>
      <c r="C219">
        <v>2</v>
      </c>
    </row>
    <row r="220" spans="1:3" x14ac:dyDescent="0.3">
      <c r="A220" t="s">
        <v>16</v>
      </c>
      <c r="B220" t="s">
        <v>26</v>
      </c>
      <c r="C220">
        <v>1</v>
      </c>
    </row>
    <row r="221" spans="1:3" x14ac:dyDescent="0.3">
      <c r="A221" t="s">
        <v>17</v>
      </c>
      <c r="B221" t="s">
        <v>18</v>
      </c>
      <c r="C221">
        <v>90</v>
      </c>
    </row>
    <row r="222" spans="1:3" x14ac:dyDescent="0.3">
      <c r="A222" t="s">
        <v>17</v>
      </c>
      <c r="B222" t="s">
        <v>20</v>
      </c>
      <c r="C222">
        <v>22</v>
      </c>
    </row>
    <row r="223" spans="1:3" x14ac:dyDescent="0.3">
      <c r="A223" t="s">
        <v>17</v>
      </c>
      <c r="B223" t="s">
        <v>21</v>
      </c>
      <c r="C223">
        <v>639</v>
      </c>
    </row>
    <row r="224" spans="1:3" x14ac:dyDescent="0.3">
      <c r="A224" t="s">
        <v>17</v>
      </c>
      <c r="B224" t="s">
        <v>28</v>
      </c>
      <c r="C224">
        <v>12</v>
      </c>
    </row>
    <row r="225" spans="1:3" x14ac:dyDescent="0.3">
      <c r="A225" t="s">
        <v>17</v>
      </c>
      <c r="B225" t="s">
        <v>22</v>
      </c>
      <c r="C225">
        <v>586</v>
      </c>
    </row>
    <row r="226" spans="1:3" x14ac:dyDescent="0.3">
      <c r="A226" t="s">
        <v>17</v>
      </c>
      <c r="B226" t="s">
        <v>23</v>
      </c>
      <c r="C226">
        <v>380</v>
      </c>
    </row>
    <row r="227" spans="1:3" x14ac:dyDescent="0.3">
      <c r="A227" t="s">
        <v>17</v>
      </c>
      <c r="B227" t="s">
        <v>24</v>
      </c>
      <c r="C227">
        <v>405</v>
      </c>
    </row>
    <row r="228" spans="1:3" x14ac:dyDescent="0.3">
      <c r="A228" t="s">
        <v>17</v>
      </c>
      <c r="B228" t="s">
        <v>25</v>
      </c>
      <c r="C228">
        <v>628</v>
      </c>
    </row>
    <row r="229" spans="1:3" x14ac:dyDescent="0.3">
      <c r="A229" t="s">
        <v>17</v>
      </c>
      <c r="B229" t="s">
        <v>26</v>
      </c>
      <c r="C229">
        <v>140</v>
      </c>
    </row>
    <row r="230" spans="1:3" x14ac:dyDescent="0.3">
      <c r="A230" t="s">
        <v>17</v>
      </c>
      <c r="B230" t="s">
        <v>27</v>
      </c>
      <c r="C230">
        <v>39</v>
      </c>
    </row>
    <row r="231" spans="1:3" x14ac:dyDescent="0.3">
      <c r="A231" t="s">
        <v>18</v>
      </c>
      <c r="B231" t="s">
        <v>19</v>
      </c>
      <c r="C231">
        <v>1</v>
      </c>
    </row>
    <row r="232" spans="1:3" x14ac:dyDescent="0.3">
      <c r="A232" t="s">
        <v>18</v>
      </c>
      <c r="B232" t="s">
        <v>20</v>
      </c>
      <c r="C232">
        <v>8</v>
      </c>
    </row>
    <row r="233" spans="1:3" x14ac:dyDescent="0.3">
      <c r="A233" t="s">
        <v>18</v>
      </c>
      <c r="B233" t="s">
        <v>21</v>
      </c>
      <c r="C233">
        <v>97</v>
      </c>
    </row>
    <row r="234" spans="1:3" x14ac:dyDescent="0.3">
      <c r="A234" t="s">
        <v>18</v>
      </c>
      <c r="B234" t="s">
        <v>22</v>
      </c>
      <c r="C234">
        <v>12</v>
      </c>
    </row>
    <row r="235" spans="1:3" x14ac:dyDescent="0.3">
      <c r="A235" t="s">
        <v>18</v>
      </c>
      <c r="B235" t="s">
        <v>23</v>
      </c>
      <c r="C235">
        <v>8</v>
      </c>
    </row>
    <row r="236" spans="1:3" x14ac:dyDescent="0.3">
      <c r="A236" t="s">
        <v>18</v>
      </c>
      <c r="B236" t="s">
        <v>24</v>
      </c>
      <c r="C236">
        <v>4</v>
      </c>
    </row>
    <row r="237" spans="1:3" x14ac:dyDescent="0.3">
      <c r="A237" t="s">
        <v>18</v>
      </c>
      <c r="B237" t="s">
        <v>25</v>
      </c>
      <c r="C237">
        <v>22</v>
      </c>
    </row>
    <row r="238" spans="1:3" x14ac:dyDescent="0.3">
      <c r="A238" t="s">
        <v>18</v>
      </c>
      <c r="B238" t="s">
        <v>26</v>
      </c>
      <c r="C238">
        <v>6</v>
      </c>
    </row>
    <row r="239" spans="1:3" x14ac:dyDescent="0.3">
      <c r="A239" t="s">
        <v>19</v>
      </c>
      <c r="B239" t="s">
        <v>20</v>
      </c>
      <c r="C239">
        <v>25</v>
      </c>
    </row>
    <row r="240" spans="1:3" x14ac:dyDescent="0.3">
      <c r="A240" t="s">
        <v>19</v>
      </c>
      <c r="B240" t="s">
        <v>22</v>
      </c>
      <c r="C240">
        <v>3</v>
      </c>
    </row>
    <row r="241" spans="1:3" x14ac:dyDescent="0.3">
      <c r="A241" t="s">
        <v>19</v>
      </c>
      <c r="B241" t="s">
        <v>24</v>
      </c>
      <c r="C241">
        <v>1</v>
      </c>
    </row>
    <row r="242" spans="1:3" x14ac:dyDescent="0.3">
      <c r="A242" t="s">
        <v>20</v>
      </c>
      <c r="B242" t="s">
        <v>21</v>
      </c>
      <c r="C242">
        <v>889</v>
      </c>
    </row>
    <row r="243" spans="1:3" x14ac:dyDescent="0.3">
      <c r="A243" t="s">
        <v>20</v>
      </c>
      <c r="B243" t="s">
        <v>28</v>
      </c>
      <c r="C243">
        <v>1</v>
      </c>
    </row>
    <row r="244" spans="1:3" x14ac:dyDescent="0.3">
      <c r="A244" t="s">
        <v>20</v>
      </c>
      <c r="B244" t="s">
        <v>22</v>
      </c>
      <c r="C244">
        <v>263</v>
      </c>
    </row>
    <row r="245" spans="1:3" x14ac:dyDescent="0.3">
      <c r="A245" t="s">
        <v>20</v>
      </c>
      <c r="B245" t="s">
        <v>23</v>
      </c>
      <c r="C245">
        <v>28</v>
      </c>
    </row>
    <row r="246" spans="1:3" x14ac:dyDescent="0.3">
      <c r="A246" t="s">
        <v>20</v>
      </c>
      <c r="B246" t="s">
        <v>24</v>
      </c>
      <c r="C246">
        <v>15</v>
      </c>
    </row>
    <row r="247" spans="1:3" x14ac:dyDescent="0.3">
      <c r="A247" t="s">
        <v>20</v>
      </c>
      <c r="B247" t="s">
        <v>27</v>
      </c>
      <c r="C247">
        <v>1</v>
      </c>
    </row>
    <row r="248" spans="1:3" x14ac:dyDescent="0.3">
      <c r="A248" t="s">
        <v>21</v>
      </c>
      <c r="B248" t="s">
        <v>28</v>
      </c>
      <c r="C248">
        <v>1</v>
      </c>
    </row>
    <row r="249" spans="1:3" x14ac:dyDescent="0.3">
      <c r="A249" t="s">
        <v>21</v>
      </c>
      <c r="B249" t="s">
        <v>22</v>
      </c>
      <c r="C249">
        <v>275</v>
      </c>
    </row>
    <row r="250" spans="1:3" x14ac:dyDescent="0.3">
      <c r="A250" t="s">
        <v>21</v>
      </c>
      <c r="B250" t="s">
        <v>23</v>
      </c>
      <c r="C250">
        <v>497</v>
      </c>
    </row>
    <row r="251" spans="1:3" x14ac:dyDescent="0.3">
      <c r="A251" t="s">
        <v>21</v>
      </c>
      <c r="B251" t="s">
        <v>24</v>
      </c>
      <c r="C251">
        <v>153</v>
      </c>
    </row>
    <row r="252" spans="1:3" x14ac:dyDescent="0.3">
      <c r="A252" t="s">
        <v>21</v>
      </c>
      <c r="B252" t="s">
        <v>25</v>
      </c>
      <c r="C252">
        <v>179</v>
      </c>
    </row>
    <row r="253" spans="1:3" x14ac:dyDescent="0.3">
      <c r="A253" t="s">
        <v>21</v>
      </c>
      <c r="B253" t="s">
        <v>26</v>
      </c>
      <c r="C253">
        <v>78</v>
      </c>
    </row>
    <row r="254" spans="1:3" x14ac:dyDescent="0.3">
      <c r="A254" t="s">
        <v>21</v>
      </c>
      <c r="B254" t="s">
        <v>27</v>
      </c>
      <c r="C254">
        <v>107</v>
      </c>
    </row>
    <row r="255" spans="1:3" x14ac:dyDescent="0.3">
      <c r="A255" t="s">
        <v>28</v>
      </c>
      <c r="B255" t="s">
        <v>22</v>
      </c>
      <c r="C255">
        <v>1</v>
      </c>
    </row>
    <row r="256" spans="1:3" x14ac:dyDescent="0.3">
      <c r="A256" t="s">
        <v>28</v>
      </c>
      <c r="B256" t="s">
        <v>23</v>
      </c>
      <c r="C256">
        <v>2</v>
      </c>
    </row>
    <row r="257" spans="1:3" x14ac:dyDescent="0.3">
      <c r="A257" t="s">
        <v>22</v>
      </c>
      <c r="B257" t="s">
        <v>23</v>
      </c>
      <c r="C257">
        <v>121</v>
      </c>
    </row>
    <row r="258" spans="1:3" x14ac:dyDescent="0.3">
      <c r="A258" t="s">
        <v>22</v>
      </c>
      <c r="B258" t="s">
        <v>24</v>
      </c>
      <c r="C258">
        <v>34</v>
      </c>
    </row>
    <row r="259" spans="1:3" x14ac:dyDescent="0.3">
      <c r="A259" t="s">
        <v>22</v>
      </c>
      <c r="B259" t="s">
        <v>25</v>
      </c>
      <c r="C259">
        <v>78</v>
      </c>
    </row>
    <row r="260" spans="1:3" x14ac:dyDescent="0.3">
      <c r="A260" t="s">
        <v>22</v>
      </c>
      <c r="B260" t="s">
        <v>26</v>
      </c>
      <c r="C260">
        <v>13</v>
      </c>
    </row>
    <row r="261" spans="1:3" x14ac:dyDescent="0.3">
      <c r="A261" t="s">
        <v>22</v>
      </c>
      <c r="B261" t="s">
        <v>27</v>
      </c>
      <c r="C261">
        <v>24</v>
      </c>
    </row>
    <row r="262" spans="1:3" x14ac:dyDescent="0.3">
      <c r="A262" t="s">
        <v>23</v>
      </c>
      <c r="B262" t="s">
        <v>24</v>
      </c>
      <c r="C262">
        <v>4</v>
      </c>
    </row>
    <row r="263" spans="1:3" x14ac:dyDescent="0.3">
      <c r="A263" t="s">
        <v>23</v>
      </c>
      <c r="B263" t="s">
        <v>25</v>
      </c>
      <c r="C263">
        <v>120</v>
      </c>
    </row>
    <row r="264" spans="1:3" x14ac:dyDescent="0.3">
      <c r="A264" t="s">
        <v>23</v>
      </c>
      <c r="B264" t="s">
        <v>26</v>
      </c>
      <c r="C264">
        <v>41</v>
      </c>
    </row>
    <row r="265" spans="1:3" x14ac:dyDescent="0.3">
      <c r="A265" t="s">
        <v>23</v>
      </c>
      <c r="B265" t="s">
        <v>27</v>
      </c>
      <c r="C265">
        <v>148</v>
      </c>
    </row>
    <row r="266" spans="1:3" x14ac:dyDescent="0.3">
      <c r="A266" t="s">
        <v>24</v>
      </c>
      <c r="B266" t="s">
        <v>25</v>
      </c>
      <c r="C266">
        <v>16</v>
      </c>
    </row>
    <row r="267" spans="1:3" x14ac:dyDescent="0.3">
      <c r="A267" t="s">
        <v>24</v>
      </c>
      <c r="B267" t="s">
        <v>26</v>
      </c>
      <c r="C267">
        <v>15</v>
      </c>
    </row>
    <row r="268" spans="1:3" x14ac:dyDescent="0.3">
      <c r="A268" t="s">
        <v>25</v>
      </c>
      <c r="B268" t="s">
        <v>26</v>
      </c>
      <c r="C268">
        <v>168</v>
      </c>
    </row>
    <row r="269" spans="1:3" x14ac:dyDescent="0.3">
      <c r="A269" t="s">
        <v>25</v>
      </c>
      <c r="B269" t="s">
        <v>27</v>
      </c>
      <c r="C269">
        <v>14</v>
      </c>
    </row>
    <row r="270" spans="1:3" x14ac:dyDescent="0.3">
      <c r="A270" t="s">
        <v>26</v>
      </c>
      <c r="B270" t="s">
        <v>27</v>
      </c>
      <c r="C270">
        <v>4</v>
      </c>
    </row>
    <row r="271" spans="1:3" x14ac:dyDescent="0.3">
      <c r="A271" t="s">
        <v>4</v>
      </c>
      <c r="B271" t="s">
        <v>3</v>
      </c>
      <c r="C271">
        <v>300</v>
      </c>
    </row>
    <row r="272" spans="1:3" x14ac:dyDescent="0.3">
      <c r="A272" t="s">
        <v>5</v>
      </c>
      <c r="B272" t="s">
        <v>3</v>
      </c>
      <c r="C272">
        <v>16</v>
      </c>
    </row>
    <row r="273" spans="1:3" x14ac:dyDescent="0.3">
      <c r="A273" t="s">
        <v>6</v>
      </c>
      <c r="B273" t="s">
        <v>3</v>
      </c>
      <c r="C273">
        <v>142</v>
      </c>
    </row>
    <row r="274" spans="1:3" x14ac:dyDescent="0.3">
      <c r="A274" t="s">
        <v>7</v>
      </c>
      <c r="B274" t="s">
        <v>3</v>
      </c>
      <c r="C274">
        <v>359</v>
      </c>
    </row>
    <row r="275" spans="1:3" x14ac:dyDescent="0.3">
      <c r="A275" t="s">
        <v>8</v>
      </c>
      <c r="B275" t="s">
        <v>3</v>
      </c>
      <c r="C275">
        <v>168</v>
      </c>
    </row>
    <row r="276" spans="1:3" x14ac:dyDescent="0.3">
      <c r="A276" t="s">
        <v>9</v>
      </c>
      <c r="B276" t="s">
        <v>3</v>
      </c>
      <c r="C276">
        <v>3728</v>
      </c>
    </row>
    <row r="277" spans="1:3" x14ac:dyDescent="0.3">
      <c r="A277" t="s">
        <v>10</v>
      </c>
      <c r="B277" t="s">
        <v>3</v>
      </c>
      <c r="C277">
        <v>39</v>
      </c>
    </row>
    <row r="278" spans="1:3" x14ac:dyDescent="0.3">
      <c r="A278" t="s">
        <v>11</v>
      </c>
      <c r="B278" t="s">
        <v>3</v>
      </c>
      <c r="C278">
        <v>1153</v>
      </c>
    </row>
    <row r="279" spans="1:3" x14ac:dyDescent="0.3">
      <c r="A279" t="s">
        <v>12</v>
      </c>
      <c r="B279" t="s">
        <v>3</v>
      </c>
      <c r="C279">
        <v>44</v>
      </c>
    </row>
    <row r="280" spans="1:3" x14ac:dyDescent="0.3">
      <c r="A280" t="s">
        <v>13</v>
      </c>
      <c r="B280" t="s">
        <v>3</v>
      </c>
      <c r="C280">
        <v>9</v>
      </c>
    </row>
    <row r="281" spans="1:3" x14ac:dyDescent="0.3">
      <c r="A281" t="s">
        <v>14</v>
      </c>
      <c r="B281" t="s">
        <v>3</v>
      </c>
      <c r="C281">
        <v>44</v>
      </c>
    </row>
    <row r="282" spans="1:3" x14ac:dyDescent="0.3">
      <c r="A282" t="s">
        <v>15</v>
      </c>
      <c r="B282" t="s">
        <v>3</v>
      </c>
      <c r="C282">
        <v>25</v>
      </c>
    </row>
    <row r="283" spans="1:3" x14ac:dyDescent="0.3">
      <c r="A283" t="s">
        <v>16</v>
      </c>
      <c r="B283" t="s">
        <v>3</v>
      </c>
      <c r="C283">
        <v>168</v>
      </c>
    </row>
    <row r="284" spans="1:3" x14ac:dyDescent="0.3">
      <c r="A284" t="s">
        <v>17</v>
      </c>
      <c r="B284" t="s">
        <v>3</v>
      </c>
      <c r="C284">
        <v>354</v>
      </c>
    </row>
    <row r="285" spans="1:3" x14ac:dyDescent="0.3">
      <c r="A285" t="s">
        <v>18</v>
      </c>
      <c r="B285" t="s">
        <v>3</v>
      </c>
      <c r="C285">
        <v>88</v>
      </c>
    </row>
    <row r="286" spans="1:3" x14ac:dyDescent="0.3">
      <c r="A286" t="s">
        <v>19</v>
      </c>
      <c r="B286" t="s">
        <v>3</v>
      </c>
      <c r="C286">
        <v>3</v>
      </c>
    </row>
    <row r="287" spans="1:3" x14ac:dyDescent="0.3">
      <c r="A287" t="s">
        <v>20</v>
      </c>
      <c r="B287" t="s">
        <v>3</v>
      </c>
      <c r="C287">
        <v>156</v>
      </c>
    </row>
    <row r="288" spans="1:3" x14ac:dyDescent="0.3">
      <c r="A288" t="s">
        <v>21</v>
      </c>
      <c r="B288" t="s">
        <v>3</v>
      </c>
      <c r="C288">
        <v>351</v>
      </c>
    </row>
    <row r="289" spans="1:3" x14ac:dyDescent="0.3">
      <c r="A289" t="s">
        <v>22</v>
      </c>
      <c r="B289" t="s">
        <v>3</v>
      </c>
      <c r="C289">
        <v>104</v>
      </c>
    </row>
    <row r="290" spans="1:3" x14ac:dyDescent="0.3">
      <c r="A290" t="s">
        <v>23</v>
      </c>
      <c r="B290" t="s">
        <v>3</v>
      </c>
      <c r="C290">
        <v>121</v>
      </c>
    </row>
    <row r="291" spans="1:3" x14ac:dyDescent="0.3">
      <c r="A291" t="s">
        <v>24</v>
      </c>
      <c r="B291" t="s">
        <v>3</v>
      </c>
      <c r="C291">
        <v>1</v>
      </c>
    </row>
    <row r="292" spans="1:3" x14ac:dyDescent="0.3">
      <c r="A292" t="s">
        <v>25</v>
      </c>
      <c r="B292" t="s">
        <v>3</v>
      </c>
      <c r="C292">
        <v>98</v>
      </c>
    </row>
    <row r="293" spans="1:3" x14ac:dyDescent="0.3">
      <c r="A293" t="s">
        <v>26</v>
      </c>
      <c r="B293" t="s">
        <v>3</v>
      </c>
      <c r="C293">
        <v>24</v>
      </c>
    </row>
    <row r="294" spans="1:3" x14ac:dyDescent="0.3">
      <c r="A294" t="s">
        <v>27</v>
      </c>
      <c r="B294" t="s">
        <v>3</v>
      </c>
      <c r="C294">
        <v>15</v>
      </c>
    </row>
    <row r="295" spans="1:3" x14ac:dyDescent="0.3">
      <c r="A295" t="s">
        <v>5</v>
      </c>
      <c r="B295" t="s">
        <v>4</v>
      </c>
      <c r="C295">
        <v>14</v>
      </c>
    </row>
    <row r="296" spans="1:3" x14ac:dyDescent="0.3">
      <c r="A296" t="s">
        <v>6</v>
      </c>
      <c r="B296" t="s">
        <v>4</v>
      </c>
      <c r="C296">
        <v>48</v>
      </c>
    </row>
    <row r="297" spans="1:3" x14ac:dyDescent="0.3">
      <c r="A297" t="s">
        <v>7</v>
      </c>
      <c r="B297" t="s">
        <v>4</v>
      </c>
      <c r="C297">
        <v>279</v>
      </c>
    </row>
    <row r="298" spans="1:3" x14ac:dyDescent="0.3">
      <c r="A298" t="s">
        <v>8</v>
      </c>
      <c r="B298" t="s">
        <v>4</v>
      </c>
      <c r="C298">
        <v>171</v>
      </c>
    </row>
    <row r="299" spans="1:3" x14ac:dyDescent="0.3">
      <c r="A299" t="s">
        <v>9</v>
      </c>
      <c r="B299" t="s">
        <v>4</v>
      </c>
      <c r="C299">
        <v>424</v>
      </c>
    </row>
    <row r="300" spans="1:3" x14ac:dyDescent="0.3">
      <c r="A300" t="s">
        <v>10</v>
      </c>
      <c r="B300" t="s">
        <v>4</v>
      </c>
      <c r="C300">
        <v>625</v>
      </c>
    </row>
    <row r="301" spans="1:3" x14ac:dyDescent="0.3">
      <c r="A301" t="s">
        <v>11</v>
      </c>
      <c r="B301" t="s">
        <v>4</v>
      </c>
      <c r="C301">
        <v>701</v>
      </c>
    </row>
    <row r="302" spans="1:3" x14ac:dyDescent="0.3">
      <c r="A302" t="s">
        <v>12</v>
      </c>
      <c r="B302" t="s">
        <v>4</v>
      </c>
      <c r="C302">
        <v>406</v>
      </c>
    </row>
    <row r="303" spans="1:3" x14ac:dyDescent="0.3">
      <c r="A303" t="s">
        <v>13</v>
      </c>
      <c r="B303" t="s">
        <v>4</v>
      </c>
      <c r="C303">
        <v>26</v>
      </c>
    </row>
    <row r="304" spans="1:3" x14ac:dyDescent="0.3">
      <c r="A304" t="s">
        <v>14</v>
      </c>
      <c r="B304" t="s">
        <v>4</v>
      </c>
      <c r="C304">
        <v>32</v>
      </c>
    </row>
    <row r="305" spans="1:3" x14ac:dyDescent="0.3">
      <c r="A305" t="s">
        <v>15</v>
      </c>
      <c r="B305" t="s">
        <v>4</v>
      </c>
      <c r="C305">
        <v>6</v>
      </c>
    </row>
    <row r="306" spans="1:3" x14ac:dyDescent="0.3">
      <c r="A306" t="s">
        <v>16</v>
      </c>
      <c r="B306" t="s">
        <v>4</v>
      </c>
      <c r="C306">
        <v>154</v>
      </c>
    </row>
    <row r="307" spans="1:3" x14ac:dyDescent="0.3">
      <c r="A307" t="s">
        <v>17</v>
      </c>
      <c r="B307" t="s">
        <v>4</v>
      </c>
      <c r="C307">
        <v>130</v>
      </c>
    </row>
    <row r="308" spans="1:3" x14ac:dyDescent="0.3">
      <c r="A308" t="s">
        <v>18</v>
      </c>
      <c r="B308" t="s">
        <v>4</v>
      </c>
      <c r="C308">
        <v>17</v>
      </c>
    </row>
    <row r="309" spans="1:3" x14ac:dyDescent="0.3">
      <c r="A309" t="s">
        <v>20</v>
      </c>
      <c r="B309" t="s">
        <v>4</v>
      </c>
      <c r="C309">
        <v>236</v>
      </c>
    </row>
    <row r="310" spans="1:3" x14ac:dyDescent="0.3">
      <c r="A310" t="s">
        <v>21</v>
      </c>
      <c r="B310" t="s">
        <v>4</v>
      </c>
      <c r="C310">
        <v>348</v>
      </c>
    </row>
    <row r="311" spans="1:3" x14ac:dyDescent="0.3">
      <c r="A311" t="s">
        <v>28</v>
      </c>
      <c r="B311" t="s">
        <v>4</v>
      </c>
      <c r="C311">
        <v>4</v>
      </c>
    </row>
    <row r="312" spans="1:3" x14ac:dyDescent="0.3">
      <c r="A312" t="s">
        <v>22</v>
      </c>
      <c r="B312" t="s">
        <v>4</v>
      </c>
      <c r="C312">
        <v>166</v>
      </c>
    </row>
    <row r="313" spans="1:3" x14ac:dyDescent="0.3">
      <c r="A313" t="s">
        <v>23</v>
      </c>
      <c r="B313" t="s">
        <v>4</v>
      </c>
      <c r="C313">
        <v>1268</v>
      </c>
    </row>
    <row r="314" spans="1:3" x14ac:dyDescent="0.3">
      <c r="A314" t="s">
        <v>24</v>
      </c>
      <c r="B314" t="s">
        <v>4</v>
      </c>
      <c r="C314">
        <v>2</v>
      </c>
    </row>
    <row r="315" spans="1:3" x14ac:dyDescent="0.3">
      <c r="A315" t="s">
        <v>25</v>
      </c>
      <c r="B315" t="s">
        <v>4</v>
      </c>
      <c r="C315">
        <v>191</v>
      </c>
    </row>
    <row r="316" spans="1:3" x14ac:dyDescent="0.3">
      <c r="A316" t="s">
        <v>26</v>
      </c>
      <c r="B316" t="s">
        <v>4</v>
      </c>
      <c r="C316">
        <v>95</v>
      </c>
    </row>
    <row r="317" spans="1:3" x14ac:dyDescent="0.3">
      <c r="A317" t="s">
        <v>27</v>
      </c>
      <c r="B317" t="s">
        <v>4</v>
      </c>
      <c r="C317">
        <v>23</v>
      </c>
    </row>
    <row r="318" spans="1:3" x14ac:dyDescent="0.3">
      <c r="A318" t="s">
        <v>6</v>
      </c>
      <c r="B318" t="s">
        <v>5</v>
      </c>
      <c r="C318">
        <v>4</v>
      </c>
    </row>
    <row r="319" spans="1:3" x14ac:dyDescent="0.3">
      <c r="A319" t="s">
        <v>7</v>
      </c>
      <c r="B319" t="s">
        <v>5</v>
      </c>
      <c r="C319">
        <v>120</v>
      </c>
    </row>
    <row r="320" spans="1:3" x14ac:dyDescent="0.3">
      <c r="A320" t="s">
        <v>8</v>
      </c>
      <c r="B320" t="s">
        <v>5</v>
      </c>
      <c r="C320">
        <v>9</v>
      </c>
    </row>
    <row r="321" spans="1:3" x14ac:dyDescent="0.3">
      <c r="A321" t="s">
        <v>9</v>
      </c>
      <c r="B321" t="s">
        <v>5</v>
      </c>
      <c r="C321">
        <v>154</v>
      </c>
    </row>
    <row r="322" spans="1:3" x14ac:dyDescent="0.3">
      <c r="A322" t="s">
        <v>10</v>
      </c>
      <c r="B322" t="s">
        <v>5</v>
      </c>
      <c r="C322">
        <v>15</v>
      </c>
    </row>
    <row r="323" spans="1:3" x14ac:dyDescent="0.3">
      <c r="A323" t="s">
        <v>11</v>
      </c>
      <c r="B323" t="s">
        <v>5</v>
      </c>
      <c r="C323">
        <v>12</v>
      </c>
    </row>
    <row r="324" spans="1:3" x14ac:dyDescent="0.3">
      <c r="A324" t="s">
        <v>13</v>
      </c>
      <c r="B324" t="s">
        <v>5</v>
      </c>
      <c r="C324">
        <v>16</v>
      </c>
    </row>
    <row r="325" spans="1:3" x14ac:dyDescent="0.3">
      <c r="A325" t="s">
        <v>14</v>
      </c>
      <c r="B325" t="s">
        <v>5</v>
      </c>
      <c r="C325">
        <v>3</v>
      </c>
    </row>
    <row r="326" spans="1:3" x14ac:dyDescent="0.3">
      <c r="A326" t="s">
        <v>15</v>
      </c>
      <c r="B326" t="s">
        <v>5</v>
      </c>
      <c r="C326">
        <v>3</v>
      </c>
    </row>
    <row r="327" spans="1:3" x14ac:dyDescent="0.3">
      <c r="A327" t="s">
        <v>16</v>
      </c>
      <c r="B327" t="s">
        <v>5</v>
      </c>
      <c r="C327">
        <v>1</v>
      </c>
    </row>
    <row r="328" spans="1:3" x14ac:dyDescent="0.3">
      <c r="A328" t="s">
        <v>17</v>
      </c>
      <c r="B328" t="s">
        <v>5</v>
      </c>
      <c r="C328">
        <v>78</v>
      </c>
    </row>
    <row r="329" spans="1:3" x14ac:dyDescent="0.3">
      <c r="A329" t="s">
        <v>18</v>
      </c>
      <c r="B329" t="s">
        <v>5</v>
      </c>
      <c r="C329">
        <v>1</v>
      </c>
    </row>
    <row r="330" spans="1:3" x14ac:dyDescent="0.3">
      <c r="A330" t="s">
        <v>20</v>
      </c>
      <c r="B330" t="s">
        <v>5</v>
      </c>
      <c r="C330">
        <v>1</v>
      </c>
    </row>
    <row r="331" spans="1:3" x14ac:dyDescent="0.3">
      <c r="A331" t="s">
        <v>21</v>
      </c>
      <c r="B331" t="s">
        <v>5</v>
      </c>
      <c r="C331">
        <v>17</v>
      </c>
    </row>
    <row r="332" spans="1:3" x14ac:dyDescent="0.3">
      <c r="A332" t="s">
        <v>22</v>
      </c>
      <c r="B332" t="s">
        <v>5</v>
      </c>
      <c r="C332">
        <v>73</v>
      </c>
    </row>
    <row r="333" spans="1:3" x14ac:dyDescent="0.3">
      <c r="A333" t="s">
        <v>23</v>
      </c>
      <c r="B333" t="s">
        <v>5</v>
      </c>
      <c r="C333">
        <v>8</v>
      </c>
    </row>
    <row r="334" spans="1:3" x14ac:dyDescent="0.3">
      <c r="A334" t="s">
        <v>24</v>
      </c>
      <c r="B334" t="s">
        <v>5</v>
      </c>
      <c r="C334">
        <v>19</v>
      </c>
    </row>
    <row r="335" spans="1:3" x14ac:dyDescent="0.3">
      <c r="A335" t="s">
        <v>25</v>
      </c>
      <c r="B335" t="s">
        <v>5</v>
      </c>
      <c r="C335">
        <v>5</v>
      </c>
    </row>
    <row r="336" spans="1:3" x14ac:dyDescent="0.3">
      <c r="A336" t="s">
        <v>26</v>
      </c>
      <c r="B336" t="s">
        <v>5</v>
      </c>
      <c r="C336">
        <v>2</v>
      </c>
    </row>
    <row r="337" spans="1:3" x14ac:dyDescent="0.3">
      <c r="A337" t="s">
        <v>27</v>
      </c>
      <c r="B337" t="s">
        <v>5</v>
      </c>
      <c r="C337">
        <v>1</v>
      </c>
    </row>
    <row r="338" spans="1:3" x14ac:dyDescent="0.3">
      <c r="A338" t="s">
        <v>7</v>
      </c>
      <c r="B338" t="s">
        <v>6</v>
      </c>
      <c r="C338">
        <v>96</v>
      </c>
    </row>
    <row r="339" spans="1:3" x14ac:dyDescent="0.3">
      <c r="A339" t="s">
        <v>8</v>
      </c>
      <c r="B339" t="s">
        <v>6</v>
      </c>
      <c r="C339">
        <v>107</v>
      </c>
    </row>
    <row r="340" spans="1:3" x14ac:dyDescent="0.3">
      <c r="A340" t="s">
        <v>9</v>
      </c>
      <c r="B340" t="s">
        <v>6</v>
      </c>
      <c r="C340">
        <v>106</v>
      </c>
    </row>
    <row r="341" spans="1:3" x14ac:dyDescent="0.3">
      <c r="A341" t="s">
        <v>10</v>
      </c>
      <c r="B341" t="s">
        <v>6</v>
      </c>
      <c r="C341">
        <v>95</v>
      </c>
    </row>
    <row r="342" spans="1:3" x14ac:dyDescent="0.3">
      <c r="A342" t="s">
        <v>11</v>
      </c>
      <c r="B342" t="s">
        <v>6</v>
      </c>
      <c r="C342">
        <v>317</v>
      </c>
    </row>
    <row r="343" spans="1:3" x14ac:dyDescent="0.3">
      <c r="A343" t="s">
        <v>12</v>
      </c>
      <c r="B343" t="s">
        <v>6</v>
      </c>
      <c r="C343">
        <v>27</v>
      </c>
    </row>
    <row r="344" spans="1:3" x14ac:dyDescent="0.3">
      <c r="A344" t="s">
        <v>13</v>
      </c>
      <c r="B344" t="s">
        <v>6</v>
      </c>
      <c r="C344">
        <v>1</v>
      </c>
    </row>
    <row r="345" spans="1:3" x14ac:dyDescent="0.3">
      <c r="A345" t="s">
        <v>14</v>
      </c>
      <c r="B345" t="s">
        <v>6</v>
      </c>
      <c r="C345">
        <v>11</v>
      </c>
    </row>
    <row r="346" spans="1:3" x14ac:dyDescent="0.3">
      <c r="A346" t="s">
        <v>15</v>
      </c>
      <c r="B346" t="s">
        <v>6</v>
      </c>
      <c r="C346">
        <v>12</v>
      </c>
    </row>
    <row r="347" spans="1:3" x14ac:dyDescent="0.3">
      <c r="A347" t="s">
        <v>16</v>
      </c>
      <c r="B347" t="s">
        <v>6</v>
      </c>
      <c r="C347">
        <v>317</v>
      </c>
    </row>
    <row r="348" spans="1:3" x14ac:dyDescent="0.3">
      <c r="A348" t="s">
        <v>17</v>
      </c>
      <c r="B348" t="s">
        <v>6</v>
      </c>
      <c r="C348">
        <v>634</v>
      </c>
    </row>
    <row r="349" spans="1:3" x14ac:dyDescent="0.3">
      <c r="A349" t="s">
        <v>18</v>
      </c>
      <c r="B349" t="s">
        <v>6</v>
      </c>
      <c r="C349">
        <v>146</v>
      </c>
    </row>
    <row r="350" spans="1:3" x14ac:dyDescent="0.3">
      <c r="A350" t="s">
        <v>19</v>
      </c>
      <c r="B350" t="s">
        <v>6</v>
      </c>
      <c r="C350">
        <v>2</v>
      </c>
    </row>
    <row r="351" spans="1:3" x14ac:dyDescent="0.3">
      <c r="A351" t="s">
        <v>20</v>
      </c>
      <c r="B351" t="s">
        <v>6</v>
      </c>
      <c r="C351">
        <v>62</v>
      </c>
    </row>
    <row r="352" spans="1:3" x14ac:dyDescent="0.3">
      <c r="A352" t="s">
        <v>21</v>
      </c>
      <c r="B352" t="s">
        <v>6</v>
      </c>
      <c r="C352">
        <v>156</v>
      </c>
    </row>
    <row r="353" spans="1:3" x14ac:dyDescent="0.3">
      <c r="A353" t="s">
        <v>22</v>
      </c>
      <c r="B353" t="s">
        <v>6</v>
      </c>
      <c r="C353">
        <v>92</v>
      </c>
    </row>
    <row r="354" spans="1:3" x14ac:dyDescent="0.3">
      <c r="A354" t="s">
        <v>23</v>
      </c>
      <c r="B354" t="s">
        <v>6</v>
      </c>
      <c r="C354">
        <v>45</v>
      </c>
    </row>
    <row r="355" spans="1:3" x14ac:dyDescent="0.3">
      <c r="A355" t="s">
        <v>24</v>
      </c>
      <c r="B355" t="s">
        <v>6</v>
      </c>
      <c r="C355">
        <v>21</v>
      </c>
    </row>
    <row r="356" spans="1:3" x14ac:dyDescent="0.3">
      <c r="A356" t="s">
        <v>25</v>
      </c>
      <c r="B356" t="s">
        <v>6</v>
      </c>
      <c r="C356">
        <v>154</v>
      </c>
    </row>
    <row r="357" spans="1:3" x14ac:dyDescent="0.3">
      <c r="A357" t="s">
        <v>26</v>
      </c>
      <c r="B357" t="s">
        <v>6</v>
      </c>
      <c r="C357">
        <v>21</v>
      </c>
    </row>
    <row r="358" spans="1:3" x14ac:dyDescent="0.3">
      <c r="A358" t="s">
        <v>8</v>
      </c>
      <c r="B358" t="s">
        <v>7</v>
      </c>
      <c r="C358">
        <v>46</v>
      </c>
    </row>
    <row r="359" spans="1:3" x14ac:dyDescent="0.3">
      <c r="A359" t="s">
        <v>9</v>
      </c>
      <c r="B359" t="s">
        <v>7</v>
      </c>
      <c r="C359">
        <v>436</v>
      </c>
    </row>
    <row r="360" spans="1:3" x14ac:dyDescent="0.3">
      <c r="A360" t="s">
        <v>10</v>
      </c>
      <c r="B360" t="s">
        <v>7</v>
      </c>
      <c r="C360">
        <v>45</v>
      </c>
    </row>
    <row r="361" spans="1:3" x14ac:dyDescent="0.3">
      <c r="A361" t="s">
        <v>11</v>
      </c>
      <c r="B361" t="s">
        <v>7</v>
      </c>
      <c r="C361">
        <v>999</v>
      </c>
    </row>
    <row r="362" spans="1:3" x14ac:dyDescent="0.3">
      <c r="A362" t="s">
        <v>12</v>
      </c>
      <c r="B362" t="s">
        <v>7</v>
      </c>
      <c r="C362">
        <v>98</v>
      </c>
    </row>
    <row r="363" spans="1:3" x14ac:dyDescent="0.3">
      <c r="A363" t="s">
        <v>14</v>
      </c>
      <c r="B363" t="s">
        <v>7</v>
      </c>
      <c r="C363">
        <v>112</v>
      </c>
    </row>
    <row r="364" spans="1:3" x14ac:dyDescent="0.3">
      <c r="A364" t="s">
        <v>15</v>
      </c>
      <c r="B364" t="s">
        <v>7</v>
      </c>
      <c r="C364">
        <v>4</v>
      </c>
    </row>
    <row r="365" spans="1:3" x14ac:dyDescent="0.3">
      <c r="A365" t="s">
        <v>16</v>
      </c>
      <c r="B365" t="s">
        <v>7</v>
      </c>
      <c r="C365">
        <v>160</v>
      </c>
    </row>
    <row r="366" spans="1:3" x14ac:dyDescent="0.3">
      <c r="A366" t="s">
        <v>17</v>
      </c>
      <c r="B366" t="s">
        <v>7</v>
      </c>
      <c r="C366">
        <v>42</v>
      </c>
    </row>
    <row r="367" spans="1:3" x14ac:dyDescent="0.3">
      <c r="A367" t="s">
        <v>18</v>
      </c>
      <c r="B367" t="s">
        <v>7</v>
      </c>
      <c r="C367">
        <v>2</v>
      </c>
    </row>
    <row r="368" spans="1:3" x14ac:dyDescent="0.3">
      <c r="A368" t="s">
        <v>19</v>
      </c>
      <c r="B368" t="s">
        <v>7</v>
      </c>
      <c r="C368">
        <v>1</v>
      </c>
    </row>
    <row r="369" spans="1:3" x14ac:dyDescent="0.3">
      <c r="A369" t="s">
        <v>20</v>
      </c>
      <c r="B369" t="s">
        <v>7</v>
      </c>
      <c r="C369">
        <v>997</v>
      </c>
    </row>
    <row r="370" spans="1:3" x14ac:dyDescent="0.3">
      <c r="A370" t="s">
        <v>21</v>
      </c>
      <c r="B370" t="s">
        <v>7</v>
      </c>
      <c r="C370">
        <v>130</v>
      </c>
    </row>
    <row r="371" spans="1:3" x14ac:dyDescent="0.3">
      <c r="A371" t="s">
        <v>28</v>
      </c>
      <c r="B371" t="s">
        <v>7</v>
      </c>
      <c r="C371">
        <v>5</v>
      </c>
    </row>
    <row r="372" spans="1:3" x14ac:dyDescent="0.3">
      <c r="A372" t="s">
        <v>22</v>
      </c>
      <c r="B372" t="s">
        <v>7</v>
      </c>
      <c r="C372">
        <v>93</v>
      </c>
    </row>
    <row r="373" spans="1:3" x14ac:dyDescent="0.3">
      <c r="A373" t="s">
        <v>23</v>
      </c>
      <c r="B373" t="s">
        <v>7</v>
      </c>
      <c r="C373">
        <v>112</v>
      </c>
    </row>
    <row r="374" spans="1:3" x14ac:dyDescent="0.3">
      <c r="A374" t="s">
        <v>24</v>
      </c>
      <c r="B374" t="s">
        <v>7</v>
      </c>
      <c r="C374">
        <v>1</v>
      </c>
    </row>
    <row r="375" spans="1:3" x14ac:dyDescent="0.3">
      <c r="A375" t="s">
        <v>25</v>
      </c>
      <c r="B375" t="s">
        <v>7</v>
      </c>
      <c r="C375">
        <v>5</v>
      </c>
    </row>
    <row r="376" spans="1:3" x14ac:dyDescent="0.3">
      <c r="A376" t="s">
        <v>26</v>
      </c>
      <c r="B376" t="s">
        <v>7</v>
      </c>
      <c r="C376">
        <v>1</v>
      </c>
    </row>
    <row r="377" spans="1:3" x14ac:dyDescent="0.3">
      <c r="A377" t="s">
        <v>27</v>
      </c>
      <c r="B377" t="s">
        <v>7</v>
      </c>
      <c r="C377">
        <v>1</v>
      </c>
    </row>
    <row r="378" spans="1:3" x14ac:dyDescent="0.3">
      <c r="A378" t="s">
        <v>9</v>
      </c>
      <c r="B378" t="s">
        <v>8</v>
      </c>
      <c r="C378">
        <v>158</v>
      </c>
    </row>
    <row r="379" spans="1:3" x14ac:dyDescent="0.3">
      <c r="A379" t="s">
        <v>10</v>
      </c>
      <c r="B379" t="s">
        <v>8</v>
      </c>
      <c r="C379">
        <v>47</v>
      </c>
    </row>
    <row r="380" spans="1:3" x14ac:dyDescent="0.3">
      <c r="A380" t="s">
        <v>11</v>
      </c>
      <c r="B380" t="s">
        <v>8</v>
      </c>
      <c r="C380">
        <v>364</v>
      </c>
    </row>
    <row r="381" spans="1:3" x14ac:dyDescent="0.3">
      <c r="A381" t="s">
        <v>12</v>
      </c>
      <c r="B381" t="s">
        <v>8</v>
      </c>
      <c r="C381">
        <v>55</v>
      </c>
    </row>
    <row r="382" spans="1:3" x14ac:dyDescent="0.3">
      <c r="A382" t="s">
        <v>14</v>
      </c>
      <c r="B382" t="s">
        <v>8</v>
      </c>
      <c r="C382">
        <v>13</v>
      </c>
    </row>
    <row r="383" spans="1:3" x14ac:dyDescent="0.3">
      <c r="A383" t="s">
        <v>15</v>
      </c>
      <c r="B383" t="s">
        <v>8</v>
      </c>
      <c r="C383">
        <v>26</v>
      </c>
    </row>
    <row r="384" spans="1:3" x14ac:dyDescent="0.3">
      <c r="A384" t="s">
        <v>16</v>
      </c>
      <c r="B384" t="s">
        <v>8</v>
      </c>
      <c r="C384">
        <v>151</v>
      </c>
    </row>
    <row r="385" spans="1:3" x14ac:dyDescent="0.3">
      <c r="A385" t="s">
        <v>17</v>
      </c>
      <c r="B385" t="s">
        <v>8</v>
      </c>
      <c r="C385">
        <v>90</v>
      </c>
    </row>
    <row r="386" spans="1:3" x14ac:dyDescent="0.3">
      <c r="A386" t="s">
        <v>18</v>
      </c>
      <c r="B386" t="s">
        <v>8</v>
      </c>
      <c r="C386">
        <v>8</v>
      </c>
    </row>
    <row r="387" spans="1:3" x14ac:dyDescent="0.3">
      <c r="A387" t="s">
        <v>19</v>
      </c>
      <c r="B387" t="s">
        <v>8</v>
      </c>
      <c r="C387">
        <v>1</v>
      </c>
    </row>
    <row r="388" spans="1:3" x14ac:dyDescent="0.3">
      <c r="A388" t="s">
        <v>20</v>
      </c>
      <c r="B388" t="s">
        <v>8</v>
      </c>
      <c r="C388">
        <v>53</v>
      </c>
    </row>
    <row r="389" spans="1:3" x14ac:dyDescent="0.3">
      <c r="A389" t="s">
        <v>21</v>
      </c>
      <c r="B389" t="s">
        <v>8</v>
      </c>
      <c r="C389">
        <v>47</v>
      </c>
    </row>
    <row r="390" spans="1:3" x14ac:dyDescent="0.3">
      <c r="A390" t="s">
        <v>22</v>
      </c>
      <c r="B390" t="s">
        <v>8</v>
      </c>
      <c r="C390">
        <v>31</v>
      </c>
    </row>
    <row r="391" spans="1:3" x14ac:dyDescent="0.3">
      <c r="A391" t="s">
        <v>23</v>
      </c>
      <c r="B391" t="s">
        <v>8</v>
      </c>
      <c r="C391">
        <v>45</v>
      </c>
    </row>
    <row r="392" spans="1:3" x14ac:dyDescent="0.3">
      <c r="A392" t="s">
        <v>24</v>
      </c>
      <c r="B392" t="s">
        <v>8</v>
      </c>
      <c r="C392">
        <v>4</v>
      </c>
    </row>
    <row r="393" spans="1:3" x14ac:dyDescent="0.3">
      <c r="A393" t="s">
        <v>25</v>
      </c>
      <c r="B393" t="s">
        <v>8</v>
      </c>
      <c r="C393">
        <v>10</v>
      </c>
    </row>
    <row r="394" spans="1:3" x14ac:dyDescent="0.3">
      <c r="A394" t="s">
        <v>26</v>
      </c>
      <c r="B394" t="s">
        <v>8</v>
      </c>
      <c r="C394">
        <v>3</v>
      </c>
    </row>
    <row r="395" spans="1:3" x14ac:dyDescent="0.3">
      <c r="A395" t="s">
        <v>27</v>
      </c>
      <c r="B395" t="s">
        <v>8</v>
      </c>
      <c r="C395">
        <v>6</v>
      </c>
    </row>
    <row r="396" spans="1:3" x14ac:dyDescent="0.3">
      <c r="A396" t="s">
        <v>10</v>
      </c>
      <c r="B396" t="s">
        <v>9</v>
      </c>
      <c r="C396">
        <v>217</v>
      </c>
    </row>
    <row r="397" spans="1:3" x14ac:dyDescent="0.3">
      <c r="A397" t="s">
        <v>11</v>
      </c>
      <c r="B397" t="s">
        <v>9</v>
      </c>
      <c r="C397">
        <v>1308</v>
      </c>
    </row>
    <row r="398" spans="1:3" x14ac:dyDescent="0.3">
      <c r="A398" t="s">
        <v>12</v>
      </c>
      <c r="B398" t="s">
        <v>9</v>
      </c>
      <c r="C398">
        <v>69</v>
      </c>
    </row>
    <row r="399" spans="1:3" x14ac:dyDescent="0.3">
      <c r="A399" t="s">
        <v>13</v>
      </c>
      <c r="B399" t="s">
        <v>9</v>
      </c>
      <c r="C399">
        <v>1</v>
      </c>
    </row>
    <row r="400" spans="1:3" x14ac:dyDescent="0.3">
      <c r="A400" t="s">
        <v>14</v>
      </c>
      <c r="B400" t="s">
        <v>9</v>
      </c>
      <c r="C400">
        <v>17</v>
      </c>
    </row>
    <row r="401" spans="1:3" x14ac:dyDescent="0.3">
      <c r="A401" t="s">
        <v>15</v>
      </c>
      <c r="B401" t="s">
        <v>9</v>
      </c>
      <c r="C401">
        <v>14</v>
      </c>
    </row>
    <row r="402" spans="1:3" x14ac:dyDescent="0.3">
      <c r="A402" t="s">
        <v>16</v>
      </c>
      <c r="B402" t="s">
        <v>9</v>
      </c>
      <c r="C402">
        <v>391</v>
      </c>
    </row>
    <row r="403" spans="1:3" x14ac:dyDescent="0.3">
      <c r="A403" t="s">
        <v>17</v>
      </c>
      <c r="B403" t="s">
        <v>9</v>
      </c>
      <c r="C403">
        <v>104</v>
      </c>
    </row>
    <row r="404" spans="1:3" x14ac:dyDescent="0.3">
      <c r="A404" t="s">
        <v>18</v>
      </c>
      <c r="B404" t="s">
        <v>9</v>
      </c>
      <c r="C404">
        <v>31</v>
      </c>
    </row>
    <row r="405" spans="1:3" x14ac:dyDescent="0.3">
      <c r="A405" t="s">
        <v>19</v>
      </c>
      <c r="B405" t="s">
        <v>9</v>
      </c>
      <c r="C405">
        <v>1</v>
      </c>
    </row>
    <row r="406" spans="1:3" x14ac:dyDescent="0.3">
      <c r="A406" t="s">
        <v>20</v>
      </c>
      <c r="B406" t="s">
        <v>9</v>
      </c>
      <c r="C406">
        <v>190</v>
      </c>
    </row>
    <row r="407" spans="1:3" x14ac:dyDescent="0.3">
      <c r="A407" t="s">
        <v>21</v>
      </c>
      <c r="B407" t="s">
        <v>9</v>
      </c>
      <c r="C407">
        <v>542</v>
      </c>
    </row>
    <row r="408" spans="1:3" x14ac:dyDescent="0.3">
      <c r="A408" t="s">
        <v>22</v>
      </c>
      <c r="B408" t="s">
        <v>9</v>
      </c>
      <c r="C408">
        <v>102</v>
      </c>
    </row>
    <row r="409" spans="1:3" x14ac:dyDescent="0.3">
      <c r="A409" t="s">
        <v>23</v>
      </c>
      <c r="B409" t="s">
        <v>9</v>
      </c>
      <c r="C409">
        <v>192</v>
      </c>
    </row>
    <row r="410" spans="1:3" x14ac:dyDescent="0.3">
      <c r="A410" t="s">
        <v>25</v>
      </c>
      <c r="B410" t="s">
        <v>9</v>
      </c>
      <c r="C410">
        <v>107</v>
      </c>
    </row>
    <row r="411" spans="1:3" x14ac:dyDescent="0.3">
      <c r="A411" t="s">
        <v>26</v>
      </c>
      <c r="B411" t="s">
        <v>9</v>
      </c>
      <c r="C411">
        <v>42</v>
      </c>
    </row>
    <row r="412" spans="1:3" x14ac:dyDescent="0.3">
      <c r="A412" t="s">
        <v>27</v>
      </c>
      <c r="B412" t="s">
        <v>9</v>
      </c>
      <c r="C412">
        <v>32</v>
      </c>
    </row>
    <row r="413" spans="1:3" x14ac:dyDescent="0.3">
      <c r="A413" t="s">
        <v>11</v>
      </c>
      <c r="B413" t="s">
        <v>10</v>
      </c>
      <c r="C413">
        <v>244</v>
      </c>
    </row>
    <row r="414" spans="1:3" x14ac:dyDescent="0.3">
      <c r="A414" t="s">
        <v>12</v>
      </c>
      <c r="B414" t="s">
        <v>10</v>
      </c>
      <c r="C414">
        <v>62</v>
      </c>
    </row>
    <row r="415" spans="1:3" x14ac:dyDescent="0.3">
      <c r="A415" t="s">
        <v>14</v>
      </c>
      <c r="B415" t="s">
        <v>10</v>
      </c>
      <c r="C415">
        <v>42</v>
      </c>
    </row>
    <row r="416" spans="1:3" x14ac:dyDescent="0.3">
      <c r="A416" t="s">
        <v>15</v>
      </c>
      <c r="B416" t="s">
        <v>10</v>
      </c>
      <c r="C416">
        <v>11</v>
      </c>
    </row>
    <row r="417" spans="1:3" x14ac:dyDescent="0.3">
      <c r="A417" t="s">
        <v>16</v>
      </c>
      <c r="B417" t="s">
        <v>10</v>
      </c>
      <c r="C417">
        <v>52</v>
      </c>
    </row>
    <row r="418" spans="1:3" x14ac:dyDescent="0.3">
      <c r="A418" t="s">
        <v>17</v>
      </c>
      <c r="B418" t="s">
        <v>10</v>
      </c>
      <c r="C418">
        <v>396</v>
      </c>
    </row>
    <row r="419" spans="1:3" x14ac:dyDescent="0.3">
      <c r="A419" t="s">
        <v>18</v>
      </c>
      <c r="B419" t="s">
        <v>10</v>
      </c>
      <c r="C419">
        <v>15</v>
      </c>
    </row>
    <row r="420" spans="1:3" x14ac:dyDescent="0.3">
      <c r="A420" t="s">
        <v>20</v>
      </c>
      <c r="B420" t="s">
        <v>10</v>
      </c>
      <c r="C420">
        <v>19</v>
      </c>
    </row>
    <row r="421" spans="1:3" x14ac:dyDescent="0.3">
      <c r="A421" t="s">
        <v>21</v>
      </c>
      <c r="B421" t="s">
        <v>10</v>
      </c>
      <c r="C421">
        <v>30</v>
      </c>
    </row>
    <row r="422" spans="1:3" x14ac:dyDescent="0.3">
      <c r="A422" t="s">
        <v>28</v>
      </c>
      <c r="B422" t="s">
        <v>10</v>
      </c>
      <c r="C422">
        <v>13</v>
      </c>
    </row>
    <row r="423" spans="1:3" x14ac:dyDescent="0.3">
      <c r="A423" t="s">
        <v>22</v>
      </c>
      <c r="B423" t="s">
        <v>10</v>
      </c>
      <c r="C423">
        <v>102</v>
      </c>
    </row>
    <row r="424" spans="1:3" x14ac:dyDescent="0.3">
      <c r="A424" t="s">
        <v>23</v>
      </c>
      <c r="B424" t="s">
        <v>10</v>
      </c>
      <c r="C424">
        <v>106</v>
      </c>
    </row>
    <row r="425" spans="1:3" x14ac:dyDescent="0.3">
      <c r="A425" t="s">
        <v>24</v>
      </c>
      <c r="B425" t="s">
        <v>10</v>
      </c>
      <c r="C425">
        <v>78</v>
      </c>
    </row>
    <row r="426" spans="1:3" x14ac:dyDescent="0.3">
      <c r="A426" t="s">
        <v>25</v>
      </c>
      <c r="B426" t="s">
        <v>10</v>
      </c>
      <c r="C426">
        <v>77</v>
      </c>
    </row>
    <row r="427" spans="1:3" x14ac:dyDescent="0.3">
      <c r="A427" t="s">
        <v>26</v>
      </c>
      <c r="B427" t="s">
        <v>10</v>
      </c>
      <c r="C427">
        <v>9</v>
      </c>
    </row>
    <row r="428" spans="1:3" x14ac:dyDescent="0.3">
      <c r="A428" t="s">
        <v>27</v>
      </c>
      <c r="B428" t="s">
        <v>10</v>
      </c>
      <c r="C428">
        <v>1</v>
      </c>
    </row>
    <row r="429" spans="1:3" x14ac:dyDescent="0.3">
      <c r="A429" t="s">
        <v>12</v>
      </c>
      <c r="B429" t="s">
        <v>11</v>
      </c>
      <c r="C429">
        <v>227</v>
      </c>
    </row>
    <row r="430" spans="1:3" x14ac:dyDescent="0.3">
      <c r="A430" t="s">
        <v>13</v>
      </c>
      <c r="B430" t="s">
        <v>11</v>
      </c>
      <c r="C430">
        <v>29</v>
      </c>
    </row>
    <row r="431" spans="1:3" x14ac:dyDescent="0.3">
      <c r="A431" t="s">
        <v>14</v>
      </c>
      <c r="B431" t="s">
        <v>11</v>
      </c>
      <c r="C431">
        <v>127</v>
      </c>
    </row>
    <row r="432" spans="1:3" x14ac:dyDescent="0.3">
      <c r="A432" t="s">
        <v>15</v>
      </c>
      <c r="B432" t="s">
        <v>11</v>
      </c>
      <c r="C432">
        <v>40</v>
      </c>
    </row>
    <row r="433" spans="1:3" x14ac:dyDescent="0.3">
      <c r="A433" t="s">
        <v>16</v>
      </c>
      <c r="B433" t="s">
        <v>11</v>
      </c>
      <c r="C433">
        <v>585</v>
      </c>
    </row>
    <row r="434" spans="1:3" x14ac:dyDescent="0.3">
      <c r="A434" t="s">
        <v>17</v>
      </c>
      <c r="B434" t="s">
        <v>11</v>
      </c>
      <c r="C434">
        <v>471</v>
      </c>
    </row>
    <row r="435" spans="1:3" x14ac:dyDescent="0.3">
      <c r="A435" t="s">
        <v>18</v>
      </c>
      <c r="B435" t="s">
        <v>11</v>
      </c>
      <c r="C435">
        <v>41</v>
      </c>
    </row>
    <row r="436" spans="1:3" x14ac:dyDescent="0.3">
      <c r="A436" t="s">
        <v>19</v>
      </c>
      <c r="B436" t="s">
        <v>11</v>
      </c>
      <c r="C436">
        <v>11</v>
      </c>
    </row>
    <row r="437" spans="1:3" x14ac:dyDescent="0.3">
      <c r="A437" t="s">
        <v>20</v>
      </c>
      <c r="B437" t="s">
        <v>11</v>
      </c>
      <c r="C437">
        <v>668</v>
      </c>
    </row>
    <row r="438" spans="1:3" x14ac:dyDescent="0.3">
      <c r="A438" t="s">
        <v>21</v>
      </c>
      <c r="B438" t="s">
        <v>11</v>
      </c>
      <c r="C438">
        <v>257</v>
      </c>
    </row>
    <row r="439" spans="1:3" x14ac:dyDescent="0.3">
      <c r="A439" t="s">
        <v>28</v>
      </c>
      <c r="B439" t="s">
        <v>11</v>
      </c>
      <c r="C439">
        <v>2</v>
      </c>
    </row>
    <row r="440" spans="1:3" x14ac:dyDescent="0.3">
      <c r="A440" t="s">
        <v>22</v>
      </c>
      <c r="B440" t="s">
        <v>11</v>
      </c>
      <c r="C440">
        <v>284</v>
      </c>
    </row>
    <row r="441" spans="1:3" x14ac:dyDescent="0.3">
      <c r="A441" t="s">
        <v>23</v>
      </c>
      <c r="B441" t="s">
        <v>11</v>
      </c>
      <c r="C441">
        <v>179</v>
      </c>
    </row>
    <row r="442" spans="1:3" x14ac:dyDescent="0.3">
      <c r="A442" t="s">
        <v>24</v>
      </c>
      <c r="B442" t="s">
        <v>11</v>
      </c>
      <c r="C442">
        <v>2</v>
      </c>
    </row>
    <row r="443" spans="1:3" x14ac:dyDescent="0.3">
      <c r="A443" t="s">
        <v>25</v>
      </c>
      <c r="B443" t="s">
        <v>11</v>
      </c>
      <c r="C443">
        <v>122</v>
      </c>
    </row>
    <row r="444" spans="1:3" x14ac:dyDescent="0.3">
      <c r="A444" t="s">
        <v>26</v>
      </c>
      <c r="B444" t="s">
        <v>11</v>
      </c>
      <c r="C444">
        <v>21</v>
      </c>
    </row>
    <row r="445" spans="1:3" x14ac:dyDescent="0.3">
      <c r="A445" t="s">
        <v>27</v>
      </c>
      <c r="B445" t="s">
        <v>11</v>
      </c>
      <c r="C445">
        <v>3</v>
      </c>
    </row>
    <row r="446" spans="1:3" x14ac:dyDescent="0.3">
      <c r="A446" t="s">
        <v>14</v>
      </c>
      <c r="B446" t="s">
        <v>12</v>
      </c>
      <c r="C446">
        <v>5</v>
      </c>
    </row>
    <row r="447" spans="1:3" x14ac:dyDescent="0.3">
      <c r="A447" t="s">
        <v>15</v>
      </c>
      <c r="B447" t="s">
        <v>12</v>
      </c>
      <c r="C447">
        <v>5</v>
      </c>
    </row>
    <row r="448" spans="1:3" x14ac:dyDescent="0.3">
      <c r="A448" t="s">
        <v>16</v>
      </c>
      <c r="B448" t="s">
        <v>12</v>
      </c>
      <c r="C448">
        <v>103</v>
      </c>
    </row>
    <row r="449" spans="1:3" x14ac:dyDescent="0.3">
      <c r="A449" t="s">
        <v>17</v>
      </c>
      <c r="B449" t="s">
        <v>12</v>
      </c>
      <c r="C449">
        <v>17</v>
      </c>
    </row>
    <row r="450" spans="1:3" x14ac:dyDescent="0.3">
      <c r="A450" t="s">
        <v>18</v>
      </c>
      <c r="B450" t="s">
        <v>12</v>
      </c>
      <c r="C450">
        <v>7</v>
      </c>
    </row>
    <row r="451" spans="1:3" x14ac:dyDescent="0.3">
      <c r="A451" t="s">
        <v>19</v>
      </c>
      <c r="B451" t="s">
        <v>12</v>
      </c>
      <c r="C451">
        <v>1</v>
      </c>
    </row>
    <row r="452" spans="1:3" x14ac:dyDescent="0.3">
      <c r="A452" t="s">
        <v>20</v>
      </c>
      <c r="B452" t="s">
        <v>12</v>
      </c>
      <c r="C452">
        <v>34</v>
      </c>
    </row>
    <row r="453" spans="1:3" x14ac:dyDescent="0.3">
      <c r="A453" t="s">
        <v>21</v>
      </c>
      <c r="B453" t="s">
        <v>12</v>
      </c>
      <c r="C453">
        <v>88</v>
      </c>
    </row>
    <row r="454" spans="1:3" x14ac:dyDescent="0.3">
      <c r="A454" t="s">
        <v>22</v>
      </c>
      <c r="B454" t="s">
        <v>12</v>
      </c>
      <c r="C454">
        <v>38</v>
      </c>
    </row>
    <row r="455" spans="1:3" x14ac:dyDescent="0.3">
      <c r="A455" t="s">
        <v>23</v>
      </c>
      <c r="B455" t="s">
        <v>12</v>
      </c>
      <c r="C455">
        <v>89</v>
      </c>
    </row>
    <row r="456" spans="1:3" x14ac:dyDescent="0.3">
      <c r="A456" t="s">
        <v>25</v>
      </c>
      <c r="B456" t="s">
        <v>12</v>
      </c>
      <c r="C456">
        <v>10</v>
      </c>
    </row>
    <row r="457" spans="1:3" x14ac:dyDescent="0.3">
      <c r="A457" t="s">
        <v>26</v>
      </c>
      <c r="B457" t="s">
        <v>12</v>
      </c>
      <c r="C457">
        <v>6</v>
      </c>
    </row>
    <row r="458" spans="1:3" x14ac:dyDescent="0.3">
      <c r="A458" t="s">
        <v>27</v>
      </c>
      <c r="B458" t="s">
        <v>12</v>
      </c>
      <c r="C458">
        <v>4</v>
      </c>
    </row>
    <row r="459" spans="1:3" x14ac:dyDescent="0.3">
      <c r="A459" t="s">
        <v>14</v>
      </c>
      <c r="B459" t="s">
        <v>13</v>
      </c>
      <c r="C459">
        <v>2</v>
      </c>
    </row>
    <row r="460" spans="1:3" x14ac:dyDescent="0.3">
      <c r="A460" t="s">
        <v>17</v>
      </c>
      <c r="B460" t="s">
        <v>13</v>
      </c>
      <c r="C460">
        <v>26</v>
      </c>
    </row>
    <row r="461" spans="1:3" x14ac:dyDescent="0.3">
      <c r="A461" t="s">
        <v>21</v>
      </c>
      <c r="B461" t="s">
        <v>13</v>
      </c>
      <c r="C461">
        <v>13</v>
      </c>
    </row>
    <row r="462" spans="1:3" x14ac:dyDescent="0.3">
      <c r="A462" t="s">
        <v>22</v>
      </c>
      <c r="B462" t="s">
        <v>13</v>
      </c>
      <c r="C462">
        <v>1</v>
      </c>
    </row>
    <row r="463" spans="1:3" x14ac:dyDescent="0.3">
      <c r="A463" t="s">
        <v>23</v>
      </c>
      <c r="B463" t="s">
        <v>13</v>
      </c>
      <c r="C463">
        <v>20</v>
      </c>
    </row>
    <row r="464" spans="1:3" x14ac:dyDescent="0.3">
      <c r="A464" t="s">
        <v>25</v>
      </c>
      <c r="B464" t="s">
        <v>13</v>
      </c>
      <c r="C464">
        <v>2</v>
      </c>
    </row>
    <row r="465" spans="1:3" x14ac:dyDescent="0.3">
      <c r="A465" t="s">
        <v>27</v>
      </c>
      <c r="B465" t="s">
        <v>13</v>
      </c>
      <c r="C465">
        <v>1</v>
      </c>
    </row>
    <row r="466" spans="1:3" x14ac:dyDescent="0.3">
      <c r="A466" t="s">
        <v>15</v>
      </c>
      <c r="B466" t="s">
        <v>14</v>
      </c>
      <c r="C466">
        <v>18</v>
      </c>
    </row>
    <row r="467" spans="1:3" x14ac:dyDescent="0.3">
      <c r="A467" t="s">
        <v>16</v>
      </c>
      <c r="B467" t="s">
        <v>14</v>
      </c>
      <c r="C467">
        <v>109</v>
      </c>
    </row>
    <row r="468" spans="1:3" x14ac:dyDescent="0.3">
      <c r="A468" t="s">
        <v>17</v>
      </c>
      <c r="B468" t="s">
        <v>14</v>
      </c>
      <c r="C468">
        <v>16</v>
      </c>
    </row>
    <row r="469" spans="1:3" x14ac:dyDescent="0.3">
      <c r="A469" t="s">
        <v>18</v>
      </c>
      <c r="B469" t="s">
        <v>14</v>
      </c>
      <c r="C469">
        <v>6</v>
      </c>
    </row>
    <row r="470" spans="1:3" x14ac:dyDescent="0.3">
      <c r="A470" t="s">
        <v>19</v>
      </c>
      <c r="B470" t="s">
        <v>14</v>
      </c>
      <c r="C470">
        <v>6</v>
      </c>
    </row>
    <row r="471" spans="1:3" x14ac:dyDescent="0.3">
      <c r="A471" t="s">
        <v>20</v>
      </c>
      <c r="B471" t="s">
        <v>14</v>
      </c>
      <c r="C471">
        <v>2247</v>
      </c>
    </row>
    <row r="472" spans="1:3" x14ac:dyDescent="0.3">
      <c r="A472" t="s">
        <v>21</v>
      </c>
      <c r="B472" t="s">
        <v>14</v>
      </c>
      <c r="C472">
        <v>92</v>
      </c>
    </row>
    <row r="473" spans="1:3" x14ac:dyDescent="0.3">
      <c r="A473" t="s">
        <v>22</v>
      </c>
      <c r="B473" t="s">
        <v>14</v>
      </c>
      <c r="C473">
        <v>50</v>
      </c>
    </row>
    <row r="474" spans="1:3" x14ac:dyDescent="0.3">
      <c r="A474" t="s">
        <v>23</v>
      </c>
      <c r="B474" t="s">
        <v>14</v>
      </c>
      <c r="C474">
        <v>7</v>
      </c>
    </row>
    <row r="475" spans="1:3" x14ac:dyDescent="0.3">
      <c r="A475" t="s">
        <v>24</v>
      </c>
      <c r="B475" t="s">
        <v>14</v>
      </c>
      <c r="C475">
        <v>7</v>
      </c>
    </row>
    <row r="476" spans="1:3" x14ac:dyDescent="0.3">
      <c r="A476" t="s">
        <v>16</v>
      </c>
      <c r="B476" t="s">
        <v>15</v>
      </c>
      <c r="C476">
        <v>21</v>
      </c>
    </row>
    <row r="477" spans="1:3" x14ac:dyDescent="0.3">
      <c r="A477" t="s">
        <v>20</v>
      </c>
      <c r="B477" t="s">
        <v>15</v>
      </c>
      <c r="C477">
        <v>8</v>
      </c>
    </row>
    <row r="478" spans="1:3" x14ac:dyDescent="0.3">
      <c r="A478" t="s">
        <v>21</v>
      </c>
      <c r="B478" t="s">
        <v>15</v>
      </c>
      <c r="C478">
        <v>2</v>
      </c>
    </row>
    <row r="479" spans="1:3" x14ac:dyDescent="0.3">
      <c r="A479" t="s">
        <v>22</v>
      </c>
      <c r="B479" t="s">
        <v>15</v>
      </c>
      <c r="C479">
        <v>2</v>
      </c>
    </row>
    <row r="480" spans="1:3" x14ac:dyDescent="0.3">
      <c r="A480" t="s">
        <v>23</v>
      </c>
      <c r="B480" t="s">
        <v>15</v>
      </c>
      <c r="C480">
        <v>6</v>
      </c>
    </row>
    <row r="481" spans="1:3" x14ac:dyDescent="0.3">
      <c r="A481" t="s">
        <v>17</v>
      </c>
      <c r="B481" t="s">
        <v>16</v>
      </c>
      <c r="C481">
        <v>25</v>
      </c>
    </row>
    <row r="482" spans="1:3" x14ac:dyDescent="0.3">
      <c r="A482" t="s">
        <v>18</v>
      </c>
      <c r="B482" t="s">
        <v>16</v>
      </c>
      <c r="C482">
        <v>61</v>
      </c>
    </row>
    <row r="483" spans="1:3" x14ac:dyDescent="0.3">
      <c r="A483" t="s">
        <v>20</v>
      </c>
      <c r="B483" t="s">
        <v>16</v>
      </c>
      <c r="C483">
        <v>461</v>
      </c>
    </row>
    <row r="484" spans="1:3" x14ac:dyDescent="0.3">
      <c r="A484" t="s">
        <v>21</v>
      </c>
      <c r="B484" t="s">
        <v>16</v>
      </c>
      <c r="C484">
        <v>500</v>
      </c>
    </row>
    <row r="485" spans="1:3" x14ac:dyDescent="0.3">
      <c r="A485" t="s">
        <v>28</v>
      </c>
      <c r="B485" t="s">
        <v>16</v>
      </c>
      <c r="C485">
        <v>3</v>
      </c>
    </row>
    <row r="486" spans="1:3" x14ac:dyDescent="0.3">
      <c r="A486" t="s">
        <v>22</v>
      </c>
      <c r="B486" t="s">
        <v>16</v>
      </c>
      <c r="C486">
        <v>70</v>
      </c>
    </row>
    <row r="487" spans="1:3" x14ac:dyDescent="0.3">
      <c r="A487" t="s">
        <v>23</v>
      </c>
      <c r="B487" t="s">
        <v>16</v>
      </c>
      <c r="C487">
        <v>39</v>
      </c>
    </row>
    <row r="488" spans="1:3" x14ac:dyDescent="0.3">
      <c r="A488" t="s">
        <v>25</v>
      </c>
      <c r="B488" t="s">
        <v>16</v>
      </c>
      <c r="C488">
        <v>2</v>
      </c>
    </row>
    <row r="489" spans="1:3" x14ac:dyDescent="0.3">
      <c r="A489" t="s">
        <v>26</v>
      </c>
      <c r="B489" t="s">
        <v>16</v>
      </c>
      <c r="C489">
        <v>1</v>
      </c>
    </row>
    <row r="490" spans="1:3" x14ac:dyDescent="0.3">
      <c r="A490" t="s">
        <v>18</v>
      </c>
      <c r="B490" t="s">
        <v>17</v>
      </c>
      <c r="C490">
        <v>90</v>
      </c>
    </row>
    <row r="491" spans="1:3" x14ac:dyDescent="0.3">
      <c r="A491" t="s">
        <v>20</v>
      </c>
      <c r="B491" t="s">
        <v>17</v>
      </c>
      <c r="C491">
        <v>22</v>
      </c>
    </row>
    <row r="492" spans="1:3" x14ac:dyDescent="0.3">
      <c r="A492" t="s">
        <v>21</v>
      </c>
      <c r="B492" t="s">
        <v>17</v>
      </c>
      <c r="C492">
        <v>639</v>
      </c>
    </row>
    <row r="493" spans="1:3" x14ac:dyDescent="0.3">
      <c r="A493" t="s">
        <v>28</v>
      </c>
      <c r="B493" t="s">
        <v>17</v>
      </c>
      <c r="C493">
        <v>12</v>
      </c>
    </row>
    <row r="494" spans="1:3" x14ac:dyDescent="0.3">
      <c r="A494" t="s">
        <v>22</v>
      </c>
      <c r="B494" t="s">
        <v>17</v>
      </c>
      <c r="C494">
        <v>586</v>
      </c>
    </row>
    <row r="495" spans="1:3" x14ac:dyDescent="0.3">
      <c r="A495" t="s">
        <v>23</v>
      </c>
      <c r="B495" t="s">
        <v>17</v>
      </c>
      <c r="C495">
        <v>380</v>
      </c>
    </row>
    <row r="496" spans="1:3" x14ac:dyDescent="0.3">
      <c r="A496" t="s">
        <v>24</v>
      </c>
      <c r="B496" t="s">
        <v>17</v>
      </c>
      <c r="C496">
        <v>405</v>
      </c>
    </row>
    <row r="497" spans="1:3" x14ac:dyDescent="0.3">
      <c r="A497" t="s">
        <v>25</v>
      </c>
      <c r="B497" t="s">
        <v>17</v>
      </c>
      <c r="C497">
        <v>628</v>
      </c>
    </row>
    <row r="498" spans="1:3" x14ac:dyDescent="0.3">
      <c r="A498" t="s">
        <v>26</v>
      </c>
      <c r="B498" t="s">
        <v>17</v>
      </c>
      <c r="C498">
        <v>140</v>
      </c>
    </row>
    <row r="499" spans="1:3" x14ac:dyDescent="0.3">
      <c r="A499" t="s">
        <v>27</v>
      </c>
      <c r="B499" t="s">
        <v>17</v>
      </c>
      <c r="C499">
        <v>39</v>
      </c>
    </row>
    <row r="500" spans="1:3" x14ac:dyDescent="0.3">
      <c r="A500" t="s">
        <v>19</v>
      </c>
      <c r="B500" t="s">
        <v>18</v>
      </c>
      <c r="C500">
        <v>1</v>
      </c>
    </row>
    <row r="501" spans="1:3" x14ac:dyDescent="0.3">
      <c r="A501" t="s">
        <v>20</v>
      </c>
      <c r="B501" t="s">
        <v>18</v>
      </c>
      <c r="C501">
        <v>8</v>
      </c>
    </row>
    <row r="502" spans="1:3" x14ac:dyDescent="0.3">
      <c r="A502" t="s">
        <v>21</v>
      </c>
      <c r="B502" t="s">
        <v>18</v>
      </c>
      <c r="C502">
        <v>97</v>
      </c>
    </row>
    <row r="503" spans="1:3" x14ac:dyDescent="0.3">
      <c r="A503" t="s">
        <v>22</v>
      </c>
      <c r="B503" t="s">
        <v>18</v>
      </c>
      <c r="C503">
        <v>12</v>
      </c>
    </row>
    <row r="504" spans="1:3" x14ac:dyDescent="0.3">
      <c r="A504" t="s">
        <v>23</v>
      </c>
      <c r="B504" t="s">
        <v>18</v>
      </c>
      <c r="C504">
        <v>8</v>
      </c>
    </row>
    <row r="505" spans="1:3" x14ac:dyDescent="0.3">
      <c r="A505" t="s">
        <v>24</v>
      </c>
      <c r="B505" t="s">
        <v>18</v>
      </c>
      <c r="C505">
        <v>4</v>
      </c>
    </row>
    <row r="506" spans="1:3" x14ac:dyDescent="0.3">
      <c r="A506" t="s">
        <v>25</v>
      </c>
      <c r="B506" t="s">
        <v>18</v>
      </c>
      <c r="C506">
        <v>22</v>
      </c>
    </row>
    <row r="507" spans="1:3" x14ac:dyDescent="0.3">
      <c r="A507" t="s">
        <v>26</v>
      </c>
      <c r="B507" t="s">
        <v>18</v>
      </c>
      <c r="C507">
        <v>6</v>
      </c>
    </row>
    <row r="508" spans="1:3" x14ac:dyDescent="0.3">
      <c r="A508" t="s">
        <v>20</v>
      </c>
      <c r="B508" t="s">
        <v>19</v>
      </c>
      <c r="C508">
        <v>25</v>
      </c>
    </row>
    <row r="509" spans="1:3" x14ac:dyDescent="0.3">
      <c r="A509" t="s">
        <v>22</v>
      </c>
      <c r="B509" t="s">
        <v>19</v>
      </c>
      <c r="C509">
        <v>3</v>
      </c>
    </row>
    <row r="510" spans="1:3" x14ac:dyDescent="0.3">
      <c r="A510" t="s">
        <v>24</v>
      </c>
      <c r="B510" t="s">
        <v>19</v>
      </c>
      <c r="C510">
        <v>1</v>
      </c>
    </row>
    <row r="511" spans="1:3" x14ac:dyDescent="0.3">
      <c r="A511" t="s">
        <v>21</v>
      </c>
      <c r="B511" t="s">
        <v>20</v>
      </c>
      <c r="C511">
        <v>889</v>
      </c>
    </row>
    <row r="512" spans="1:3" x14ac:dyDescent="0.3">
      <c r="A512" t="s">
        <v>28</v>
      </c>
      <c r="B512" t="s">
        <v>20</v>
      </c>
      <c r="C512">
        <v>1</v>
      </c>
    </row>
    <row r="513" spans="1:3" x14ac:dyDescent="0.3">
      <c r="A513" t="s">
        <v>22</v>
      </c>
      <c r="B513" t="s">
        <v>20</v>
      </c>
      <c r="C513">
        <v>263</v>
      </c>
    </row>
    <row r="514" spans="1:3" x14ac:dyDescent="0.3">
      <c r="A514" t="s">
        <v>23</v>
      </c>
      <c r="B514" t="s">
        <v>20</v>
      </c>
      <c r="C514">
        <v>28</v>
      </c>
    </row>
    <row r="515" spans="1:3" x14ac:dyDescent="0.3">
      <c r="A515" t="s">
        <v>24</v>
      </c>
      <c r="B515" t="s">
        <v>20</v>
      </c>
      <c r="C515">
        <v>15</v>
      </c>
    </row>
    <row r="516" spans="1:3" x14ac:dyDescent="0.3">
      <c r="A516" t="s">
        <v>27</v>
      </c>
      <c r="B516" t="s">
        <v>20</v>
      </c>
      <c r="C516">
        <v>1</v>
      </c>
    </row>
    <row r="517" spans="1:3" x14ac:dyDescent="0.3">
      <c r="A517" t="s">
        <v>28</v>
      </c>
      <c r="B517" t="s">
        <v>21</v>
      </c>
      <c r="C517">
        <v>1</v>
      </c>
    </row>
    <row r="518" spans="1:3" x14ac:dyDescent="0.3">
      <c r="A518" t="s">
        <v>22</v>
      </c>
      <c r="B518" t="s">
        <v>21</v>
      </c>
      <c r="C518">
        <v>275</v>
      </c>
    </row>
    <row r="519" spans="1:3" x14ac:dyDescent="0.3">
      <c r="A519" t="s">
        <v>23</v>
      </c>
      <c r="B519" t="s">
        <v>21</v>
      </c>
      <c r="C519">
        <v>497</v>
      </c>
    </row>
    <row r="520" spans="1:3" x14ac:dyDescent="0.3">
      <c r="A520" t="s">
        <v>24</v>
      </c>
      <c r="B520" t="s">
        <v>21</v>
      </c>
      <c r="C520">
        <v>153</v>
      </c>
    </row>
    <row r="521" spans="1:3" x14ac:dyDescent="0.3">
      <c r="A521" t="s">
        <v>25</v>
      </c>
      <c r="B521" t="s">
        <v>21</v>
      </c>
      <c r="C521">
        <v>179</v>
      </c>
    </row>
    <row r="522" spans="1:3" x14ac:dyDescent="0.3">
      <c r="A522" t="s">
        <v>26</v>
      </c>
      <c r="B522" t="s">
        <v>21</v>
      </c>
      <c r="C522">
        <v>78</v>
      </c>
    </row>
    <row r="523" spans="1:3" x14ac:dyDescent="0.3">
      <c r="A523" t="s">
        <v>27</v>
      </c>
      <c r="B523" t="s">
        <v>21</v>
      </c>
      <c r="C523">
        <v>107</v>
      </c>
    </row>
    <row r="524" spans="1:3" x14ac:dyDescent="0.3">
      <c r="A524" t="s">
        <v>22</v>
      </c>
      <c r="B524" t="s">
        <v>28</v>
      </c>
      <c r="C524">
        <v>1</v>
      </c>
    </row>
    <row r="525" spans="1:3" x14ac:dyDescent="0.3">
      <c r="A525" t="s">
        <v>23</v>
      </c>
      <c r="B525" t="s">
        <v>28</v>
      </c>
      <c r="C525">
        <v>2</v>
      </c>
    </row>
    <row r="526" spans="1:3" x14ac:dyDescent="0.3">
      <c r="A526" t="s">
        <v>23</v>
      </c>
      <c r="B526" t="s">
        <v>22</v>
      </c>
      <c r="C526">
        <v>121</v>
      </c>
    </row>
    <row r="527" spans="1:3" x14ac:dyDescent="0.3">
      <c r="A527" t="s">
        <v>24</v>
      </c>
      <c r="B527" t="s">
        <v>22</v>
      </c>
      <c r="C527">
        <v>34</v>
      </c>
    </row>
    <row r="528" spans="1:3" x14ac:dyDescent="0.3">
      <c r="A528" t="s">
        <v>25</v>
      </c>
      <c r="B528" t="s">
        <v>22</v>
      </c>
      <c r="C528">
        <v>78</v>
      </c>
    </row>
    <row r="529" spans="1:3" x14ac:dyDescent="0.3">
      <c r="A529" t="s">
        <v>26</v>
      </c>
      <c r="B529" t="s">
        <v>22</v>
      </c>
      <c r="C529">
        <v>13</v>
      </c>
    </row>
    <row r="530" spans="1:3" x14ac:dyDescent="0.3">
      <c r="A530" t="s">
        <v>27</v>
      </c>
      <c r="B530" t="s">
        <v>22</v>
      </c>
      <c r="C530">
        <v>24</v>
      </c>
    </row>
    <row r="531" spans="1:3" x14ac:dyDescent="0.3">
      <c r="A531" t="s">
        <v>24</v>
      </c>
      <c r="B531" t="s">
        <v>23</v>
      </c>
      <c r="C531">
        <v>4</v>
      </c>
    </row>
    <row r="532" spans="1:3" x14ac:dyDescent="0.3">
      <c r="A532" t="s">
        <v>25</v>
      </c>
      <c r="B532" t="s">
        <v>23</v>
      </c>
      <c r="C532">
        <v>120</v>
      </c>
    </row>
    <row r="533" spans="1:3" x14ac:dyDescent="0.3">
      <c r="A533" t="s">
        <v>26</v>
      </c>
      <c r="B533" t="s">
        <v>23</v>
      </c>
      <c r="C533">
        <v>41</v>
      </c>
    </row>
    <row r="534" spans="1:3" x14ac:dyDescent="0.3">
      <c r="A534" t="s">
        <v>27</v>
      </c>
      <c r="B534" t="s">
        <v>23</v>
      </c>
      <c r="C534">
        <v>148</v>
      </c>
    </row>
    <row r="535" spans="1:3" x14ac:dyDescent="0.3">
      <c r="A535" t="s">
        <v>25</v>
      </c>
      <c r="B535" t="s">
        <v>24</v>
      </c>
      <c r="C535">
        <v>16</v>
      </c>
    </row>
    <row r="536" spans="1:3" x14ac:dyDescent="0.3">
      <c r="A536" t="s">
        <v>26</v>
      </c>
      <c r="B536" t="s">
        <v>24</v>
      </c>
      <c r="C536">
        <v>15</v>
      </c>
    </row>
    <row r="537" spans="1:3" x14ac:dyDescent="0.3">
      <c r="A537" t="s">
        <v>26</v>
      </c>
      <c r="B537" t="s">
        <v>25</v>
      </c>
      <c r="C537">
        <v>168</v>
      </c>
    </row>
    <row r="538" spans="1:3" x14ac:dyDescent="0.3">
      <c r="A538" t="s">
        <v>27</v>
      </c>
      <c r="B538" t="s">
        <v>25</v>
      </c>
      <c r="C538">
        <v>14</v>
      </c>
    </row>
    <row r="539" spans="1:3" x14ac:dyDescent="0.3">
      <c r="A539" t="s">
        <v>27</v>
      </c>
      <c r="B539" t="s">
        <v>26</v>
      </c>
      <c r="C539">
        <v>4</v>
      </c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class</dc:creator>
  <cp:lastModifiedBy>배건준</cp:lastModifiedBy>
  <dcterms:created xsi:type="dcterms:W3CDTF">2024-03-30T16:12:58Z</dcterms:created>
  <dcterms:modified xsi:type="dcterms:W3CDTF">2024-04-02T19:03:25Z</dcterms:modified>
</cp:coreProperties>
</file>