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lass\Documents\3rdnetwork\3rd_tables\analysis\"/>
    </mc:Choice>
  </mc:AlternateContent>
  <xr:revisionPtr revIDLastSave="0" documentId="13_ncr:1_{3AAAA827-4AE2-4986-9A3A-4907382808C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2" i="1"/>
  <c r="P30" i="1"/>
  <c r="D30" i="1"/>
  <c r="C30" i="1"/>
  <c r="L30" i="1"/>
  <c r="O30" i="1"/>
  <c r="K30" i="1"/>
  <c r="N30" i="1"/>
  <c r="G30" i="1"/>
  <c r="I30" i="1"/>
  <c r="J30" i="1"/>
  <c r="E30" i="1"/>
  <c r="B30" i="1"/>
  <c r="Q30" i="1"/>
  <c r="R30" i="1"/>
  <c r="M30" i="1"/>
  <c r="F30" i="1"/>
  <c r="S30" i="1"/>
  <c r="T30" i="1"/>
  <c r="U30" i="1"/>
  <c r="V30" i="1"/>
  <c r="W30" i="1"/>
  <c r="H30" i="1"/>
</calcChain>
</file>

<file path=xl/sharedStrings.xml><?xml version="1.0" encoding="utf-8"?>
<sst xmlns="http://schemas.openxmlformats.org/spreadsheetml/2006/main" count="80" uniqueCount="52">
  <si>
    <t>《观察》</t>
  </si>
  <si>
    <t>《光明报》</t>
  </si>
  <si>
    <t>《国讯》</t>
  </si>
  <si>
    <t>《群众》</t>
  </si>
  <si>
    <t>《文萃》</t>
  </si>
  <si>
    <t>《民主(上海)》</t>
  </si>
  <si>
    <t>《民主(重庆)》</t>
  </si>
  <si>
    <t>《民主:桂林版》</t>
  </si>
  <si>
    <t>《民主周刊(昆明)》</t>
  </si>
  <si>
    <t>《民主周刊(北平)》</t>
  </si>
  <si>
    <t>《时代杂志》</t>
  </si>
  <si>
    <t>《时与文》</t>
  </si>
  <si>
    <t>《新路周刊》</t>
  </si>
  <si>
    <t>《再生》</t>
  </si>
  <si>
    <t>《展望》</t>
  </si>
  <si>
    <t>《正报》</t>
  </si>
  <si>
    <t>《周报(上海1945)》</t>
  </si>
  <si>
    <t>《中建:北平版》</t>
  </si>
  <si>
    <t>《中建:华北航空版》</t>
  </si>
  <si>
    <t>《中央周刊》</t>
  </si>
  <si>
    <t>《中华论坛》</t>
  </si>
  <si>
    <t>《现代文摘(上海)》</t>
  </si>
  <si>
    <t>郭沫若</t>
  </si>
  <si>
    <t>陶行知</t>
  </si>
  <si>
    <t>邓初民</t>
  </si>
  <si>
    <t>罗隆基</t>
  </si>
  <si>
    <t>梁纯夫</t>
  </si>
  <si>
    <t>刘大中</t>
  </si>
  <si>
    <t>陆诒</t>
  </si>
  <si>
    <t>马叙伦</t>
  </si>
  <si>
    <t>潘光旦</t>
  </si>
  <si>
    <t>潘大逵</t>
  </si>
  <si>
    <t>费孝通</t>
  </si>
  <si>
    <t>严信民</t>
  </si>
  <si>
    <t>吴景超</t>
  </si>
  <si>
    <t>吴世昌</t>
  </si>
  <si>
    <t>吴晗</t>
  </si>
  <si>
    <t>王亚南</t>
  </si>
  <si>
    <t>张君劢</t>
  </si>
  <si>
    <t>张东荪</t>
  </si>
  <si>
    <t>章伯钧</t>
  </si>
  <si>
    <t>储安平</t>
  </si>
  <si>
    <t>郑振铎</t>
  </si>
  <si>
    <t>周建人</t>
  </si>
  <si>
    <t>曾昭抡</t>
  </si>
  <si>
    <t>千家驹</t>
  </si>
  <si>
    <t>沈志远</t>
  </si>
  <si>
    <t>许广平</t>
  </si>
  <si>
    <t>黄药眠</t>
  </si>
  <si>
    <t>黄炎培</t>
  </si>
  <si>
    <t>기고 잡지 수</t>
    <phoneticPr fontId="2" type="noConversion"/>
  </si>
  <si>
    <t>기사 수 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</si>
</sst>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돋움"/>
      <family val="3"/>
      <charset val="129"/>
      <scheme val="minor"/>
    </font>
    <font>
      <sz val="11"/>
      <color rgb="FF000000"/>
      <name val="Arial Unicode MS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10" fontId="0" fillId="0" borderId="0" xfId="1" applyNumberFormat="1" applyFont="1" applyAlignment="1"/>
  </cellXfs>
  <cellStyles count="2">
    <cellStyle name="백분율" xfId="1" builtinId="5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abSelected="1" topLeftCell="H1" zoomScale="70" zoomScaleNormal="70" workbookViewId="0">
      <selection activeCell="AA2" sqref="AA2:AA29"/>
    </sheetView>
  </sheetViews>
  <sheetFormatPr defaultColWidth="11.5546875" defaultRowHeight="14.4"/>
  <cols>
    <col min="6" max="6" width="18.77734375" customWidth="1"/>
    <col min="11" max="11" width="21.33203125" bestFit="1" customWidth="1"/>
    <col min="12" max="12" width="16" bestFit="1" customWidth="1"/>
    <col min="14" max="14" width="21.33203125" customWidth="1"/>
    <col min="15" max="15" width="17.88671875" bestFit="1" customWidth="1"/>
    <col min="17" max="17" width="17.88671875" bestFit="1" customWidth="1"/>
    <col min="18" max="18" width="24.109375" bestFit="1" customWidth="1"/>
    <col min="26" max="26" width="15.6640625" bestFit="1" customWidth="1"/>
  </cols>
  <sheetData>
    <row r="1" spans="1:28" ht="15">
      <c r="B1" t="s">
        <v>16</v>
      </c>
      <c r="C1" t="s">
        <v>5</v>
      </c>
      <c r="D1" t="s">
        <v>2</v>
      </c>
      <c r="E1" t="s">
        <v>14</v>
      </c>
      <c r="F1" t="s">
        <v>21</v>
      </c>
      <c r="G1" t="s">
        <v>11</v>
      </c>
      <c r="H1" t="s">
        <v>0</v>
      </c>
      <c r="I1" t="s">
        <v>12</v>
      </c>
      <c r="J1" t="s">
        <v>13</v>
      </c>
      <c r="K1" t="s">
        <v>8</v>
      </c>
      <c r="L1" t="s">
        <v>6</v>
      </c>
      <c r="M1" t="s">
        <v>20</v>
      </c>
      <c r="N1" t="s">
        <v>9</v>
      </c>
      <c r="O1" t="s">
        <v>7</v>
      </c>
      <c r="P1" t="s">
        <v>1</v>
      </c>
      <c r="Q1" t="s">
        <v>17</v>
      </c>
      <c r="R1" t="s">
        <v>18</v>
      </c>
      <c r="S1" s="2" t="s">
        <v>4</v>
      </c>
      <c r="T1" s="2" t="s">
        <v>3</v>
      </c>
      <c r="U1" s="2" t="s">
        <v>10</v>
      </c>
      <c r="V1" s="2" t="s">
        <v>15</v>
      </c>
      <c r="W1" s="1" t="s">
        <v>19</v>
      </c>
      <c r="Y1" s="3" t="s">
        <v>50</v>
      </c>
      <c r="Z1" s="3" t="s">
        <v>51</v>
      </c>
    </row>
    <row r="2" spans="1:28">
      <c r="A2" t="s">
        <v>22</v>
      </c>
      <c r="B2">
        <v>6</v>
      </c>
      <c r="C2">
        <v>3</v>
      </c>
      <c r="D2">
        <v>3</v>
      </c>
      <c r="E2">
        <v>2</v>
      </c>
      <c r="F2">
        <v>2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4</v>
      </c>
      <c r="Q2">
        <v>0</v>
      </c>
      <c r="R2">
        <v>0</v>
      </c>
      <c r="S2" s="2">
        <v>20</v>
      </c>
      <c r="T2" s="2">
        <v>5</v>
      </c>
      <c r="U2" s="2">
        <v>26</v>
      </c>
      <c r="V2" s="2">
        <v>0</v>
      </c>
      <c r="W2" s="1">
        <v>0</v>
      </c>
      <c r="Y2">
        <f>COUNTIF(B2:W2,"&gt;0")</f>
        <v>11</v>
      </c>
      <c r="Z2">
        <f>SUM(B2:W2)</f>
        <v>75</v>
      </c>
      <c r="AA2" s="4">
        <f>MAX(B2:W2)/Z2</f>
        <v>0.34666666666666668</v>
      </c>
      <c r="AB2" t="s">
        <v>22</v>
      </c>
    </row>
    <row r="3" spans="1:28">
      <c r="A3" t="s">
        <v>23</v>
      </c>
      <c r="B3">
        <v>3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18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2">
        <v>4</v>
      </c>
      <c r="T3" s="2">
        <v>0</v>
      </c>
      <c r="U3" s="2">
        <v>0</v>
      </c>
      <c r="V3" s="2">
        <v>0</v>
      </c>
      <c r="W3" s="1">
        <v>0</v>
      </c>
      <c r="Y3">
        <f t="shared" ref="Y3:Y29" si="0">COUNTIF(B3:W3,"&gt;0")</f>
        <v>4</v>
      </c>
      <c r="Z3">
        <f t="shared" ref="Z3:Z29" si="1">SUM(B3:W3)</f>
        <v>26</v>
      </c>
      <c r="AA3" s="4">
        <f t="shared" ref="AA3:AA29" si="2">MAX(B3:W3)/Z3</f>
        <v>0.69230769230769229</v>
      </c>
      <c r="AB3" t="s">
        <v>23</v>
      </c>
    </row>
    <row r="4" spans="1:28">
      <c r="A4" t="s">
        <v>24</v>
      </c>
      <c r="B4">
        <v>1</v>
      </c>
      <c r="C4">
        <v>5</v>
      </c>
      <c r="D4">
        <v>2</v>
      </c>
      <c r="E4">
        <v>0</v>
      </c>
      <c r="F4">
        <v>1</v>
      </c>
      <c r="G4">
        <v>0</v>
      </c>
      <c r="H4">
        <v>0</v>
      </c>
      <c r="I4">
        <v>0</v>
      </c>
      <c r="J4">
        <v>2</v>
      </c>
      <c r="K4">
        <v>5</v>
      </c>
      <c r="L4">
        <v>10</v>
      </c>
      <c r="M4">
        <v>2</v>
      </c>
      <c r="N4">
        <v>0</v>
      </c>
      <c r="O4">
        <v>2</v>
      </c>
      <c r="P4">
        <v>9</v>
      </c>
      <c r="Q4">
        <v>0</v>
      </c>
      <c r="R4">
        <v>0</v>
      </c>
      <c r="S4" s="2">
        <v>15</v>
      </c>
      <c r="T4" s="2">
        <v>3</v>
      </c>
      <c r="U4" s="2">
        <v>0</v>
      </c>
      <c r="V4" s="2">
        <v>0</v>
      </c>
      <c r="W4" s="1">
        <v>0</v>
      </c>
      <c r="Y4">
        <f t="shared" si="0"/>
        <v>12</v>
      </c>
      <c r="Z4">
        <f t="shared" si="1"/>
        <v>57</v>
      </c>
      <c r="AA4" s="4">
        <f t="shared" si="2"/>
        <v>0.26315789473684209</v>
      </c>
      <c r="AB4" t="s">
        <v>24</v>
      </c>
    </row>
    <row r="5" spans="1:28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28</v>
      </c>
      <c r="L5">
        <v>2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 s="2">
        <v>1</v>
      </c>
      <c r="T5" s="2">
        <v>0</v>
      </c>
      <c r="U5" s="2">
        <v>0</v>
      </c>
      <c r="V5" s="2">
        <v>0</v>
      </c>
      <c r="W5" s="1">
        <v>0</v>
      </c>
      <c r="Y5">
        <f t="shared" si="0"/>
        <v>4</v>
      </c>
      <c r="Z5">
        <f t="shared" si="1"/>
        <v>32</v>
      </c>
      <c r="AA5" s="4">
        <f t="shared" si="2"/>
        <v>0.875</v>
      </c>
      <c r="AB5" t="s">
        <v>25</v>
      </c>
    </row>
    <row r="6" spans="1:28">
      <c r="A6" t="s">
        <v>26</v>
      </c>
      <c r="B6">
        <v>0</v>
      </c>
      <c r="C6">
        <v>5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3</v>
      </c>
      <c r="Q6">
        <v>0</v>
      </c>
      <c r="R6">
        <v>0</v>
      </c>
      <c r="S6" s="2">
        <v>17</v>
      </c>
      <c r="T6" s="2">
        <v>0</v>
      </c>
      <c r="U6" s="2">
        <v>0</v>
      </c>
      <c r="V6" s="2">
        <v>0</v>
      </c>
      <c r="W6" s="1">
        <v>0</v>
      </c>
      <c r="Y6">
        <f t="shared" si="0"/>
        <v>6</v>
      </c>
      <c r="Z6">
        <f t="shared" si="1"/>
        <v>29</v>
      </c>
      <c r="AA6" s="4">
        <f t="shared" si="2"/>
        <v>0.58620689655172409</v>
      </c>
      <c r="AB6" t="s">
        <v>26</v>
      </c>
    </row>
    <row r="7" spans="1:28">
      <c r="A7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2">
        <v>0</v>
      </c>
      <c r="T7" s="2">
        <v>0</v>
      </c>
      <c r="U7" s="2">
        <v>0</v>
      </c>
      <c r="V7" s="2">
        <v>0</v>
      </c>
      <c r="W7" s="1">
        <v>0</v>
      </c>
      <c r="Y7">
        <f t="shared" si="0"/>
        <v>2</v>
      </c>
      <c r="Z7">
        <f t="shared" si="1"/>
        <v>12</v>
      </c>
      <c r="AA7" s="4">
        <f t="shared" si="2"/>
        <v>0.91666666666666663</v>
      </c>
      <c r="AB7" t="s">
        <v>27</v>
      </c>
    </row>
    <row r="8" spans="1:28">
      <c r="A8" t="s">
        <v>28</v>
      </c>
      <c r="B8">
        <v>1</v>
      </c>
      <c r="C8">
        <v>9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13</v>
      </c>
      <c r="Q8">
        <v>0</v>
      </c>
      <c r="R8">
        <v>0</v>
      </c>
      <c r="S8" s="2">
        <v>3</v>
      </c>
      <c r="T8" s="2">
        <v>2</v>
      </c>
      <c r="U8" s="2">
        <v>0</v>
      </c>
      <c r="V8" s="2">
        <v>0</v>
      </c>
      <c r="W8" s="1">
        <v>0</v>
      </c>
      <c r="Y8">
        <f t="shared" si="0"/>
        <v>6</v>
      </c>
      <c r="Z8">
        <f t="shared" si="1"/>
        <v>30</v>
      </c>
      <c r="AA8" s="4">
        <f t="shared" si="2"/>
        <v>0.43333333333333335</v>
      </c>
      <c r="AB8" t="s">
        <v>28</v>
      </c>
    </row>
    <row r="9" spans="1:28">
      <c r="A9" t="s">
        <v>29</v>
      </c>
      <c r="B9">
        <v>29</v>
      </c>
      <c r="C9">
        <v>44</v>
      </c>
      <c r="D9">
        <v>0</v>
      </c>
      <c r="E9">
        <v>0</v>
      </c>
      <c r="F9">
        <v>0</v>
      </c>
      <c r="G9">
        <v>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 s="2">
        <v>11</v>
      </c>
      <c r="T9" s="2">
        <v>3</v>
      </c>
      <c r="U9" s="2">
        <v>0</v>
      </c>
      <c r="V9" s="2">
        <v>0</v>
      </c>
      <c r="W9" s="1">
        <v>0</v>
      </c>
      <c r="Y9">
        <f t="shared" si="0"/>
        <v>6</v>
      </c>
      <c r="Z9">
        <f t="shared" si="1"/>
        <v>93</v>
      </c>
      <c r="AA9" s="4">
        <f t="shared" si="2"/>
        <v>0.4731182795698925</v>
      </c>
      <c r="AB9" t="s">
        <v>29</v>
      </c>
    </row>
    <row r="10" spans="1:28">
      <c r="A10" t="s">
        <v>30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18</v>
      </c>
      <c r="I10">
        <v>4</v>
      </c>
      <c r="J10">
        <v>5</v>
      </c>
      <c r="K10">
        <v>4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 s="2">
        <v>0</v>
      </c>
      <c r="T10" s="2">
        <v>0</v>
      </c>
      <c r="U10" s="2">
        <v>0</v>
      </c>
      <c r="V10" s="2">
        <v>0</v>
      </c>
      <c r="W10" s="1">
        <v>1</v>
      </c>
      <c r="Y10">
        <f t="shared" si="0"/>
        <v>8</v>
      </c>
      <c r="Z10">
        <f t="shared" si="1"/>
        <v>35</v>
      </c>
      <c r="AA10" s="4">
        <f t="shared" si="2"/>
        <v>0.51428571428571423</v>
      </c>
      <c r="AB10" t="s">
        <v>30</v>
      </c>
    </row>
    <row r="11" spans="1:28">
      <c r="A1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</v>
      </c>
      <c r="L11">
        <v>0</v>
      </c>
      <c r="M11">
        <v>0</v>
      </c>
      <c r="N11">
        <v>2</v>
      </c>
      <c r="O11">
        <v>0</v>
      </c>
      <c r="P11">
        <v>0</v>
      </c>
      <c r="Q11">
        <v>0</v>
      </c>
      <c r="R11">
        <v>0</v>
      </c>
      <c r="S11" s="2">
        <v>0</v>
      </c>
      <c r="T11" s="2">
        <v>0</v>
      </c>
      <c r="U11" s="2">
        <v>0</v>
      </c>
      <c r="V11" s="2">
        <v>0</v>
      </c>
      <c r="W11" s="1">
        <v>0</v>
      </c>
      <c r="Y11">
        <f t="shared" si="0"/>
        <v>2</v>
      </c>
      <c r="Z11">
        <f t="shared" si="1"/>
        <v>10</v>
      </c>
      <c r="AA11" s="4">
        <f t="shared" si="2"/>
        <v>0.8</v>
      </c>
      <c r="AB11" t="s">
        <v>31</v>
      </c>
    </row>
    <row r="12" spans="1:28">
      <c r="A12" t="s">
        <v>32</v>
      </c>
      <c r="B12">
        <v>4</v>
      </c>
      <c r="C12">
        <v>1</v>
      </c>
      <c r="D12">
        <v>0</v>
      </c>
      <c r="E12">
        <v>2</v>
      </c>
      <c r="F12">
        <v>5</v>
      </c>
      <c r="G12">
        <v>0</v>
      </c>
      <c r="H12">
        <v>39</v>
      </c>
      <c r="I12">
        <v>0</v>
      </c>
      <c r="J12">
        <v>5</v>
      </c>
      <c r="K12">
        <v>12</v>
      </c>
      <c r="L12">
        <v>0</v>
      </c>
      <c r="M12">
        <v>0</v>
      </c>
      <c r="N12">
        <v>1</v>
      </c>
      <c r="O12">
        <v>0</v>
      </c>
      <c r="P12">
        <v>0</v>
      </c>
      <c r="Q12">
        <v>10</v>
      </c>
      <c r="R12">
        <v>0</v>
      </c>
      <c r="S12" s="2">
        <v>7</v>
      </c>
      <c r="T12" s="2">
        <v>0</v>
      </c>
      <c r="U12" s="2">
        <v>0</v>
      </c>
      <c r="V12" s="2">
        <v>0</v>
      </c>
      <c r="W12" s="1">
        <v>0</v>
      </c>
      <c r="Y12">
        <f t="shared" si="0"/>
        <v>10</v>
      </c>
      <c r="Z12">
        <f t="shared" si="1"/>
        <v>86</v>
      </c>
      <c r="AA12" s="4">
        <f t="shared" si="2"/>
        <v>0.45348837209302323</v>
      </c>
      <c r="AB12" t="s">
        <v>32</v>
      </c>
    </row>
    <row r="13" spans="1:28">
      <c r="A13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</v>
      </c>
      <c r="N13">
        <v>0</v>
      </c>
      <c r="O13">
        <v>0</v>
      </c>
      <c r="P13">
        <v>2</v>
      </c>
      <c r="Q13">
        <v>0</v>
      </c>
      <c r="R13">
        <v>0</v>
      </c>
      <c r="S13" s="2">
        <v>0</v>
      </c>
      <c r="T13" s="2">
        <v>0</v>
      </c>
      <c r="U13" s="2">
        <v>0</v>
      </c>
      <c r="V13" s="2">
        <v>0</v>
      </c>
      <c r="W13" s="1">
        <v>0</v>
      </c>
      <c r="Y13">
        <f t="shared" si="0"/>
        <v>2</v>
      </c>
      <c r="Z13">
        <f t="shared" si="1"/>
        <v>10</v>
      </c>
      <c r="AA13" s="4">
        <f t="shared" si="2"/>
        <v>0.8</v>
      </c>
      <c r="AB13" t="s">
        <v>33</v>
      </c>
    </row>
    <row r="14" spans="1:28">
      <c r="A14" t="s">
        <v>34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2</v>
      </c>
      <c r="I14">
        <v>12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2">
        <v>0</v>
      </c>
      <c r="T14" s="2">
        <v>0</v>
      </c>
      <c r="U14" s="2">
        <v>0</v>
      </c>
      <c r="V14" s="2">
        <v>0</v>
      </c>
      <c r="W14" s="1">
        <v>0</v>
      </c>
      <c r="Y14">
        <f t="shared" si="0"/>
        <v>3</v>
      </c>
      <c r="Z14">
        <f t="shared" si="1"/>
        <v>15</v>
      </c>
      <c r="AA14" s="4">
        <f t="shared" si="2"/>
        <v>0.8</v>
      </c>
      <c r="AB14" t="s">
        <v>34</v>
      </c>
    </row>
    <row r="15" spans="1:28">
      <c r="A15" t="s">
        <v>35</v>
      </c>
      <c r="B15">
        <v>2</v>
      </c>
      <c r="C15">
        <v>0</v>
      </c>
      <c r="D15">
        <v>0</v>
      </c>
      <c r="E15">
        <v>0</v>
      </c>
      <c r="F15">
        <v>2</v>
      </c>
      <c r="G15">
        <v>1</v>
      </c>
      <c r="H15">
        <v>22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2">
        <v>1</v>
      </c>
      <c r="T15" s="2">
        <v>0</v>
      </c>
      <c r="U15" s="2">
        <v>0</v>
      </c>
      <c r="V15" s="2">
        <v>0</v>
      </c>
      <c r="W15" s="1">
        <v>0</v>
      </c>
      <c r="Y15">
        <f t="shared" si="0"/>
        <v>5</v>
      </c>
      <c r="Z15">
        <f t="shared" si="1"/>
        <v>28</v>
      </c>
      <c r="AA15" s="4">
        <f t="shared" si="2"/>
        <v>0.7857142857142857</v>
      </c>
      <c r="AB15" t="s">
        <v>35</v>
      </c>
    </row>
    <row r="16" spans="1:28">
      <c r="A16" t="s">
        <v>36</v>
      </c>
      <c r="B16">
        <v>7</v>
      </c>
      <c r="C16">
        <v>5</v>
      </c>
      <c r="D16">
        <v>0</v>
      </c>
      <c r="E16">
        <v>1</v>
      </c>
      <c r="F16">
        <v>1</v>
      </c>
      <c r="G16">
        <v>5</v>
      </c>
      <c r="H16">
        <v>4</v>
      </c>
      <c r="I16">
        <v>0</v>
      </c>
      <c r="J16">
        <v>0</v>
      </c>
      <c r="K16">
        <v>8</v>
      </c>
      <c r="L16">
        <v>0</v>
      </c>
      <c r="M16">
        <v>1</v>
      </c>
      <c r="N16">
        <v>6</v>
      </c>
      <c r="O16">
        <v>0</v>
      </c>
      <c r="P16">
        <v>0</v>
      </c>
      <c r="Q16">
        <v>2</v>
      </c>
      <c r="R16">
        <v>1</v>
      </c>
      <c r="S16" s="2">
        <v>2</v>
      </c>
      <c r="T16" s="2">
        <v>0</v>
      </c>
      <c r="U16" s="2">
        <v>0</v>
      </c>
      <c r="V16" s="2">
        <v>0</v>
      </c>
      <c r="W16" s="1">
        <v>0</v>
      </c>
      <c r="Y16">
        <f t="shared" si="0"/>
        <v>12</v>
      </c>
      <c r="Z16">
        <f t="shared" si="1"/>
        <v>43</v>
      </c>
      <c r="AA16" s="4">
        <f t="shared" si="2"/>
        <v>0.18604651162790697</v>
      </c>
      <c r="AB16" t="s">
        <v>36</v>
      </c>
    </row>
    <row r="17" spans="1:28">
      <c r="A17" t="s">
        <v>37</v>
      </c>
      <c r="B17">
        <v>0</v>
      </c>
      <c r="C17">
        <v>0</v>
      </c>
      <c r="D17">
        <v>0</v>
      </c>
      <c r="E17">
        <v>0</v>
      </c>
      <c r="F17">
        <v>1</v>
      </c>
      <c r="G17">
        <v>20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2">
        <v>0</v>
      </c>
      <c r="T17" s="2">
        <v>0</v>
      </c>
      <c r="U17" s="2">
        <v>0</v>
      </c>
      <c r="V17" s="2">
        <v>0</v>
      </c>
      <c r="W17" s="1">
        <v>0</v>
      </c>
      <c r="Y17">
        <f t="shared" si="0"/>
        <v>2</v>
      </c>
      <c r="Z17">
        <f t="shared" si="1"/>
        <v>21</v>
      </c>
      <c r="AA17" s="4">
        <f t="shared" si="2"/>
        <v>0.95238095238095233</v>
      </c>
      <c r="AB17" t="s">
        <v>37</v>
      </c>
    </row>
    <row r="18" spans="1:28">
      <c r="A18" t="s">
        <v>38</v>
      </c>
      <c r="B18">
        <v>0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81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2">
        <v>1</v>
      </c>
      <c r="T18" s="2">
        <v>0</v>
      </c>
      <c r="U18" s="2">
        <v>0</v>
      </c>
      <c r="V18" s="2">
        <v>0</v>
      </c>
      <c r="W18" s="1">
        <v>0</v>
      </c>
      <c r="Y18">
        <f t="shared" si="0"/>
        <v>3</v>
      </c>
      <c r="Z18">
        <f t="shared" si="1"/>
        <v>84</v>
      </c>
      <c r="AA18" s="4">
        <f t="shared" si="2"/>
        <v>0.9642857142857143</v>
      </c>
      <c r="AB18" t="s">
        <v>38</v>
      </c>
    </row>
    <row r="19" spans="1:28">
      <c r="A19" t="s">
        <v>39</v>
      </c>
      <c r="B19">
        <v>1</v>
      </c>
      <c r="C19">
        <v>0</v>
      </c>
      <c r="D19">
        <v>3</v>
      </c>
      <c r="E19">
        <v>6</v>
      </c>
      <c r="F19">
        <v>3</v>
      </c>
      <c r="G19">
        <v>4</v>
      </c>
      <c r="H19">
        <v>23</v>
      </c>
      <c r="I19">
        <v>0</v>
      </c>
      <c r="J19">
        <v>2</v>
      </c>
      <c r="K19">
        <v>2</v>
      </c>
      <c r="L19">
        <v>1</v>
      </c>
      <c r="M19">
        <v>0</v>
      </c>
      <c r="N19">
        <v>0</v>
      </c>
      <c r="O19">
        <v>0</v>
      </c>
      <c r="P19">
        <v>0</v>
      </c>
      <c r="Q19">
        <v>3</v>
      </c>
      <c r="R19">
        <v>2</v>
      </c>
      <c r="S19" s="2">
        <v>2</v>
      </c>
      <c r="T19" s="2">
        <v>0</v>
      </c>
      <c r="U19" s="2">
        <v>0</v>
      </c>
      <c r="V19" s="2">
        <v>0</v>
      </c>
      <c r="W19" s="1">
        <v>0</v>
      </c>
      <c r="Y19">
        <f t="shared" si="0"/>
        <v>12</v>
      </c>
      <c r="Z19">
        <f t="shared" si="1"/>
        <v>52</v>
      </c>
      <c r="AA19" s="4">
        <f t="shared" si="2"/>
        <v>0.44230769230769229</v>
      </c>
      <c r="AB19" t="s">
        <v>39</v>
      </c>
    </row>
    <row r="20" spans="1:28">
      <c r="A20" t="s">
        <v>40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2</v>
      </c>
      <c r="M20">
        <v>8</v>
      </c>
      <c r="N20">
        <v>0</v>
      </c>
      <c r="O20">
        <v>0</v>
      </c>
      <c r="P20">
        <v>5</v>
      </c>
      <c r="Q20">
        <v>0</v>
      </c>
      <c r="R20">
        <v>0</v>
      </c>
      <c r="S20" s="2">
        <v>3</v>
      </c>
      <c r="T20" s="2">
        <v>0</v>
      </c>
      <c r="U20" s="2">
        <v>0</v>
      </c>
      <c r="V20" s="2">
        <v>0</v>
      </c>
      <c r="W20" s="1">
        <v>0</v>
      </c>
      <c r="Y20">
        <f t="shared" si="0"/>
        <v>6</v>
      </c>
      <c r="Z20">
        <f t="shared" si="1"/>
        <v>20</v>
      </c>
      <c r="AA20" s="4">
        <f t="shared" si="2"/>
        <v>0.4</v>
      </c>
      <c r="AB20" t="s">
        <v>40</v>
      </c>
    </row>
    <row r="21" spans="1:28">
      <c r="A21" t="s">
        <v>41</v>
      </c>
      <c r="B21">
        <v>0</v>
      </c>
      <c r="C21">
        <v>0</v>
      </c>
      <c r="D21">
        <v>0</v>
      </c>
      <c r="E21">
        <v>0</v>
      </c>
      <c r="F21">
        <v>2</v>
      </c>
      <c r="G21">
        <v>0</v>
      </c>
      <c r="H21">
        <v>29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2">
        <v>0</v>
      </c>
      <c r="T21" s="2">
        <v>0</v>
      </c>
      <c r="U21" s="2">
        <v>0</v>
      </c>
      <c r="V21" s="2">
        <v>0</v>
      </c>
      <c r="W21" s="1">
        <v>0</v>
      </c>
      <c r="Y21">
        <f t="shared" si="0"/>
        <v>2</v>
      </c>
      <c r="Z21">
        <f t="shared" si="1"/>
        <v>31</v>
      </c>
      <c r="AA21" s="4">
        <f t="shared" si="2"/>
        <v>0.93548387096774188</v>
      </c>
      <c r="AB21" t="s">
        <v>41</v>
      </c>
    </row>
    <row r="22" spans="1:28">
      <c r="A22" t="s">
        <v>42</v>
      </c>
      <c r="B22">
        <v>33</v>
      </c>
      <c r="C22">
        <v>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2">
        <v>0</v>
      </c>
      <c r="T22" s="2">
        <v>0</v>
      </c>
      <c r="U22" s="2">
        <v>0</v>
      </c>
      <c r="V22" s="2">
        <v>0</v>
      </c>
      <c r="W22" s="1">
        <v>0</v>
      </c>
      <c r="Y22">
        <f t="shared" si="0"/>
        <v>3</v>
      </c>
      <c r="Z22">
        <f t="shared" si="1"/>
        <v>81</v>
      </c>
      <c r="AA22" s="4">
        <f t="shared" si="2"/>
        <v>0.58024691358024694</v>
      </c>
      <c r="AB22" t="s">
        <v>42</v>
      </c>
    </row>
    <row r="23" spans="1:28">
      <c r="A23" t="s">
        <v>43</v>
      </c>
      <c r="B23">
        <v>6</v>
      </c>
      <c r="C23">
        <v>29</v>
      </c>
      <c r="D23">
        <v>0</v>
      </c>
      <c r="E23">
        <v>0</v>
      </c>
      <c r="F23">
        <v>1</v>
      </c>
      <c r="G23">
        <v>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 s="2">
        <v>2</v>
      </c>
      <c r="T23" s="2">
        <v>0</v>
      </c>
      <c r="U23" s="2">
        <v>0</v>
      </c>
      <c r="V23" s="2">
        <v>0</v>
      </c>
      <c r="W23" s="1">
        <v>0</v>
      </c>
      <c r="Y23">
        <f t="shared" si="0"/>
        <v>7</v>
      </c>
      <c r="Z23">
        <f t="shared" si="1"/>
        <v>44</v>
      </c>
      <c r="AA23" s="4">
        <f t="shared" si="2"/>
        <v>0.65909090909090906</v>
      </c>
      <c r="AB23" t="s">
        <v>43</v>
      </c>
    </row>
    <row r="24" spans="1:28">
      <c r="A24" t="s">
        <v>44</v>
      </c>
      <c r="B24">
        <v>0</v>
      </c>
      <c r="C24">
        <v>0</v>
      </c>
      <c r="D24">
        <v>1</v>
      </c>
      <c r="E24">
        <v>0</v>
      </c>
      <c r="F24">
        <v>0</v>
      </c>
      <c r="G24">
        <v>22</v>
      </c>
      <c r="H24">
        <v>0</v>
      </c>
      <c r="I24">
        <v>0</v>
      </c>
      <c r="J24">
        <v>0</v>
      </c>
      <c r="K24">
        <v>23</v>
      </c>
      <c r="L24">
        <v>1</v>
      </c>
      <c r="M24">
        <v>0</v>
      </c>
      <c r="N24">
        <v>3</v>
      </c>
      <c r="O24">
        <v>0</v>
      </c>
      <c r="P24">
        <v>20</v>
      </c>
      <c r="Q24">
        <v>0</v>
      </c>
      <c r="R24">
        <v>0</v>
      </c>
      <c r="S24" s="2">
        <v>0</v>
      </c>
      <c r="T24" s="2">
        <v>2</v>
      </c>
      <c r="U24" s="2">
        <v>0</v>
      </c>
      <c r="V24" s="2">
        <v>0</v>
      </c>
      <c r="W24" s="1">
        <v>0</v>
      </c>
      <c r="Y24">
        <f t="shared" si="0"/>
        <v>7</v>
      </c>
      <c r="Z24">
        <f t="shared" si="1"/>
        <v>72</v>
      </c>
      <c r="AA24" s="4">
        <f t="shared" si="2"/>
        <v>0.31944444444444442</v>
      </c>
      <c r="AB24" t="s">
        <v>44</v>
      </c>
    </row>
    <row r="25" spans="1:28">
      <c r="A25" t="s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9</v>
      </c>
      <c r="Q25">
        <v>0</v>
      </c>
      <c r="R25">
        <v>0</v>
      </c>
      <c r="S25" s="2">
        <v>2</v>
      </c>
      <c r="T25" s="2">
        <v>0</v>
      </c>
      <c r="U25" s="2">
        <v>0</v>
      </c>
      <c r="V25" s="2">
        <v>2</v>
      </c>
      <c r="W25" s="1">
        <v>0</v>
      </c>
      <c r="Y25">
        <f t="shared" si="0"/>
        <v>5</v>
      </c>
      <c r="Z25">
        <f t="shared" si="1"/>
        <v>15</v>
      </c>
      <c r="AA25" s="4">
        <f t="shared" si="2"/>
        <v>0.6</v>
      </c>
      <c r="AB25" t="s">
        <v>45</v>
      </c>
    </row>
    <row r="26" spans="1:28">
      <c r="A26" t="s">
        <v>46</v>
      </c>
      <c r="B26">
        <v>1</v>
      </c>
      <c r="C26">
        <v>4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3</v>
      </c>
      <c r="L26">
        <v>2</v>
      </c>
      <c r="M26">
        <v>0</v>
      </c>
      <c r="N26">
        <v>0</v>
      </c>
      <c r="O26">
        <v>0</v>
      </c>
      <c r="P26">
        <v>10</v>
      </c>
      <c r="Q26">
        <v>0</v>
      </c>
      <c r="R26">
        <v>0</v>
      </c>
      <c r="S26" s="2">
        <v>0</v>
      </c>
      <c r="T26" s="2">
        <v>0</v>
      </c>
      <c r="U26" s="2">
        <v>1</v>
      </c>
      <c r="V26" s="2">
        <v>1</v>
      </c>
      <c r="W26" s="1">
        <v>0</v>
      </c>
      <c r="Y26">
        <f t="shared" si="0"/>
        <v>9</v>
      </c>
      <c r="Z26">
        <f t="shared" si="1"/>
        <v>24</v>
      </c>
      <c r="AA26" s="4">
        <f t="shared" si="2"/>
        <v>0.41666666666666669</v>
      </c>
      <c r="AB26" t="s">
        <v>46</v>
      </c>
    </row>
    <row r="27" spans="1:28">
      <c r="A27" t="s">
        <v>47</v>
      </c>
      <c r="B27">
        <v>6</v>
      </c>
      <c r="C27">
        <v>44</v>
      </c>
      <c r="D27">
        <v>1</v>
      </c>
      <c r="E27">
        <v>2</v>
      </c>
      <c r="F27">
        <v>0</v>
      </c>
      <c r="G27">
        <v>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 s="2">
        <v>4</v>
      </c>
      <c r="T27" s="2">
        <v>0</v>
      </c>
      <c r="U27" s="2">
        <v>3</v>
      </c>
      <c r="V27" s="2">
        <v>0</v>
      </c>
      <c r="W27" s="1">
        <v>0</v>
      </c>
      <c r="Y27">
        <f t="shared" si="0"/>
        <v>8</v>
      </c>
      <c r="Z27">
        <f t="shared" si="1"/>
        <v>64</v>
      </c>
      <c r="AA27" s="4">
        <f t="shared" si="2"/>
        <v>0.6875</v>
      </c>
      <c r="AB27" t="s">
        <v>47</v>
      </c>
    </row>
    <row r="28" spans="1:28">
      <c r="A28" t="s">
        <v>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0</v>
      </c>
      <c r="M28">
        <v>0</v>
      </c>
      <c r="N28">
        <v>0</v>
      </c>
      <c r="O28">
        <v>0</v>
      </c>
      <c r="P28">
        <v>24</v>
      </c>
      <c r="Q28">
        <v>0</v>
      </c>
      <c r="R28">
        <v>0</v>
      </c>
      <c r="S28" s="2">
        <v>3</v>
      </c>
      <c r="T28" s="2">
        <v>1</v>
      </c>
      <c r="U28" s="2">
        <v>0</v>
      </c>
      <c r="V28" s="2">
        <v>1</v>
      </c>
      <c r="W28" s="1">
        <v>0</v>
      </c>
      <c r="Y28">
        <f t="shared" si="0"/>
        <v>5</v>
      </c>
      <c r="Z28">
        <f t="shared" si="1"/>
        <v>31</v>
      </c>
      <c r="AA28" s="4">
        <f t="shared" si="2"/>
        <v>0.77419354838709675</v>
      </c>
      <c r="AB28" t="s">
        <v>48</v>
      </c>
    </row>
    <row r="29" spans="1:28">
      <c r="A29" t="s">
        <v>49</v>
      </c>
      <c r="B29">
        <v>2</v>
      </c>
      <c r="C29">
        <v>0</v>
      </c>
      <c r="D29">
        <v>84</v>
      </c>
      <c r="E29">
        <v>3</v>
      </c>
      <c r="F29">
        <v>0</v>
      </c>
      <c r="G29">
        <v>0</v>
      </c>
      <c r="H29">
        <v>0</v>
      </c>
      <c r="I29">
        <v>0</v>
      </c>
      <c r="J29">
        <v>2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2</v>
      </c>
      <c r="R29">
        <v>1</v>
      </c>
      <c r="S29" s="2">
        <v>2</v>
      </c>
      <c r="T29" s="2">
        <v>0</v>
      </c>
      <c r="U29" s="2">
        <v>0</v>
      </c>
      <c r="V29" s="2">
        <v>0</v>
      </c>
      <c r="W29" s="1">
        <v>0</v>
      </c>
      <c r="Y29">
        <f t="shared" si="0"/>
        <v>8</v>
      </c>
      <c r="Z29">
        <f t="shared" si="1"/>
        <v>97</v>
      </c>
      <c r="AA29" s="4">
        <f t="shared" si="2"/>
        <v>0.865979381443299</v>
      </c>
      <c r="AB29" t="s">
        <v>49</v>
      </c>
    </row>
    <row r="30" spans="1:28">
      <c r="B30">
        <f>SUM(B2:B29)</f>
        <v>102</v>
      </c>
      <c r="C30">
        <f>SUM(C2:C29)</f>
        <v>199</v>
      </c>
      <c r="D30">
        <f t="shared" ref="D30:W30" si="3">SUM(D2:D29)</f>
        <v>96</v>
      </c>
      <c r="E30">
        <f>SUM(E2:E29)</f>
        <v>16</v>
      </c>
      <c r="F30">
        <f>SUM(F2:F29)</f>
        <v>24</v>
      </c>
      <c r="G30">
        <f>SUM(G2:G29)</f>
        <v>63</v>
      </c>
      <c r="H30">
        <f>SUM(H2:H29)</f>
        <v>140</v>
      </c>
      <c r="I30">
        <f>SUM(I2:I29)</f>
        <v>27</v>
      </c>
      <c r="J30">
        <f>SUM(J2:J29)</f>
        <v>99</v>
      </c>
      <c r="K30">
        <f>SUM(K2:K29)</f>
        <v>96</v>
      </c>
      <c r="L30">
        <f t="shared" si="3"/>
        <v>39</v>
      </c>
      <c r="M30">
        <f>SUM(M2:M29)</f>
        <v>23</v>
      </c>
      <c r="N30">
        <f>SUM(N2:N29)</f>
        <v>13</v>
      </c>
      <c r="O30">
        <f t="shared" si="3"/>
        <v>2</v>
      </c>
      <c r="P30">
        <f>SUM(P2:P29)</f>
        <v>103</v>
      </c>
      <c r="Q30">
        <f t="shared" si="3"/>
        <v>19</v>
      </c>
      <c r="R30">
        <f t="shared" si="3"/>
        <v>5</v>
      </c>
      <c r="S30">
        <f t="shared" si="3"/>
        <v>100</v>
      </c>
      <c r="T30">
        <f t="shared" si="3"/>
        <v>16</v>
      </c>
      <c r="U30">
        <f t="shared" si="3"/>
        <v>30</v>
      </c>
      <c r="V30">
        <f t="shared" si="3"/>
        <v>4</v>
      </c>
      <c r="W30">
        <f t="shared" si="3"/>
        <v>1</v>
      </c>
    </row>
  </sheetData>
  <sortState xmlns:xlrd2="http://schemas.microsoft.com/office/spreadsheetml/2017/richdata2" ref="A2:W29">
    <sortCondition ref="A2:A29"/>
  </sortState>
  <dataConsolidate topLabels="1"/>
  <phoneticPr fontId="2" type="noConversion"/>
  <conditionalFormatting sqref="AA2:AA29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</dc:creator>
  <cp:lastModifiedBy>배건준</cp:lastModifiedBy>
  <dcterms:created xsi:type="dcterms:W3CDTF">2024-04-03T15:39:39Z</dcterms:created>
  <dcterms:modified xsi:type="dcterms:W3CDTF">2024-04-07T19:35:14Z</dcterms:modified>
</cp:coreProperties>
</file>