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Users\GeonuKim\Desktop\ML project\Regression_Analysis_of_PECVD_SiNx\database\"/>
    </mc:Choice>
  </mc:AlternateContent>
  <xr:revisionPtr revIDLastSave="0" documentId="13_ncr:1_{6064E720-4B88-4884-860F-5AA57C7598A1}" xr6:coauthVersionLast="45" xr6:coauthVersionMax="45" xr10:uidLastSave="{00000000-0000-0000-0000-000000000000}"/>
  <bookViews>
    <workbookView xWindow="-28920" yWindow="-120" windowWidth="29040" windowHeight="15840" xr2:uid="{00000000-000D-0000-FFFF-FFFF00000000}"/>
  </bookViews>
  <sheets>
    <sheet name="Shuffled_Rand_removed" sheetId="4" r:id="rId1"/>
    <sheet name="Shuffled" sheetId="1" r:id="rId2"/>
    <sheet name="Raw Data" sheetId="3" r:id="rId3"/>
  </sheets>
  <definedNames>
    <definedName name="_xlnm._FilterDatabase" localSheetId="1" hidden="1">Shuffled!$A$2:$H$44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36" i="4" l="1"/>
  <c r="J37" i="4"/>
  <c r="J38" i="4"/>
  <c r="J39" i="4"/>
  <c r="J40" i="4"/>
  <c r="J41" i="4"/>
  <c r="J42" i="4"/>
  <c r="J43" i="4"/>
  <c r="J44" i="4"/>
  <c r="J3" i="4" l="1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2" i="4"/>
  <c r="O44" i="4"/>
  <c r="P44" i="4"/>
  <c r="Q44" i="4"/>
  <c r="R44" i="4"/>
  <c r="S44" i="4"/>
  <c r="N44" i="4"/>
  <c r="S45" i="4"/>
  <c r="P45" i="4"/>
  <c r="Q45" i="4"/>
  <c r="R45" i="4"/>
  <c r="N45" i="4"/>
  <c r="O45" i="4"/>
  <c r="I33" i="1" l="1"/>
  <c r="I40" i="1"/>
  <c r="I35" i="1"/>
  <c r="I11" i="1"/>
  <c r="I37" i="1"/>
  <c r="I14" i="1"/>
  <c r="I13" i="1"/>
  <c r="I17" i="1"/>
  <c r="I43" i="1"/>
  <c r="I36" i="1"/>
  <c r="I22" i="1"/>
  <c r="I32" i="1"/>
  <c r="I18" i="1"/>
  <c r="I15" i="1"/>
  <c r="I28" i="1"/>
  <c r="I3" i="1"/>
  <c r="I38" i="1"/>
  <c r="I30" i="1"/>
  <c r="I10" i="1"/>
  <c r="I25" i="1"/>
  <c r="I27" i="1"/>
  <c r="I24" i="1"/>
  <c r="I21" i="1"/>
  <c r="I39" i="1"/>
  <c r="I4" i="1"/>
  <c r="I29" i="1"/>
  <c r="I42" i="1"/>
  <c r="I16" i="1"/>
  <c r="I2" i="1"/>
  <c r="I19" i="1"/>
  <c r="I23" i="1"/>
  <c r="I41" i="1"/>
  <c r="I6" i="1"/>
  <c r="I44" i="1"/>
  <c r="I7" i="1"/>
  <c r="I9" i="1"/>
  <c r="I20" i="1"/>
  <c r="I34" i="1"/>
  <c r="I26" i="1"/>
  <c r="I12" i="1"/>
  <c r="I5" i="1"/>
  <c r="I31" i="1"/>
  <c r="I8" i="1"/>
</calcChain>
</file>

<file path=xl/sharedStrings.xml><?xml version="1.0" encoding="utf-8"?>
<sst xmlns="http://schemas.openxmlformats.org/spreadsheetml/2006/main" count="94" uniqueCount="31">
  <si>
    <t>RF Freq (MHz)</t>
  </si>
  <si>
    <t>Temp (C)</t>
  </si>
  <si>
    <t>RF Power (W)</t>
  </si>
  <si>
    <t xml:space="preserve">Pressure (mTorr) </t>
  </si>
  <si>
    <t xml:space="preserve">SiH4 Flow Rate (sccm) </t>
  </si>
  <si>
    <t>NH3 Flow Rate (sccm)</t>
  </si>
  <si>
    <t>N2 Flow Rate (sccm)</t>
  </si>
  <si>
    <t>Tensile Stress (Mpa)</t>
  </si>
  <si>
    <t>Rand for Shuffle</t>
  </si>
  <si>
    <t>W1</t>
  </si>
  <si>
    <t>W2</t>
  </si>
  <si>
    <t>W3</t>
  </si>
  <si>
    <t>W4</t>
  </si>
  <si>
    <t>W5</t>
  </si>
  <si>
    <t>b</t>
  </si>
  <si>
    <t>Test1</t>
  </si>
  <si>
    <t>Test2</t>
  </si>
  <si>
    <t>Epoch</t>
  </si>
  <si>
    <t>Linear Regression Weights and bias selected.</t>
  </si>
  <si>
    <t>AVG</t>
  </si>
  <si>
    <t>STD</t>
  </si>
  <si>
    <t>Selected</t>
  </si>
  <si>
    <t>Train</t>
  </si>
  <si>
    <t>Dev</t>
  </si>
  <si>
    <t>Cost1</t>
  </si>
  <si>
    <t>Cost2</t>
  </si>
  <si>
    <t>Cost3</t>
  </si>
  <si>
    <t>Test3</t>
  </si>
  <si>
    <t>Learning Rate</t>
  </si>
  <si>
    <t>Training_Epoch</t>
  </si>
  <si>
    <t>Training &amp; Devset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</si>
</sst>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2" fontId="0" fillId="0" borderId="0" xfId="0" applyNumberFormat="1"/>
    <xf numFmtId="0" fontId="0" fillId="0" borderId="1" xfId="0" applyBorder="1"/>
    <xf numFmtId="2" fontId="0" fillId="0" borderId="1" xfId="0" applyNumberFormat="1" applyBorder="1"/>
    <xf numFmtId="0" fontId="0" fillId="0" borderId="2" xfId="0" applyBorder="1"/>
    <xf numFmtId="0" fontId="0" fillId="0" borderId="0" xfId="0" applyBorder="1"/>
    <xf numFmtId="2" fontId="0" fillId="0" borderId="0" xfId="0" applyNumberFormat="1" applyBorder="1"/>
    <xf numFmtId="0" fontId="0" fillId="0" borderId="0" xfId="0" applyFill="1" applyBorder="1"/>
    <xf numFmtId="0" fontId="0" fillId="0" borderId="1" xfId="0" applyFill="1" applyBorder="1"/>
    <xf numFmtId="0" fontId="0" fillId="0" borderId="3" xfId="0" applyFill="1" applyBorder="1"/>
    <xf numFmtId="0" fontId="0" fillId="0" borderId="3" xfId="0" applyBorder="1"/>
    <xf numFmtId="11" fontId="0" fillId="0" borderId="0" xfId="0" applyNumberForma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800"/>
              <a:t>Y vs. Y_predicted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76452726892852"/>
          <c:y val="4.1468267758150254E-2"/>
          <c:w val="0.88727823732486877"/>
          <c:h val="0.905074269601716"/>
        </c:manualLayout>
      </c:layout>
      <c:lineChart>
        <c:grouping val="stacked"/>
        <c:varyColors val="0"/>
        <c:ser>
          <c:idx val="0"/>
          <c:order val="0"/>
          <c:tx>
            <c:strRef>
              <c:f>Shuffled_Rand_removed!$H$1</c:f>
              <c:strCache>
                <c:ptCount val="1"/>
                <c:pt idx="0">
                  <c:v>Tensile Stress (Mpa)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Shuffled_Rand_removed!$H$2:$H$44</c:f>
              <c:numCache>
                <c:formatCode>0.00</c:formatCode>
                <c:ptCount val="43"/>
                <c:pt idx="0">
                  <c:v>317.68388106416199</c:v>
                </c:pt>
                <c:pt idx="1">
                  <c:v>57.599999999999902</c:v>
                </c:pt>
                <c:pt idx="2">
                  <c:v>-4.0938908485839596</c:v>
                </c:pt>
                <c:pt idx="3">
                  <c:v>16.626506024096301</c:v>
                </c:pt>
                <c:pt idx="4">
                  <c:v>31.7683881064162</c:v>
                </c:pt>
                <c:pt idx="5">
                  <c:v>25.094339622641499</c:v>
                </c:pt>
                <c:pt idx="6">
                  <c:v>148.14814814814801</c:v>
                </c:pt>
                <c:pt idx="7">
                  <c:v>35.951972555746103</c:v>
                </c:pt>
                <c:pt idx="8">
                  <c:v>94.340740740740699</c:v>
                </c:pt>
                <c:pt idx="9">
                  <c:v>27.970370370370301</c:v>
                </c:pt>
                <c:pt idx="10">
                  <c:v>3.25301204819276</c:v>
                </c:pt>
                <c:pt idx="11">
                  <c:v>90.311111111111103</c:v>
                </c:pt>
                <c:pt idx="12">
                  <c:v>118.992592592592</c:v>
                </c:pt>
                <c:pt idx="13">
                  <c:v>97.896296296296299</c:v>
                </c:pt>
                <c:pt idx="14">
                  <c:v>22.7236147432425</c:v>
                </c:pt>
                <c:pt idx="15">
                  <c:v>79.170370370370307</c:v>
                </c:pt>
                <c:pt idx="16">
                  <c:v>93.629629629629605</c:v>
                </c:pt>
                <c:pt idx="17">
                  <c:v>76.134585289514902</c:v>
                </c:pt>
                <c:pt idx="18">
                  <c:v>40.068610634648302</c:v>
                </c:pt>
                <c:pt idx="19">
                  <c:v>60.681481481481399</c:v>
                </c:pt>
                <c:pt idx="20">
                  <c:v>36.977777777777703</c:v>
                </c:pt>
                <c:pt idx="21">
                  <c:v>62.9890453834116</c:v>
                </c:pt>
                <c:pt idx="22">
                  <c:v>68.740740740740705</c:v>
                </c:pt>
                <c:pt idx="23">
                  <c:v>87.229629629629599</c:v>
                </c:pt>
                <c:pt idx="24">
                  <c:v>-8.3855421686747</c:v>
                </c:pt>
                <c:pt idx="25">
                  <c:v>77.511111111111106</c:v>
                </c:pt>
                <c:pt idx="26">
                  <c:v>51.911111111111097</c:v>
                </c:pt>
                <c:pt idx="27">
                  <c:v>8.8974836132918291</c:v>
                </c:pt>
                <c:pt idx="28">
                  <c:v>99.5555555555555</c:v>
                </c:pt>
                <c:pt idx="29">
                  <c:v>26.024096385542101</c:v>
                </c:pt>
                <c:pt idx="30">
                  <c:v>125.86666666666601</c:v>
                </c:pt>
                <c:pt idx="31">
                  <c:v>92.4444444444444</c:v>
                </c:pt>
                <c:pt idx="32">
                  <c:v>44.030874785591699</c:v>
                </c:pt>
                <c:pt idx="33">
                  <c:v>48.118518518518499</c:v>
                </c:pt>
                <c:pt idx="34">
                  <c:v>35.318518518518403</c:v>
                </c:pt>
                <c:pt idx="35">
                  <c:v>4.9777777777777601</c:v>
                </c:pt>
                <c:pt idx="36">
                  <c:v>26.311111111111099</c:v>
                </c:pt>
                <c:pt idx="37">
                  <c:v>-17.334986043112099</c:v>
                </c:pt>
                <c:pt idx="38">
                  <c:v>75.614814814814807</c:v>
                </c:pt>
                <c:pt idx="39">
                  <c:v>44.913928012519499</c:v>
                </c:pt>
                <c:pt idx="40">
                  <c:v>14.870500296762</c:v>
                </c:pt>
                <c:pt idx="41">
                  <c:v>57.362962962962897</c:v>
                </c:pt>
                <c:pt idx="42">
                  <c:v>26.8388106416275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3B-42D9-A3E9-982976372F37}"/>
            </c:ext>
          </c:extLst>
        </c:ser>
        <c:ser>
          <c:idx val="2"/>
          <c:order val="1"/>
          <c:tx>
            <c:strRef>
              <c:f>Shuffled_Rand_removed!$J$1</c:f>
              <c:strCache>
                <c:ptCount val="1"/>
                <c:pt idx="0">
                  <c:v>Training &amp; Devset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34"/>
            <c:marker>
              <c:symbol val="circle"/>
              <c:size val="5"/>
              <c:spPr>
                <a:solidFill>
                  <a:srgbClr val="FF000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50AA-4D88-8CBB-A658A657FE0A}"/>
              </c:ext>
            </c:extLst>
          </c:dPt>
          <c:dPt>
            <c:idx val="35"/>
            <c:marker>
              <c:symbol val="circle"/>
              <c:size val="5"/>
              <c:spPr>
                <a:solidFill>
                  <a:srgbClr val="FF0000"/>
                </a:solidFill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50AA-4D88-8CBB-A658A657FE0A}"/>
              </c:ext>
            </c:extLst>
          </c:dPt>
          <c:dPt>
            <c:idx val="36"/>
            <c:marker>
              <c:symbol val="circle"/>
              <c:size val="5"/>
              <c:spPr>
                <a:solidFill>
                  <a:srgbClr val="FF0000"/>
                </a:solidFill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50AA-4D88-8CBB-A658A657FE0A}"/>
              </c:ext>
            </c:extLst>
          </c:dPt>
          <c:dPt>
            <c:idx val="37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50AA-4D88-8CBB-A658A657FE0A}"/>
              </c:ext>
            </c:extLst>
          </c:dPt>
          <c:dPt>
            <c:idx val="38"/>
            <c:marker>
              <c:symbol val="circle"/>
              <c:size val="5"/>
              <c:spPr>
                <a:solidFill>
                  <a:srgbClr val="FF0000"/>
                </a:solidFill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8-50AA-4D88-8CBB-A658A657FE0A}"/>
              </c:ext>
            </c:extLst>
          </c:dPt>
          <c:dPt>
            <c:idx val="39"/>
            <c:marker>
              <c:symbol val="circle"/>
              <c:size val="5"/>
              <c:spPr>
                <a:solidFill>
                  <a:srgbClr val="FF0000"/>
                </a:solidFill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A-50AA-4D88-8CBB-A658A657FE0A}"/>
              </c:ext>
            </c:extLst>
          </c:dPt>
          <c:dPt>
            <c:idx val="40"/>
            <c:marker>
              <c:symbol val="circle"/>
              <c:size val="5"/>
              <c:spPr>
                <a:solidFill>
                  <a:srgbClr val="FF0000"/>
                </a:solidFill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50AA-4D88-8CBB-A658A657FE0A}"/>
              </c:ext>
            </c:extLst>
          </c:dPt>
          <c:dPt>
            <c:idx val="4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C-50AA-4D88-8CBB-A658A657FE0A}"/>
              </c:ext>
            </c:extLst>
          </c:dPt>
          <c:dPt>
            <c:idx val="42"/>
            <c:marker>
              <c:symbol val="circle"/>
              <c:size val="5"/>
              <c:spPr>
                <a:solidFill>
                  <a:srgbClr val="FF0000"/>
                </a:solidFill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50AA-4D88-8CBB-A658A657FE0A}"/>
              </c:ext>
            </c:extLst>
          </c:dPt>
          <c:val>
            <c:numRef>
              <c:f>Shuffled_Rand_removed!$J$2:$J$44</c:f>
              <c:numCache>
                <c:formatCode>General</c:formatCode>
                <c:ptCount val="43"/>
                <c:pt idx="0">
                  <c:v>106.17164018376147</c:v>
                </c:pt>
                <c:pt idx="1">
                  <c:v>71.256006654480416</c:v>
                </c:pt>
                <c:pt idx="2">
                  <c:v>1.7973938854132925</c:v>
                </c:pt>
                <c:pt idx="3">
                  <c:v>15.467174982685634</c:v>
                </c:pt>
                <c:pt idx="4">
                  <c:v>47.625955838893532</c:v>
                </c:pt>
                <c:pt idx="5">
                  <c:v>19.885797492116197</c:v>
                </c:pt>
                <c:pt idx="6">
                  <c:v>67.982571568589833</c:v>
                </c:pt>
                <c:pt idx="7">
                  <c:v>19.298072761375948</c:v>
                </c:pt>
                <c:pt idx="8">
                  <c:v>108.33095994625526</c:v>
                </c:pt>
                <c:pt idx="9">
                  <c:v>21.106171350541814</c:v>
                </c:pt>
                <c:pt idx="10">
                  <c:v>12.128390453718744</c:v>
                </c:pt>
                <c:pt idx="11">
                  <c:v>82.95756289082496</c:v>
                </c:pt>
                <c:pt idx="12">
                  <c:v>94.656881722881167</c:v>
                </c:pt>
                <c:pt idx="13">
                  <c:v>94.499549825964252</c:v>
                </c:pt>
                <c:pt idx="14">
                  <c:v>22.877174536412411</c:v>
                </c:pt>
                <c:pt idx="15">
                  <c:v>71.167347521226631</c:v>
                </c:pt>
                <c:pt idx="16">
                  <c:v>106.13382120258322</c:v>
                </c:pt>
                <c:pt idx="17">
                  <c:v>99.045730295134163</c:v>
                </c:pt>
                <c:pt idx="18">
                  <c:v>18.696048398983208</c:v>
                </c:pt>
                <c:pt idx="19">
                  <c:v>61.164516036984715</c:v>
                </c:pt>
                <c:pt idx="20">
                  <c:v>35.965023839094997</c:v>
                </c:pt>
                <c:pt idx="21">
                  <c:v>94.1092243012111</c:v>
                </c:pt>
                <c:pt idx="22">
                  <c:v>72.792476839568678</c:v>
                </c:pt>
                <c:pt idx="23">
                  <c:v>96.211017083329921</c:v>
                </c:pt>
                <c:pt idx="24">
                  <c:v>8.8698499131448401</c:v>
                </c:pt>
                <c:pt idx="25">
                  <c:v>84.338157465312065</c:v>
                </c:pt>
                <c:pt idx="26">
                  <c:v>82.891006174257129</c:v>
                </c:pt>
                <c:pt idx="27">
                  <c:v>8.9608379026474907</c:v>
                </c:pt>
                <c:pt idx="28">
                  <c:v>120.12420924567806</c:v>
                </c:pt>
                <c:pt idx="29">
                  <c:v>18.756260995735026</c:v>
                </c:pt>
                <c:pt idx="30">
                  <c:v>118.15898409779101</c:v>
                </c:pt>
                <c:pt idx="31">
                  <c:v>56.379003561794981</c:v>
                </c:pt>
                <c:pt idx="32">
                  <c:v>17.704758221309881</c:v>
                </c:pt>
                <c:pt idx="33">
                  <c:v>32.891775146807021</c:v>
                </c:pt>
                <c:pt idx="34">
                  <c:v>47.679876391852673</c:v>
                </c:pt>
                <c:pt idx="35">
                  <c:v>9.4039399458541126</c:v>
                </c:pt>
                <c:pt idx="36">
                  <c:v>59.476106646285388</c:v>
                </c:pt>
                <c:pt idx="37">
                  <c:v>-5.0635328645658078</c:v>
                </c:pt>
                <c:pt idx="38">
                  <c:v>44.591700764828154</c:v>
                </c:pt>
                <c:pt idx="39">
                  <c:v>82.745509565448785</c:v>
                </c:pt>
                <c:pt idx="40">
                  <c:v>15.852461098174452</c:v>
                </c:pt>
                <c:pt idx="41">
                  <c:v>59.628341541097164</c:v>
                </c:pt>
                <c:pt idx="42">
                  <c:v>12.509909648215661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3B-42D9-A3E9-982976372F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6206464"/>
        <c:axId val="516208760"/>
      </c:lineChart>
      <c:catAx>
        <c:axId val="516206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PECVD Deposition</a:t>
                </a:r>
                <a:r>
                  <a:rPr lang="en-US" baseline="0"/>
                  <a:t> </a:t>
                </a:r>
                <a:r>
                  <a:rPr lang="en-US"/>
                  <a:t>Test</a:t>
                </a:r>
                <a:endParaRPr lang="ko-KR"/>
              </a:p>
            </c:rich>
          </c:tx>
          <c:layout>
            <c:manualLayout>
              <c:xMode val="edge"/>
              <c:yMode val="edge"/>
              <c:x val="0.47112091851254401"/>
              <c:y val="0.939713690562203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208760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5162087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Tensile Stress [MPa]</a:t>
                </a:r>
                <a:endParaRPr lang="ko-KR"/>
              </a:p>
            </c:rich>
          </c:tx>
          <c:layout>
            <c:manualLayout>
              <c:xMode val="edge"/>
              <c:yMode val="edge"/>
              <c:x val="4.1252625149469672E-3"/>
              <c:y val="0.383422443047867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206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Shuffled_Rand_removed!$C$57</c:f>
              <c:strCache>
                <c:ptCount val="1"/>
                <c:pt idx="0">
                  <c:v>Cost1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Shuffled_Rand_removed!$B$58:$B$97</c:f>
              <c:numCache>
                <c:formatCode>General</c:formatCode>
                <c:ptCount val="4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</c:numCache>
            </c:numRef>
          </c:xVal>
          <c:yVal>
            <c:numRef>
              <c:f>Shuffled_Rand_removed!$C$58:$C$97</c:f>
              <c:numCache>
                <c:formatCode>General</c:formatCode>
                <c:ptCount val="40"/>
                <c:pt idx="0">
                  <c:v>34.441566000000002</c:v>
                </c:pt>
                <c:pt idx="1">
                  <c:v>32.9131</c:v>
                </c:pt>
                <c:pt idx="2">
                  <c:v>31.378325</c:v>
                </c:pt>
                <c:pt idx="3">
                  <c:v>29.851759999999999</c:v>
                </c:pt>
                <c:pt idx="4">
                  <c:v>28.345379999999999</c:v>
                </c:pt>
                <c:pt idx="5">
                  <c:v>26.869007</c:v>
                </c:pt>
                <c:pt idx="6">
                  <c:v>25.430579999999999</c:v>
                </c:pt>
                <c:pt idx="7">
                  <c:v>24.036272</c:v>
                </c:pt>
                <c:pt idx="8">
                  <c:v>22.690804</c:v>
                </c:pt>
                <c:pt idx="9">
                  <c:v>21.397539999999999</c:v>
                </c:pt>
                <c:pt idx="10">
                  <c:v>20.15888</c:v>
                </c:pt>
                <c:pt idx="11">
                  <c:v>18.976286000000002</c:v>
                </c:pt>
                <c:pt idx="12">
                  <c:v>17.850248000000001</c:v>
                </c:pt>
                <c:pt idx="13">
                  <c:v>16.780944999999999</c:v>
                </c:pt>
                <c:pt idx="14">
                  <c:v>15.767751000000001</c:v>
                </c:pt>
                <c:pt idx="15">
                  <c:v>14.809649</c:v>
                </c:pt>
                <c:pt idx="16">
                  <c:v>13.905239</c:v>
                </c:pt>
                <c:pt idx="17">
                  <c:v>13.053024000000001</c:v>
                </c:pt>
                <c:pt idx="18">
                  <c:v>12.251105000000001</c:v>
                </c:pt>
                <c:pt idx="19">
                  <c:v>11.497563</c:v>
                </c:pt>
                <c:pt idx="20">
                  <c:v>10.790380000000001</c:v>
                </c:pt>
                <c:pt idx="21">
                  <c:v>10.127418499999999</c:v>
                </c:pt>
                <c:pt idx="22">
                  <c:v>9.5065100000000005</c:v>
                </c:pt>
                <c:pt idx="23">
                  <c:v>8.9254899999999999</c:v>
                </c:pt>
                <c:pt idx="24">
                  <c:v>8.3822310000000009</c:v>
                </c:pt>
                <c:pt idx="25">
                  <c:v>7.8745555999999999</c:v>
                </c:pt>
                <c:pt idx="26">
                  <c:v>7.4005400000000003</c:v>
                </c:pt>
                <c:pt idx="27">
                  <c:v>6.9581146</c:v>
                </c:pt>
                <c:pt idx="28">
                  <c:v>6.5454024999999998</c:v>
                </c:pt>
                <c:pt idx="29">
                  <c:v>6.1605686999999998</c:v>
                </c:pt>
                <c:pt idx="30">
                  <c:v>5.8018193</c:v>
                </c:pt>
                <c:pt idx="31">
                  <c:v>5.4674586999999999</c:v>
                </c:pt>
                <c:pt idx="32">
                  <c:v>5.1559977999999997</c:v>
                </c:pt>
                <c:pt idx="33">
                  <c:v>4.8658200000000003</c:v>
                </c:pt>
                <c:pt idx="34">
                  <c:v>4.5955550000000001</c:v>
                </c:pt>
                <c:pt idx="35">
                  <c:v>4.3438993000000004</c:v>
                </c:pt>
                <c:pt idx="36">
                  <c:v>4.1095199999999998</c:v>
                </c:pt>
                <c:pt idx="37">
                  <c:v>3.8912469999999999</c:v>
                </c:pt>
                <c:pt idx="38">
                  <c:v>3.6879811</c:v>
                </c:pt>
                <c:pt idx="39">
                  <c:v>3.4986663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6A-49FD-9DBF-5DFBD19F6D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586224"/>
        <c:axId val="561586552"/>
      </c:scatterChart>
      <c:valAx>
        <c:axId val="561586224"/>
        <c:scaling>
          <c:orientation val="minMax"/>
          <c:max val="15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586552"/>
        <c:crosses val="autoZero"/>
        <c:crossBetween val="midCat"/>
      </c:valAx>
      <c:valAx>
        <c:axId val="5615865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</a:t>
                </a:r>
              </a:p>
            </c:rich>
          </c:tx>
          <c:layout>
            <c:manualLayout>
              <c:xMode val="edge"/>
              <c:yMode val="edge"/>
              <c:x val="1.0872616547069003E-2"/>
              <c:y val="0.42191416966865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586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138831</xdr:colOff>
      <xdr:row>0</xdr:row>
      <xdr:rowOff>13607</xdr:rowOff>
    </xdr:from>
    <xdr:to>
      <xdr:col>37</xdr:col>
      <xdr:colOff>336715</xdr:colOff>
      <xdr:row>42</xdr:row>
      <xdr:rowOff>12483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34D776FA-57ED-4848-98E9-E75CC12852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409014</xdr:colOff>
      <xdr:row>43</xdr:row>
      <xdr:rowOff>108377</xdr:rowOff>
    </xdr:from>
    <xdr:to>
      <xdr:col>35</xdr:col>
      <xdr:colOff>311728</xdr:colOff>
      <xdr:row>70</xdr:row>
      <xdr:rowOff>69273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450CC9D4-71DD-4FB3-8F2B-2A25664E50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86E75-438A-4A95-88D4-48D169AD77DA}">
  <dimension ref="A1:S97"/>
  <sheetViews>
    <sheetView tabSelected="1" zoomScale="55" zoomScaleNormal="55" workbookViewId="0">
      <selection activeCell="R51" sqref="R51"/>
    </sheetView>
  </sheetViews>
  <sheetFormatPr defaultRowHeight="15" x14ac:dyDescent="0.25"/>
  <cols>
    <col min="1" max="7" width="9.140625" customWidth="1"/>
    <col min="8" max="8" width="9.28515625" bestFit="1" customWidth="1"/>
    <col min="9" max="10" width="9.140625" customWidth="1"/>
    <col min="11" max="11" width="9.28515625" bestFit="1" customWidth="1"/>
    <col min="12" max="12" width="12.5703125" bestFit="1" customWidth="1"/>
    <col min="14" max="14" width="9.140625" style="5"/>
  </cols>
  <sheetData>
    <row r="1" spans="1:10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J1" t="s">
        <v>30</v>
      </c>
    </row>
    <row r="2" spans="1:10" x14ac:dyDescent="0.25">
      <c r="A2" s="5">
        <v>13.56</v>
      </c>
      <c r="B2" s="5">
        <v>300</v>
      </c>
      <c r="C2" s="7">
        <v>600</v>
      </c>
      <c r="D2" s="7">
        <v>900</v>
      </c>
      <c r="E2" s="5">
        <v>39.669250334268199</v>
      </c>
      <c r="F2" s="7">
        <v>60</v>
      </c>
      <c r="G2" s="5">
        <v>1500</v>
      </c>
      <c r="H2" s="6">
        <v>317.68388106416199</v>
      </c>
      <c r="I2" t="s">
        <v>22</v>
      </c>
      <c r="J2">
        <f>(C2-460.27)/180.3*C$48+(D2-900)/48.9*D$48+(E2-98.7)/23.7*E$48+(F2-66.2)/9.5*F$48+(G2-1526.9)/331.3*G$48+H$48</f>
        <v>106.17164018376147</v>
      </c>
    </row>
    <row r="3" spans="1:10" x14ac:dyDescent="0.25">
      <c r="A3" s="5">
        <v>13.56</v>
      </c>
      <c r="B3" s="5">
        <v>300</v>
      </c>
      <c r="C3" s="5">
        <v>497.85842472582198</v>
      </c>
      <c r="D3" s="7">
        <v>900</v>
      </c>
      <c r="E3" s="7">
        <v>80</v>
      </c>
      <c r="F3" s="7">
        <v>60</v>
      </c>
      <c r="G3" s="7">
        <v>1500</v>
      </c>
      <c r="H3" s="6">
        <v>57.599999999999902</v>
      </c>
      <c r="I3" t="s">
        <v>22</v>
      </c>
      <c r="J3">
        <f t="shared" ref="J3:K44" si="0">(C3-460.27)/180.3*C$48+(D3-900)/48.9*D$48+(E3-98.7)/23.7*E$48+(F3-66.2)/9.5*F$48+(G3-1526.9)/331.3*G$48+H$48</f>
        <v>71.256006654480416</v>
      </c>
    </row>
    <row r="4" spans="1:10" x14ac:dyDescent="0.25">
      <c r="A4" s="5">
        <v>13.56</v>
      </c>
      <c r="B4" s="5">
        <v>300</v>
      </c>
      <c r="C4" s="7">
        <v>600</v>
      </c>
      <c r="D4" s="5">
        <v>798.45061697997301</v>
      </c>
      <c r="E4" s="7">
        <v>120</v>
      </c>
      <c r="F4" s="7">
        <v>75</v>
      </c>
      <c r="G4" s="7">
        <v>1150</v>
      </c>
      <c r="H4" s="6">
        <v>-4.0938908485839596</v>
      </c>
      <c r="I4" t="s">
        <v>22</v>
      </c>
      <c r="J4">
        <f t="shared" si="0"/>
        <v>1.7973938854132925</v>
      </c>
    </row>
    <row r="5" spans="1:10" x14ac:dyDescent="0.25">
      <c r="A5" s="5">
        <v>13.56</v>
      </c>
      <c r="B5" s="5">
        <v>300</v>
      </c>
      <c r="C5" s="7">
        <v>600</v>
      </c>
      <c r="D5" s="7">
        <v>900</v>
      </c>
      <c r="E5" s="7">
        <v>120</v>
      </c>
      <c r="F5" s="7">
        <v>75</v>
      </c>
      <c r="G5" s="5">
        <v>1854.5162468054</v>
      </c>
      <c r="H5" s="6">
        <v>16.626506024096301</v>
      </c>
      <c r="I5" t="s">
        <v>22</v>
      </c>
      <c r="J5">
        <f t="shared" si="0"/>
        <v>15.467174982685634</v>
      </c>
    </row>
    <row r="6" spans="1:10" x14ac:dyDescent="0.25">
      <c r="A6" s="5">
        <v>13.56</v>
      </c>
      <c r="B6" s="5">
        <v>300</v>
      </c>
      <c r="C6" s="7">
        <v>600</v>
      </c>
      <c r="D6" s="7">
        <v>900</v>
      </c>
      <c r="E6" s="5">
        <v>90.009751585889305</v>
      </c>
      <c r="F6" s="7">
        <v>60</v>
      </c>
      <c r="G6" s="5">
        <v>1500</v>
      </c>
      <c r="H6" s="6">
        <v>31.7683881064162</v>
      </c>
      <c r="I6" t="s">
        <v>22</v>
      </c>
      <c r="J6">
        <f t="shared" si="0"/>
        <v>47.625955838893532</v>
      </c>
    </row>
    <row r="7" spans="1:10" x14ac:dyDescent="0.25">
      <c r="A7" s="5">
        <v>13.56</v>
      </c>
      <c r="B7" s="5">
        <v>300</v>
      </c>
      <c r="C7" s="7">
        <v>600</v>
      </c>
      <c r="D7" s="7">
        <v>900</v>
      </c>
      <c r="E7" s="7">
        <v>120</v>
      </c>
      <c r="F7" s="5">
        <v>45.022089277496498</v>
      </c>
      <c r="G7" s="7">
        <v>2200</v>
      </c>
      <c r="H7" s="6">
        <v>25.094339622641499</v>
      </c>
      <c r="I7" t="s">
        <v>22</v>
      </c>
      <c r="J7">
        <f t="shared" si="0"/>
        <v>19.885797492116197</v>
      </c>
    </row>
    <row r="8" spans="1:10" x14ac:dyDescent="0.25">
      <c r="A8" s="5">
        <v>13.56</v>
      </c>
      <c r="B8" s="5">
        <v>300</v>
      </c>
      <c r="C8" s="6">
        <v>100.446807724973</v>
      </c>
      <c r="D8" s="5">
        <v>900</v>
      </c>
      <c r="E8" s="5">
        <v>120</v>
      </c>
      <c r="F8" s="5">
        <v>75</v>
      </c>
      <c r="G8" s="5">
        <v>1200</v>
      </c>
      <c r="H8" s="6">
        <v>148.14814814814801</v>
      </c>
      <c r="I8" t="s">
        <v>22</v>
      </c>
      <c r="J8">
        <f t="shared" si="0"/>
        <v>67.982571568589833</v>
      </c>
    </row>
    <row r="9" spans="1:10" x14ac:dyDescent="0.25">
      <c r="A9" s="5">
        <v>13.56</v>
      </c>
      <c r="B9" s="5">
        <v>300</v>
      </c>
      <c r="C9" s="7">
        <v>600</v>
      </c>
      <c r="D9" s="7">
        <v>900</v>
      </c>
      <c r="E9" s="7">
        <v>120</v>
      </c>
      <c r="F9" s="5">
        <v>59.844852110613701</v>
      </c>
      <c r="G9" s="7">
        <v>2200</v>
      </c>
      <c r="H9" s="6">
        <v>35.951972555746103</v>
      </c>
      <c r="I9" t="s">
        <v>22</v>
      </c>
      <c r="J9">
        <f t="shared" si="0"/>
        <v>19.298072761375948</v>
      </c>
    </row>
    <row r="10" spans="1:10" x14ac:dyDescent="0.25">
      <c r="A10" s="5">
        <v>13.56</v>
      </c>
      <c r="B10" s="5">
        <v>300</v>
      </c>
      <c r="C10" s="5">
        <v>197.91898378937199</v>
      </c>
      <c r="D10" s="7">
        <v>900</v>
      </c>
      <c r="E10" s="7">
        <v>80</v>
      </c>
      <c r="F10" s="7">
        <v>60</v>
      </c>
      <c r="G10" s="7">
        <v>1700</v>
      </c>
      <c r="H10" s="6">
        <v>94.340740740740699</v>
      </c>
      <c r="I10" t="s">
        <v>22</v>
      </c>
      <c r="J10">
        <f t="shared" si="0"/>
        <v>108.33095994625526</v>
      </c>
    </row>
    <row r="11" spans="1:10" x14ac:dyDescent="0.25">
      <c r="A11" s="5">
        <v>13.56</v>
      </c>
      <c r="B11" s="5">
        <v>300</v>
      </c>
      <c r="C11" s="6">
        <v>499.82290166537399</v>
      </c>
      <c r="D11" s="5">
        <v>900</v>
      </c>
      <c r="E11" s="5">
        <v>120</v>
      </c>
      <c r="F11" s="5">
        <v>75</v>
      </c>
      <c r="G11" s="5">
        <v>1200</v>
      </c>
      <c r="H11" s="6">
        <v>27.970370370370301</v>
      </c>
      <c r="I11" t="s">
        <v>22</v>
      </c>
      <c r="J11">
        <f t="shared" si="0"/>
        <v>21.106171350541814</v>
      </c>
    </row>
    <row r="12" spans="1:10" x14ac:dyDescent="0.25">
      <c r="A12" s="5">
        <v>13.56</v>
      </c>
      <c r="B12" s="5">
        <v>300</v>
      </c>
      <c r="C12" s="7">
        <v>600</v>
      </c>
      <c r="D12" s="7">
        <v>900</v>
      </c>
      <c r="E12" s="7">
        <v>120</v>
      </c>
      <c r="F12" s="7">
        <v>75</v>
      </c>
      <c r="G12" s="5">
        <v>1497.3961299744401</v>
      </c>
      <c r="H12" s="6">
        <v>3.25301204819276</v>
      </c>
      <c r="I12" t="s">
        <v>22</v>
      </c>
      <c r="J12">
        <f t="shared" si="0"/>
        <v>12.128390453718744</v>
      </c>
    </row>
    <row r="13" spans="1:10" x14ac:dyDescent="0.25">
      <c r="A13" s="5">
        <v>13.56</v>
      </c>
      <c r="B13" s="5">
        <v>300</v>
      </c>
      <c r="C13" s="5">
        <v>199.99512573390899</v>
      </c>
      <c r="D13" s="7">
        <v>900</v>
      </c>
      <c r="E13" s="7">
        <v>100</v>
      </c>
      <c r="F13" s="7">
        <v>60</v>
      </c>
      <c r="G13" s="7">
        <v>1500</v>
      </c>
      <c r="H13" s="6">
        <v>90.311111111111103</v>
      </c>
      <c r="I13" t="s">
        <v>22</v>
      </c>
      <c r="J13">
        <f t="shared" si="0"/>
        <v>82.95756289082496</v>
      </c>
    </row>
    <row r="14" spans="1:10" x14ac:dyDescent="0.25">
      <c r="A14" s="5">
        <v>13.56</v>
      </c>
      <c r="B14" s="5">
        <v>300</v>
      </c>
      <c r="C14" s="5">
        <v>100.31963369151801</v>
      </c>
      <c r="D14" s="7">
        <v>900</v>
      </c>
      <c r="E14" s="7">
        <v>100</v>
      </c>
      <c r="F14" s="7">
        <v>60</v>
      </c>
      <c r="G14" s="7">
        <v>1500</v>
      </c>
      <c r="H14" s="6">
        <v>118.992592592592</v>
      </c>
      <c r="I14" t="s">
        <v>22</v>
      </c>
      <c r="J14">
        <f t="shared" si="0"/>
        <v>94.656881722881167</v>
      </c>
    </row>
    <row r="15" spans="1:10" x14ac:dyDescent="0.25">
      <c r="A15" s="5">
        <v>13.56</v>
      </c>
      <c r="B15" s="5">
        <v>300</v>
      </c>
      <c r="C15" s="5">
        <v>299.82880986669602</v>
      </c>
      <c r="D15" s="7">
        <v>900</v>
      </c>
      <c r="E15" s="7">
        <v>80</v>
      </c>
      <c r="F15" s="7">
        <v>60</v>
      </c>
      <c r="G15" s="7">
        <v>1500</v>
      </c>
      <c r="H15" s="6">
        <v>97.896296296296299</v>
      </c>
      <c r="I15" t="s">
        <v>22</v>
      </c>
      <c r="J15">
        <f t="shared" si="0"/>
        <v>94.499549825964252</v>
      </c>
    </row>
    <row r="16" spans="1:10" x14ac:dyDescent="0.25">
      <c r="A16" s="5">
        <v>13.56</v>
      </c>
      <c r="B16" s="5">
        <v>300</v>
      </c>
      <c r="C16" s="7">
        <v>600</v>
      </c>
      <c r="D16" s="5">
        <v>1100.6673906451199</v>
      </c>
      <c r="E16" s="7">
        <v>120</v>
      </c>
      <c r="F16" s="7">
        <v>75</v>
      </c>
      <c r="G16" s="7">
        <v>1150</v>
      </c>
      <c r="H16" s="6">
        <v>22.7236147432425</v>
      </c>
      <c r="I16" t="s">
        <v>22</v>
      </c>
      <c r="J16">
        <f t="shared" si="0"/>
        <v>22.877174536412411</v>
      </c>
    </row>
    <row r="17" spans="1:10" x14ac:dyDescent="0.25">
      <c r="A17" s="5">
        <v>13.56</v>
      </c>
      <c r="B17" s="5">
        <v>300</v>
      </c>
      <c r="C17" s="5">
        <v>300.44503526457601</v>
      </c>
      <c r="D17" s="7">
        <v>900</v>
      </c>
      <c r="E17" s="7">
        <v>100</v>
      </c>
      <c r="F17" s="7">
        <v>60</v>
      </c>
      <c r="G17" s="7">
        <v>1500</v>
      </c>
      <c r="H17" s="6">
        <v>79.170370370370307</v>
      </c>
      <c r="I17" t="s">
        <v>22</v>
      </c>
      <c r="J17">
        <f t="shared" si="0"/>
        <v>71.167347521226631</v>
      </c>
    </row>
    <row r="18" spans="1:10" x14ac:dyDescent="0.25">
      <c r="A18" s="5">
        <v>13.56</v>
      </c>
      <c r="B18" s="5">
        <v>300</v>
      </c>
      <c r="C18" s="6">
        <v>200.70750710830399</v>
      </c>
      <c r="D18" s="7">
        <v>900</v>
      </c>
      <c r="E18" s="7">
        <v>80</v>
      </c>
      <c r="F18" s="7">
        <v>60</v>
      </c>
      <c r="G18" s="7">
        <v>1500</v>
      </c>
      <c r="H18" s="6">
        <v>93.629629629629605</v>
      </c>
      <c r="I18" t="s">
        <v>22</v>
      </c>
      <c r="J18">
        <f t="shared" si="0"/>
        <v>106.13382120258322</v>
      </c>
    </row>
    <row r="19" spans="1:10" x14ac:dyDescent="0.25">
      <c r="A19" s="5">
        <v>13.56</v>
      </c>
      <c r="B19" s="5">
        <v>300</v>
      </c>
      <c r="C19" s="7">
        <v>600</v>
      </c>
      <c r="D19" s="7">
        <v>900</v>
      </c>
      <c r="E19" s="5">
        <v>45.796463290808298</v>
      </c>
      <c r="F19" s="7">
        <v>60</v>
      </c>
      <c r="G19" s="5">
        <v>1500</v>
      </c>
      <c r="H19" s="6">
        <v>76.134585289514902</v>
      </c>
      <c r="I19" t="s">
        <v>22</v>
      </c>
      <c r="J19">
        <f t="shared" si="0"/>
        <v>99.045730295134163</v>
      </c>
    </row>
    <row r="20" spans="1:10" x14ac:dyDescent="0.25">
      <c r="A20" s="5">
        <v>13.56</v>
      </c>
      <c r="B20" s="5">
        <v>300</v>
      </c>
      <c r="C20" s="7">
        <v>600</v>
      </c>
      <c r="D20" s="7">
        <v>900</v>
      </c>
      <c r="E20" s="7">
        <v>120</v>
      </c>
      <c r="F20" s="5">
        <v>75.028260051039595</v>
      </c>
      <c r="G20" s="7">
        <v>2200</v>
      </c>
      <c r="H20" s="6">
        <v>40.068610634648302</v>
      </c>
      <c r="I20" t="s">
        <v>22</v>
      </c>
      <c r="J20">
        <f t="shared" si="0"/>
        <v>18.696048398983208</v>
      </c>
    </row>
    <row r="21" spans="1:10" x14ac:dyDescent="0.25">
      <c r="A21" s="5">
        <v>13.56</v>
      </c>
      <c r="B21" s="5">
        <v>300</v>
      </c>
      <c r="C21" s="5">
        <v>599.76618293268302</v>
      </c>
      <c r="D21" s="7">
        <v>900</v>
      </c>
      <c r="E21" s="7">
        <v>80</v>
      </c>
      <c r="F21" s="7">
        <v>60</v>
      </c>
      <c r="G21" s="7">
        <v>1700</v>
      </c>
      <c r="H21" s="6">
        <v>60.681481481481399</v>
      </c>
      <c r="I21" t="s">
        <v>22</v>
      </c>
      <c r="J21">
        <f t="shared" si="0"/>
        <v>61.164516036984715</v>
      </c>
    </row>
    <row r="22" spans="1:10" x14ac:dyDescent="0.25">
      <c r="A22" s="5">
        <v>13.56</v>
      </c>
      <c r="B22" s="5">
        <v>300</v>
      </c>
      <c r="C22" s="6">
        <v>600.36069569070503</v>
      </c>
      <c r="D22" s="7">
        <v>900</v>
      </c>
      <c r="E22" s="7">
        <v>100</v>
      </c>
      <c r="F22" s="7">
        <v>60</v>
      </c>
      <c r="G22" s="7">
        <v>1500</v>
      </c>
      <c r="H22" s="6">
        <v>36.977777777777703</v>
      </c>
      <c r="I22" t="s">
        <v>22</v>
      </c>
      <c r="J22">
        <f t="shared" si="0"/>
        <v>35.965023839094997</v>
      </c>
    </row>
    <row r="23" spans="1:10" x14ac:dyDescent="0.25">
      <c r="A23" s="5">
        <v>13.56</v>
      </c>
      <c r="B23" s="5">
        <v>300</v>
      </c>
      <c r="C23" s="7">
        <v>600</v>
      </c>
      <c r="D23" s="7">
        <v>900</v>
      </c>
      <c r="E23" s="5">
        <v>50.0411175116365</v>
      </c>
      <c r="F23" s="7">
        <v>60</v>
      </c>
      <c r="G23" s="5">
        <v>1500</v>
      </c>
      <c r="H23" s="6">
        <v>62.9890453834116</v>
      </c>
      <c r="I23" t="s">
        <v>22</v>
      </c>
      <c r="J23">
        <f t="shared" si="0"/>
        <v>94.1092243012111</v>
      </c>
    </row>
    <row r="24" spans="1:10" x14ac:dyDescent="0.25">
      <c r="A24" s="5">
        <v>13.56</v>
      </c>
      <c r="B24" s="5">
        <v>300</v>
      </c>
      <c r="C24" s="5">
        <v>500.698644806321</v>
      </c>
      <c r="D24" s="7">
        <v>900</v>
      </c>
      <c r="E24" s="7">
        <v>80</v>
      </c>
      <c r="F24" s="7">
        <v>60</v>
      </c>
      <c r="G24" s="7">
        <v>1700</v>
      </c>
      <c r="H24" s="6">
        <v>68.740740740740705</v>
      </c>
      <c r="I24" t="s">
        <v>22</v>
      </c>
      <c r="J24">
        <f t="shared" si="0"/>
        <v>72.792476839568678</v>
      </c>
    </row>
    <row r="25" spans="1:10" x14ac:dyDescent="0.25">
      <c r="A25" s="5">
        <v>13.56</v>
      </c>
      <c r="B25" s="5">
        <v>300</v>
      </c>
      <c r="C25" s="5">
        <v>301.17809534359799</v>
      </c>
      <c r="D25" s="7">
        <v>900</v>
      </c>
      <c r="E25" s="7">
        <v>80</v>
      </c>
      <c r="F25" s="7">
        <v>60</v>
      </c>
      <c r="G25" s="7">
        <v>1700</v>
      </c>
      <c r="H25" s="6">
        <v>87.229629629629599</v>
      </c>
      <c r="I25" t="s">
        <v>22</v>
      </c>
      <c r="J25">
        <f t="shared" si="0"/>
        <v>96.211017083329921</v>
      </c>
    </row>
    <row r="26" spans="1:10" x14ac:dyDescent="0.25">
      <c r="A26" s="5">
        <v>13.56</v>
      </c>
      <c r="B26" s="5">
        <v>300</v>
      </c>
      <c r="C26" s="7">
        <v>600</v>
      </c>
      <c r="D26" s="7">
        <v>900</v>
      </c>
      <c r="E26" s="7">
        <v>120</v>
      </c>
      <c r="F26" s="7">
        <v>75</v>
      </c>
      <c r="G26" s="5">
        <v>1148.8589996349001</v>
      </c>
      <c r="H26" s="6">
        <v>-8.3855421686747</v>
      </c>
      <c r="I26" t="s">
        <v>22</v>
      </c>
      <c r="J26">
        <f t="shared" si="0"/>
        <v>8.8698499131448401</v>
      </c>
    </row>
    <row r="27" spans="1:10" x14ac:dyDescent="0.25">
      <c r="A27" s="5">
        <v>13.56</v>
      </c>
      <c r="B27" s="5">
        <v>300</v>
      </c>
      <c r="C27" s="5">
        <v>402.33211476680998</v>
      </c>
      <c r="D27" s="7">
        <v>900</v>
      </c>
      <c r="E27" s="7">
        <v>80</v>
      </c>
      <c r="F27" s="7">
        <v>60</v>
      </c>
      <c r="G27" s="7">
        <v>1700</v>
      </c>
      <c r="H27" s="6">
        <v>77.511111111111106</v>
      </c>
      <c r="I27" t="s">
        <v>22</v>
      </c>
      <c r="J27">
        <f t="shared" si="0"/>
        <v>84.338157465312065</v>
      </c>
    </row>
    <row r="28" spans="1:10" x14ac:dyDescent="0.25">
      <c r="A28" s="5">
        <v>13.56</v>
      </c>
      <c r="B28" s="5">
        <v>300</v>
      </c>
      <c r="C28" s="5">
        <v>398.73091835604299</v>
      </c>
      <c r="D28" s="7">
        <v>900</v>
      </c>
      <c r="E28" s="7">
        <v>80</v>
      </c>
      <c r="F28" s="7">
        <v>60</v>
      </c>
      <c r="G28" s="7">
        <v>1500</v>
      </c>
      <c r="H28" s="6">
        <v>51.911111111111097</v>
      </c>
      <c r="I28" t="s">
        <v>22</v>
      </c>
      <c r="J28">
        <f t="shared" si="0"/>
        <v>82.891006174257129</v>
      </c>
    </row>
    <row r="29" spans="1:10" x14ac:dyDescent="0.25">
      <c r="A29" s="5">
        <v>13.56</v>
      </c>
      <c r="B29" s="5">
        <v>300</v>
      </c>
      <c r="C29" s="7">
        <v>600</v>
      </c>
      <c r="D29" s="5">
        <v>901.15154044128099</v>
      </c>
      <c r="E29" s="7">
        <v>120</v>
      </c>
      <c r="F29" s="7">
        <v>75</v>
      </c>
      <c r="G29" s="7">
        <v>1150</v>
      </c>
      <c r="H29" s="6">
        <v>8.8974836132918291</v>
      </c>
      <c r="I29" t="s">
        <v>22</v>
      </c>
      <c r="J29">
        <f t="shared" si="0"/>
        <v>8.9608379026474907</v>
      </c>
    </row>
    <row r="30" spans="1:10" x14ac:dyDescent="0.25">
      <c r="A30" s="5">
        <v>13.56</v>
      </c>
      <c r="B30" s="5">
        <v>300</v>
      </c>
      <c r="C30" s="5">
        <v>97.443225877921705</v>
      </c>
      <c r="D30" s="7">
        <v>900</v>
      </c>
      <c r="E30" s="7">
        <v>80</v>
      </c>
      <c r="F30" s="7">
        <v>60</v>
      </c>
      <c r="G30" s="7">
        <v>1700</v>
      </c>
      <c r="H30" s="6">
        <v>99.5555555555555</v>
      </c>
      <c r="I30" t="s">
        <v>22</v>
      </c>
      <c r="J30">
        <f t="shared" si="0"/>
        <v>120.12420924567806</v>
      </c>
    </row>
    <row r="31" spans="1:10" x14ac:dyDescent="0.25">
      <c r="A31" s="5">
        <v>13.56</v>
      </c>
      <c r="B31" s="5">
        <v>300</v>
      </c>
      <c r="C31" s="7">
        <v>600</v>
      </c>
      <c r="D31" s="7">
        <v>900</v>
      </c>
      <c r="E31" s="7">
        <v>120</v>
      </c>
      <c r="F31" s="7">
        <v>75</v>
      </c>
      <c r="G31" s="5">
        <v>2206.3205549470599</v>
      </c>
      <c r="H31" s="6">
        <v>26.024096385542101</v>
      </c>
      <c r="I31" t="s">
        <v>22</v>
      </c>
      <c r="J31">
        <f t="shared" si="0"/>
        <v>18.756260995735026</v>
      </c>
    </row>
    <row r="32" spans="1:10" x14ac:dyDescent="0.25">
      <c r="A32" s="5">
        <v>13.56</v>
      </c>
      <c r="B32" s="5">
        <v>300</v>
      </c>
      <c r="C32" s="5">
        <v>98.255898969757396</v>
      </c>
      <c r="D32" s="7">
        <v>900</v>
      </c>
      <c r="E32" s="7">
        <v>80</v>
      </c>
      <c r="F32" s="7">
        <v>60</v>
      </c>
      <c r="G32" s="7">
        <v>1500</v>
      </c>
      <c r="H32" s="6">
        <v>125.86666666666601</v>
      </c>
      <c r="I32" t="s">
        <v>22</v>
      </c>
      <c r="J32">
        <f t="shared" si="0"/>
        <v>118.15898409779101</v>
      </c>
    </row>
    <row r="33" spans="1:19" x14ac:dyDescent="0.25">
      <c r="A33" s="5">
        <v>13.56</v>
      </c>
      <c r="B33" s="5">
        <v>300</v>
      </c>
      <c r="C33" s="6">
        <v>199.30652486983399</v>
      </c>
      <c r="D33" s="5">
        <v>900</v>
      </c>
      <c r="E33" s="5">
        <v>120</v>
      </c>
      <c r="F33" s="5">
        <v>75</v>
      </c>
      <c r="G33" s="5">
        <v>1200</v>
      </c>
      <c r="H33" s="6">
        <v>92.4444444444444</v>
      </c>
      <c r="I33" t="s">
        <v>22</v>
      </c>
      <c r="J33">
        <f t="shared" si="0"/>
        <v>56.379003561794981</v>
      </c>
    </row>
    <row r="34" spans="1:19" x14ac:dyDescent="0.25">
      <c r="A34" s="5">
        <v>13.56</v>
      </c>
      <c r="B34" s="5">
        <v>300</v>
      </c>
      <c r="C34" s="7">
        <v>600</v>
      </c>
      <c r="D34" s="7">
        <v>900</v>
      </c>
      <c r="E34" s="7">
        <v>120</v>
      </c>
      <c r="F34" s="5">
        <v>100.029180437601</v>
      </c>
      <c r="G34" s="7">
        <v>2200</v>
      </c>
      <c r="H34" s="6">
        <v>44.030874785591699</v>
      </c>
      <c r="I34" t="s">
        <v>22</v>
      </c>
      <c r="J34">
        <f t="shared" si="0"/>
        <v>17.704758221309881</v>
      </c>
    </row>
    <row r="35" spans="1:19" x14ac:dyDescent="0.25">
      <c r="A35" s="5">
        <v>13.56</v>
      </c>
      <c r="B35" s="5">
        <v>300</v>
      </c>
      <c r="C35" s="6">
        <v>399.41228167349698</v>
      </c>
      <c r="D35" s="5">
        <v>900</v>
      </c>
      <c r="E35" s="5">
        <v>120</v>
      </c>
      <c r="F35" s="5">
        <v>75</v>
      </c>
      <c r="G35" s="5">
        <v>1200</v>
      </c>
      <c r="H35" s="6">
        <v>48.118518518518499</v>
      </c>
      <c r="I35" t="s">
        <v>22</v>
      </c>
      <c r="J35">
        <f t="shared" si="0"/>
        <v>32.891775146807021</v>
      </c>
    </row>
    <row r="36" spans="1:19" x14ac:dyDescent="0.25">
      <c r="A36" s="5">
        <v>13.56</v>
      </c>
      <c r="B36" s="5">
        <v>300</v>
      </c>
      <c r="C36" s="6">
        <v>500.552859938702</v>
      </c>
      <c r="D36" s="7">
        <v>900</v>
      </c>
      <c r="E36" s="7">
        <v>100</v>
      </c>
      <c r="F36" s="7">
        <v>60</v>
      </c>
      <c r="G36" s="7">
        <v>1500</v>
      </c>
      <c r="H36" s="6">
        <v>35.318518518518403</v>
      </c>
      <c r="I36" t="s">
        <v>23</v>
      </c>
      <c r="J36">
        <f>(C36-460.27)/180.3*C$48+(D36-900)/48.9*D$48+(E36-98.7)/23.7*E$48+(F36-66.2)/9.5*F$48+(G36-1526.9)/331.3*G$48+H$48</f>
        <v>47.679876391852673</v>
      </c>
    </row>
    <row r="37" spans="1:19" x14ac:dyDescent="0.25">
      <c r="A37" s="5">
        <v>13.56</v>
      </c>
      <c r="B37" s="5">
        <v>300</v>
      </c>
      <c r="C37" s="6">
        <v>599.523208153317</v>
      </c>
      <c r="D37" s="5">
        <v>900</v>
      </c>
      <c r="E37" s="5">
        <v>120</v>
      </c>
      <c r="F37" s="5">
        <v>75</v>
      </c>
      <c r="G37" s="5">
        <v>1200</v>
      </c>
      <c r="H37" s="6">
        <v>4.9777777777777601</v>
      </c>
      <c r="I37" t="s">
        <v>23</v>
      </c>
      <c r="J37">
        <f t="shared" si="0"/>
        <v>9.4039399458541126</v>
      </c>
    </row>
    <row r="38" spans="1:19" x14ac:dyDescent="0.25">
      <c r="A38" s="5">
        <v>13.56</v>
      </c>
      <c r="B38" s="5">
        <v>300</v>
      </c>
      <c r="C38" s="5">
        <v>598.22044976182497</v>
      </c>
      <c r="D38" s="7">
        <v>900</v>
      </c>
      <c r="E38" s="7">
        <v>80</v>
      </c>
      <c r="F38" s="7">
        <v>60</v>
      </c>
      <c r="G38" s="7">
        <v>1500</v>
      </c>
      <c r="H38" s="6">
        <v>26.311111111111099</v>
      </c>
      <c r="I38" t="s">
        <v>23</v>
      </c>
      <c r="J38">
        <f t="shared" si="0"/>
        <v>59.476106646285388</v>
      </c>
    </row>
    <row r="39" spans="1:19" x14ac:dyDescent="0.25">
      <c r="A39" s="5">
        <v>13.56</v>
      </c>
      <c r="B39" s="5">
        <v>300</v>
      </c>
      <c r="C39" s="7">
        <v>600</v>
      </c>
      <c r="D39" s="5">
        <v>700.086825579074</v>
      </c>
      <c r="E39" s="7">
        <v>120</v>
      </c>
      <c r="F39" s="7">
        <v>75</v>
      </c>
      <c r="G39" s="7">
        <v>1150</v>
      </c>
      <c r="H39" s="6">
        <v>-17.334986043112099</v>
      </c>
      <c r="I39" t="s">
        <v>23</v>
      </c>
      <c r="J39">
        <f t="shared" si="0"/>
        <v>-5.0635328645658078</v>
      </c>
    </row>
    <row r="40" spans="1:19" x14ac:dyDescent="0.25">
      <c r="A40" s="5">
        <v>13.56</v>
      </c>
      <c r="B40" s="5">
        <v>300</v>
      </c>
      <c r="C40" s="6">
        <v>299.731619954949</v>
      </c>
      <c r="D40" s="5">
        <v>900</v>
      </c>
      <c r="E40" s="5">
        <v>120</v>
      </c>
      <c r="F40" s="5">
        <v>75</v>
      </c>
      <c r="G40" s="5">
        <v>1200</v>
      </c>
      <c r="H40" s="6">
        <v>75.614814814814807</v>
      </c>
      <c r="I40" t="s">
        <v>23</v>
      </c>
      <c r="J40">
        <f t="shared" si="0"/>
        <v>44.591700764828154</v>
      </c>
    </row>
    <row r="41" spans="1:19" x14ac:dyDescent="0.25">
      <c r="A41" s="5">
        <v>13.56</v>
      </c>
      <c r="B41" s="5">
        <v>300</v>
      </c>
      <c r="C41" s="7">
        <v>600</v>
      </c>
      <c r="D41" s="7">
        <v>900</v>
      </c>
      <c r="E41" s="5">
        <v>59.812206572769902</v>
      </c>
      <c r="F41" s="7">
        <v>60</v>
      </c>
      <c r="G41" s="5">
        <v>1500</v>
      </c>
      <c r="H41" s="6">
        <v>44.913928012519499</v>
      </c>
      <c r="I41" t="s">
        <v>23</v>
      </c>
      <c r="J41">
        <f t="shared" si="0"/>
        <v>82.745509565448785</v>
      </c>
    </row>
    <row r="42" spans="1:19" x14ac:dyDescent="0.25">
      <c r="A42" s="5">
        <v>13.56</v>
      </c>
      <c r="B42" s="5">
        <v>300</v>
      </c>
      <c r="C42" s="7">
        <v>600</v>
      </c>
      <c r="D42" s="5">
        <v>999.95542089671301</v>
      </c>
      <c r="E42" s="7">
        <v>120</v>
      </c>
      <c r="F42" s="7">
        <v>75</v>
      </c>
      <c r="G42" s="7">
        <v>1150</v>
      </c>
      <c r="H42" s="6">
        <v>14.870500296762</v>
      </c>
      <c r="I42" t="s">
        <v>23</v>
      </c>
      <c r="J42">
        <f t="shared" si="0"/>
        <v>15.852461098174452</v>
      </c>
    </row>
    <row r="43" spans="1:19" x14ac:dyDescent="0.25">
      <c r="A43" s="5">
        <v>13.56</v>
      </c>
      <c r="B43" s="5">
        <v>300</v>
      </c>
      <c r="C43" s="6">
        <v>398.75469886636301</v>
      </c>
      <c r="D43" s="7">
        <v>900</v>
      </c>
      <c r="E43" s="7">
        <v>100</v>
      </c>
      <c r="F43" s="7">
        <v>60</v>
      </c>
      <c r="G43" s="7">
        <v>1500</v>
      </c>
      <c r="H43" s="6">
        <v>57.362962962962897</v>
      </c>
      <c r="I43" t="s">
        <v>23</v>
      </c>
      <c r="J43">
        <f t="shared" si="0"/>
        <v>59.628341541097164</v>
      </c>
      <c r="N43" s="5" t="s">
        <v>1</v>
      </c>
      <c r="O43" s="5" t="s">
        <v>2</v>
      </c>
      <c r="P43" s="5" t="s">
        <v>3</v>
      </c>
      <c r="Q43" s="5" t="s">
        <v>4</v>
      </c>
      <c r="R43" s="5" t="s">
        <v>5</v>
      </c>
      <c r="S43" s="5" t="s">
        <v>6</v>
      </c>
    </row>
    <row r="44" spans="1:19" x14ac:dyDescent="0.25">
      <c r="A44" s="5">
        <v>13.56</v>
      </c>
      <c r="B44" s="5">
        <v>300</v>
      </c>
      <c r="C44" s="7">
        <v>600</v>
      </c>
      <c r="D44" s="7">
        <v>900</v>
      </c>
      <c r="E44" s="5">
        <v>120.20428064460999</v>
      </c>
      <c r="F44" s="7">
        <v>60</v>
      </c>
      <c r="G44" s="5">
        <v>1500</v>
      </c>
      <c r="H44" s="6">
        <v>26.8388106416275</v>
      </c>
      <c r="I44" t="s">
        <v>23</v>
      </c>
      <c r="J44">
        <f t="shared" si="0"/>
        <v>12.509909648215661</v>
      </c>
      <c r="M44" t="s">
        <v>19</v>
      </c>
      <c r="N44" s="5">
        <f>AVERAGE(C2:C44)</f>
        <v>460.27001510541555</v>
      </c>
      <c r="O44" s="5">
        <f t="shared" ref="O44:S44" si="1">AVERAGE(D2:D44)</f>
        <v>900.00725103586444</v>
      </c>
      <c r="P44" s="5">
        <f t="shared" si="1"/>
        <v>98.733327207906555</v>
      </c>
      <c r="Q44" s="5">
        <f t="shared" si="1"/>
        <v>66.161032136668624</v>
      </c>
      <c r="R44" s="5">
        <f t="shared" si="1"/>
        <v>1526.9091146828328</v>
      </c>
      <c r="S44" s="5">
        <f t="shared" si="1"/>
        <v>58.714807247174775</v>
      </c>
    </row>
    <row r="45" spans="1:19" x14ac:dyDescent="0.25">
      <c r="M45" t="s">
        <v>20</v>
      </c>
      <c r="N45">
        <f>STDEV(C2:C44)</f>
        <v>180.30964606535866</v>
      </c>
      <c r="O45">
        <f>STDEV(D2:D44)</f>
        <v>48.925931900586413</v>
      </c>
      <c r="P45">
        <f t="shared" ref="P45:R45" si="2">STDEV(E2:E44)</f>
        <v>23.668241564843829</v>
      </c>
      <c r="Q45">
        <f t="shared" si="2"/>
        <v>9.5060608944489839</v>
      </c>
      <c r="R45">
        <f t="shared" si="2"/>
        <v>311.26626782450245</v>
      </c>
      <c r="S45">
        <f>STDEV(H2:H44)</f>
        <v>55.503203249723001</v>
      </c>
    </row>
    <row r="46" spans="1:19" x14ac:dyDescent="0.25">
      <c r="C46" t="s">
        <v>18</v>
      </c>
    </row>
    <row r="47" spans="1:19" x14ac:dyDescent="0.25">
      <c r="C47" t="s">
        <v>9</v>
      </c>
      <c r="D47" t="s">
        <v>10</v>
      </c>
      <c r="E47" t="s">
        <v>11</v>
      </c>
      <c r="F47" t="s">
        <v>12</v>
      </c>
      <c r="G47" t="s">
        <v>13</v>
      </c>
      <c r="H47" t="s">
        <v>14</v>
      </c>
      <c r="I47" t="s">
        <v>28</v>
      </c>
      <c r="J47" t="s">
        <v>29</v>
      </c>
    </row>
    <row r="48" spans="1:19" x14ac:dyDescent="0.25">
      <c r="B48" t="s">
        <v>21</v>
      </c>
      <c r="C48">
        <v>-21.162545999999999</v>
      </c>
      <c r="D48">
        <v>3.4108010000000002</v>
      </c>
      <c r="E48">
        <v>-27.562950000000001</v>
      </c>
      <c r="F48">
        <v>-0.37667640000000002</v>
      </c>
      <c r="G48">
        <v>3.0973872999999998</v>
      </c>
      <c r="H48">
        <v>53.925593999999997</v>
      </c>
    </row>
    <row r="49" spans="2:14" x14ac:dyDescent="0.25">
      <c r="B49" t="s">
        <v>15</v>
      </c>
      <c r="C49">
        <v>-21.162545999999999</v>
      </c>
      <c r="D49">
        <v>3.4108010000000002</v>
      </c>
      <c r="E49">
        <v>-27.562950000000001</v>
      </c>
      <c r="F49">
        <v>-0.37667640000000002</v>
      </c>
      <c r="G49">
        <v>3.0973872999999998</v>
      </c>
      <c r="H49">
        <v>53.925593999999997</v>
      </c>
    </row>
    <row r="50" spans="2:14" x14ac:dyDescent="0.25">
      <c r="B50" t="s">
        <v>16</v>
      </c>
      <c r="C50">
        <v>-22.524177999999999</v>
      </c>
      <c r="D50">
        <v>3.4750880999999998</v>
      </c>
      <c r="E50">
        <v>-33.524329999999999</v>
      </c>
      <c r="F50">
        <v>5.7357139999999998</v>
      </c>
      <c r="G50">
        <v>3.2063136000000001</v>
      </c>
      <c r="H50">
        <v>60.400300000000001</v>
      </c>
      <c r="N50"/>
    </row>
    <row r="51" spans="2:14" x14ac:dyDescent="0.25">
      <c r="B51" t="s">
        <v>27</v>
      </c>
      <c r="C51">
        <v>-22.691196000000001</v>
      </c>
      <c r="D51">
        <v>3.4304621000000002</v>
      </c>
      <c r="E51">
        <v>-34.773086999999997</v>
      </c>
      <c r="F51">
        <v>7.1024547</v>
      </c>
      <c r="G51">
        <v>3.2649919999999999</v>
      </c>
      <c r="H51">
        <v>60.888638</v>
      </c>
      <c r="I51">
        <v>0.01</v>
      </c>
      <c r="J51">
        <v>500</v>
      </c>
      <c r="N51"/>
    </row>
    <row r="52" spans="2:14" x14ac:dyDescent="0.25">
      <c r="N52"/>
    </row>
    <row r="53" spans="2:14" x14ac:dyDescent="0.25">
      <c r="N53"/>
    </row>
    <row r="54" spans="2:14" x14ac:dyDescent="0.25">
      <c r="N54"/>
    </row>
    <row r="55" spans="2:14" x14ac:dyDescent="0.25">
      <c r="N55"/>
    </row>
    <row r="56" spans="2:14" x14ac:dyDescent="0.25">
      <c r="N56"/>
    </row>
    <row r="57" spans="2:14" x14ac:dyDescent="0.25">
      <c r="B57" t="s">
        <v>17</v>
      </c>
      <c r="C57" t="s">
        <v>24</v>
      </c>
      <c r="D57" t="s">
        <v>25</v>
      </c>
      <c r="E57" t="s">
        <v>26</v>
      </c>
      <c r="N57"/>
    </row>
    <row r="58" spans="2:14" x14ac:dyDescent="0.25">
      <c r="B58">
        <v>50</v>
      </c>
      <c r="C58">
        <v>34.441566000000002</v>
      </c>
      <c r="N58"/>
    </row>
    <row r="59" spans="2:14" x14ac:dyDescent="0.25">
      <c r="B59">
        <v>100</v>
      </c>
      <c r="C59">
        <v>32.9131</v>
      </c>
      <c r="N59"/>
    </row>
    <row r="60" spans="2:14" x14ac:dyDescent="0.25">
      <c r="B60">
        <v>150</v>
      </c>
      <c r="C60">
        <v>31.378325</v>
      </c>
      <c r="N60"/>
    </row>
    <row r="61" spans="2:14" x14ac:dyDescent="0.25">
      <c r="B61">
        <v>200</v>
      </c>
      <c r="C61">
        <v>29.851759999999999</v>
      </c>
      <c r="N61"/>
    </row>
    <row r="62" spans="2:14" x14ac:dyDescent="0.25">
      <c r="B62">
        <v>250</v>
      </c>
      <c r="C62">
        <v>28.345379999999999</v>
      </c>
      <c r="N62"/>
    </row>
    <row r="63" spans="2:14" x14ac:dyDescent="0.25">
      <c r="B63">
        <v>300</v>
      </c>
      <c r="C63" s="5">
        <v>26.869007</v>
      </c>
      <c r="N63"/>
    </row>
    <row r="64" spans="2:14" x14ac:dyDescent="0.25">
      <c r="B64">
        <v>350</v>
      </c>
      <c r="C64">
        <v>25.430579999999999</v>
      </c>
      <c r="N64"/>
    </row>
    <row r="65" spans="2:14" x14ac:dyDescent="0.25">
      <c r="B65">
        <v>400</v>
      </c>
      <c r="C65">
        <v>24.036272</v>
      </c>
      <c r="N65"/>
    </row>
    <row r="66" spans="2:14" x14ac:dyDescent="0.25">
      <c r="B66">
        <v>450</v>
      </c>
      <c r="C66">
        <v>22.690804</v>
      </c>
      <c r="N66"/>
    </row>
    <row r="67" spans="2:14" x14ac:dyDescent="0.25">
      <c r="B67">
        <v>500</v>
      </c>
      <c r="C67">
        <v>21.397539999999999</v>
      </c>
      <c r="N67"/>
    </row>
    <row r="68" spans="2:14" x14ac:dyDescent="0.25">
      <c r="B68">
        <v>550</v>
      </c>
      <c r="C68">
        <v>20.15888</v>
      </c>
      <c r="N68"/>
    </row>
    <row r="69" spans="2:14" x14ac:dyDescent="0.25">
      <c r="B69">
        <v>600</v>
      </c>
      <c r="C69">
        <v>18.976286000000002</v>
      </c>
    </row>
    <row r="70" spans="2:14" x14ac:dyDescent="0.25">
      <c r="B70">
        <v>650</v>
      </c>
      <c r="C70">
        <v>17.850248000000001</v>
      </c>
    </row>
    <row r="71" spans="2:14" x14ac:dyDescent="0.25">
      <c r="B71">
        <v>700</v>
      </c>
      <c r="C71">
        <v>16.780944999999999</v>
      </c>
    </row>
    <row r="72" spans="2:14" x14ac:dyDescent="0.25">
      <c r="B72">
        <v>750</v>
      </c>
      <c r="C72">
        <v>15.767751000000001</v>
      </c>
    </row>
    <row r="73" spans="2:14" x14ac:dyDescent="0.25">
      <c r="B73">
        <v>800</v>
      </c>
      <c r="C73">
        <v>14.809649</v>
      </c>
    </row>
    <row r="74" spans="2:14" x14ac:dyDescent="0.25">
      <c r="B74">
        <v>850</v>
      </c>
      <c r="C74">
        <v>13.905239</v>
      </c>
    </row>
    <row r="75" spans="2:14" x14ac:dyDescent="0.25">
      <c r="B75">
        <v>900</v>
      </c>
      <c r="C75">
        <v>13.053024000000001</v>
      </c>
    </row>
    <row r="76" spans="2:14" x14ac:dyDescent="0.25">
      <c r="B76">
        <v>950</v>
      </c>
      <c r="C76">
        <v>12.251105000000001</v>
      </c>
    </row>
    <row r="77" spans="2:14" x14ac:dyDescent="0.25">
      <c r="B77">
        <v>1000</v>
      </c>
      <c r="C77">
        <v>11.497563</v>
      </c>
    </row>
    <row r="78" spans="2:14" x14ac:dyDescent="0.25">
      <c r="B78">
        <v>1050</v>
      </c>
      <c r="C78">
        <v>10.790380000000001</v>
      </c>
    </row>
    <row r="79" spans="2:14" x14ac:dyDescent="0.25">
      <c r="B79">
        <v>1100</v>
      </c>
      <c r="C79">
        <v>10.127418499999999</v>
      </c>
    </row>
    <row r="80" spans="2:14" x14ac:dyDescent="0.25">
      <c r="B80">
        <v>1150</v>
      </c>
      <c r="C80">
        <v>9.5065100000000005</v>
      </c>
    </row>
    <row r="81" spans="2:7" x14ac:dyDescent="0.25">
      <c r="B81">
        <v>1200</v>
      </c>
      <c r="C81">
        <v>8.9254899999999999</v>
      </c>
    </row>
    <row r="82" spans="2:7" x14ac:dyDescent="0.25">
      <c r="B82">
        <v>1250</v>
      </c>
      <c r="C82">
        <v>8.3822310000000009</v>
      </c>
    </row>
    <row r="83" spans="2:7" x14ac:dyDescent="0.25">
      <c r="B83">
        <v>1300</v>
      </c>
      <c r="C83">
        <v>7.8745555999999999</v>
      </c>
    </row>
    <row r="84" spans="2:7" x14ac:dyDescent="0.25">
      <c r="B84">
        <v>1350</v>
      </c>
      <c r="C84">
        <v>7.4005400000000003</v>
      </c>
      <c r="G84" s="11"/>
    </row>
    <row r="85" spans="2:7" x14ac:dyDescent="0.25">
      <c r="B85">
        <v>1400</v>
      </c>
      <c r="C85">
        <v>6.9581146</v>
      </c>
      <c r="G85" s="11"/>
    </row>
    <row r="86" spans="2:7" x14ac:dyDescent="0.25">
      <c r="B86">
        <v>1450</v>
      </c>
      <c r="C86">
        <v>6.5454024999999998</v>
      </c>
      <c r="G86" s="11"/>
    </row>
    <row r="87" spans="2:7" x14ac:dyDescent="0.25">
      <c r="B87">
        <v>1500</v>
      </c>
      <c r="C87">
        <v>6.1605686999999998</v>
      </c>
      <c r="G87" s="11"/>
    </row>
    <row r="88" spans="2:7" x14ac:dyDescent="0.25">
      <c r="B88">
        <v>1550</v>
      </c>
      <c r="C88">
        <v>5.8018193</v>
      </c>
      <c r="G88" s="11"/>
    </row>
    <row r="89" spans="2:7" x14ac:dyDescent="0.25">
      <c r="B89">
        <v>1600</v>
      </c>
      <c r="C89">
        <v>5.4674586999999999</v>
      </c>
      <c r="G89" s="11"/>
    </row>
    <row r="90" spans="2:7" x14ac:dyDescent="0.25">
      <c r="B90">
        <v>1650</v>
      </c>
      <c r="C90">
        <v>5.1559977999999997</v>
      </c>
    </row>
    <row r="91" spans="2:7" x14ac:dyDescent="0.25">
      <c r="B91">
        <v>1700</v>
      </c>
      <c r="C91">
        <v>4.8658200000000003</v>
      </c>
    </row>
    <row r="92" spans="2:7" x14ac:dyDescent="0.25">
      <c r="B92">
        <v>1750</v>
      </c>
      <c r="C92">
        <v>4.5955550000000001</v>
      </c>
    </row>
    <row r="93" spans="2:7" x14ac:dyDescent="0.25">
      <c r="B93">
        <v>1800</v>
      </c>
      <c r="C93">
        <v>4.3438993000000004</v>
      </c>
    </row>
    <row r="94" spans="2:7" x14ac:dyDescent="0.25">
      <c r="B94">
        <v>1850</v>
      </c>
      <c r="C94">
        <v>4.1095199999999998</v>
      </c>
    </row>
    <row r="95" spans="2:7" x14ac:dyDescent="0.25">
      <c r="B95">
        <v>1900</v>
      </c>
      <c r="C95">
        <v>3.8912469999999999</v>
      </c>
    </row>
    <row r="96" spans="2:7" x14ac:dyDescent="0.25">
      <c r="B96">
        <v>1950</v>
      </c>
      <c r="C96">
        <v>3.6879811</v>
      </c>
    </row>
    <row r="97" spans="2:3" x14ac:dyDescent="0.25">
      <c r="B97">
        <v>2000</v>
      </c>
      <c r="C97">
        <v>3.4986663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8"/>
  <sheetViews>
    <sheetView zoomScale="85" zoomScaleNormal="85" workbookViewId="0">
      <selection sqref="A1:H44"/>
    </sheetView>
  </sheetViews>
  <sheetFormatPr defaultRowHeight="15" x14ac:dyDescent="0.25"/>
  <cols>
    <col min="1" max="1" width="19.85546875" customWidth="1"/>
    <col min="2" max="2" width="14" customWidth="1"/>
    <col min="4" max="4" width="16.7109375" customWidth="1"/>
    <col min="5" max="5" width="15.28515625" customWidth="1"/>
    <col min="6" max="6" width="20.42578125" customWidth="1"/>
    <col min="7" max="7" width="19.140625" customWidth="1"/>
    <col min="8" max="8" width="19.7109375" customWidth="1"/>
    <col min="9" max="9" width="17.5703125" customWidth="1"/>
  </cols>
  <sheetData>
    <row r="1" spans="1:9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7" t="s">
        <v>8</v>
      </c>
    </row>
    <row r="2" spans="1:9" x14ac:dyDescent="0.25">
      <c r="A2" s="5">
        <v>13.56</v>
      </c>
      <c r="B2" s="5">
        <v>300</v>
      </c>
      <c r="C2" s="7">
        <v>600</v>
      </c>
      <c r="D2" s="7">
        <v>900</v>
      </c>
      <c r="E2" s="5">
        <v>39.669250334268199</v>
      </c>
      <c r="F2" s="7">
        <v>60</v>
      </c>
      <c r="G2" s="5">
        <v>1500</v>
      </c>
      <c r="H2" s="6">
        <v>317.68388106416199</v>
      </c>
      <c r="I2">
        <f t="shared" ref="I2:I44" ca="1" si="0">RAND()</f>
        <v>0.19782784401487041</v>
      </c>
    </row>
    <row r="3" spans="1:9" x14ac:dyDescent="0.25">
      <c r="A3" s="5">
        <v>13.56</v>
      </c>
      <c r="B3" s="5">
        <v>300</v>
      </c>
      <c r="C3" s="5">
        <v>497.85842472582198</v>
      </c>
      <c r="D3" s="7">
        <v>900</v>
      </c>
      <c r="E3" s="7">
        <v>80</v>
      </c>
      <c r="F3" s="7">
        <v>60</v>
      </c>
      <c r="G3" s="7">
        <v>1500</v>
      </c>
      <c r="H3" s="6">
        <v>57.599999999999902</v>
      </c>
      <c r="I3">
        <f t="shared" ca="1" si="0"/>
        <v>0.39807472192314408</v>
      </c>
    </row>
    <row r="4" spans="1:9" x14ac:dyDescent="0.25">
      <c r="A4" s="5">
        <v>13.56</v>
      </c>
      <c r="B4" s="5">
        <v>300</v>
      </c>
      <c r="C4" s="7">
        <v>600</v>
      </c>
      <c r="D4" s="5">
        <v>798.45061697997301</v>
      </c>
      <c r="E4" s="7">
        <v>120</v>
      </c>
      <c r="F4" s="7">
        <v>75</v>
      </c>
      <c r="G4" s="7">
        <v>1150</v>
      </c>
      <c r="H4" s="6">
        <v>-4.0938908485839596</v>
      </c>
      <c r="I4">
        <f t="shared" ca="1" si="0"/>
        <v>0.87496423704307946</v>
      </c>
    </row>
    <row r="5" spans="1:9" x14ac:dyDescent="0.25">
      <c r="A5" s="5">
        <v>13.56</v>
      </c>
      <c r="B5" s="5">
        <v>300</v>
      </c>
      <c r="C5" s="7">
        <v>600</v>
      </c>
      <c r="D5" s="7">
        <v>900</v>
      </c>
      <c r="E5" s="7">
        <v>120</v>
      </c>
      <c r="F5" s="7">
        <v>75</v>
      </c>
      <c r="G5" s="5">
        <v>1854.5162468054</v>
      </c>
      <c r="H5" s="6">
        <v>16.626506024096301</v>
      </c>
      <c r="I5">
        <f t="shared" ca="1" si="0"/>
        <v>0.99260334755380886</v>
      </c>
    </row>
    <row r="6" spans="1:9" x14ac:dyDescent="0.25">
      <c r="A6" s="5">
        <v>13.56</v>
      </c>
      <c r="B6" s="5">
        <v>300</v>
      </c>
      <c r="C6" s="7">
        <v>600</v>
      </c>
      <c r="D6" s="7">
        <v>900</v>
      </c>
      <c r="E6" s="5">
        <v>90.009751585889305</v>
      </c>
      <c r="F6" s="7">
        <v>60</v>
      </c>
      <c r="G6" s="5">
        <v>1500</v>
      </c>
      <c r="H6" s="6">
        <v>31.7683881064162</v>
      </c>
      <c r="I6">
        <f t="shared" ca="1" si="0"/>
        <v>0.55336123864857678</v>
      </c>
    </row>
    <row r="7" spans="1:9" x14ac:dyDescent="0.25">
      <c r="A7" s="5">
        <v>13.56</v>
      </c>
      <c r="B7" s="5">
        <v>300</v>
      </c>
      <c r="C7" s="7">
        <v>600</v>
      </c>
      <c r="D7" s="7">
        <v>900</v>
      </c>
      <c r="E7" s="7">
        <v>120</v>
      </c>
      <c r="F7" s="5">
        <v>45.022089277496498</v>
      </c>
      <c r="G7" s="7">
        <v>2200</v>
      </c>
      <c r="H7" s="6">
        <v>25.094339622641499</v>
      </c>
      <c r="I7">
        <f t="shared" ca="1" si="0"/>
        <v>0.71712907693436911</v>
      </c>
    </row>
    <row r="8" spans="1:9" x14ac:dyDescent="0.25">
      <c r="A8" s="5">
        <v>13.56</v>
      </c>
      <c r="B8" s="5">
        <v>300</v>
      </c>
      <c r="C8" s="6">
        <v>100.446807724973</v>
      </c>
      <c r="D8" s="5">
        <v>900</v>
      </c>
      <c r="E8" s="5">
        <v>120</v>
      </c>
      <c r="F8" s="5">
        <v>75</v>
      </c>
      <c r="G8" s="5">
        <v>1200</v>
      </c>
      <c r="H8" s="6">
        <v>148.14814814814801</v>
      </c>
      <c r="I8">
        <f t="shared" ca="1" si="0"/>
        <v>0.56834349083230906</v>
      </c>
    </row>
    <row r="9" spans="1:9" x14ac:dyDescent="0.25">
      <c r="A9" s="5">
        <v>13.56</v>
      </c>
      <c r="B9" s="5">
        <v>300</v>
      </c>
      <c r="C9" s="7">
        <v>600</v>
      </c>
      <c r="D9" s="7">
        <v>900</v>
      </c>
      <c r="E9" s="7">
        <v>120</v>
      </c>
      <c r="F9" s="5">
        <v>59.844852110613701</v>
      </c>
      <c r="G9" s="7">
        <v>2200</v>
      </c>
      <c r="H9" s="6">
        <v>35.951972555746103</v>
      </c>
      <c r="I9">
        <f t="shared" ca="1" si="0"/>
        <v>0.15580598807444546</v>
      </c>
    </row>
    <row r="10" spans="1:9" x14ac:dyDescent="0.25">
      <c r="A10" s="5">
        <v>13.56</v>
      </c>
      <c r="B10" s="5">
        <v>300</v>
      </c>
      <c r="C10" s="5">
        <v>197.91898378937199</v>
      </c>
      <c r="D10" s="7">
        <v>900</v>
      </c>
      <c r="E10" s="7">
        <v>80</v>
      </c>
      <c r="F10" s="7">
        <v>60</v>
      </c>
      <c r="G10" s="7">
        <v>1700</v>
      </c>
      <c r="H10" s="6">
        <v>94.340740740740699</v>
      </c>
      <c r="I10">
        <f t="shared" ca="1" si="0"/>
        <v>0.65100729088906284</v>
      </c>
    </row>
    <row r="11" spans="1:9" x14ac:dyDescent="0.25">
      <c r="A11" s="5">
        <v>13.56</v>
      </c>
      <c r="B11" s="5">
        <v>300</v>
      </c>
      <c r="C11" s="6">
        <v>499.82290166537399</v>
      </c>
      <c r="D11" s="5">
        <v>900</v>
      </c>
      <c r="E11" s="5">
        <v>120</v>
      </c>
      <c r="F11" s="5">
        <v>75</v>
      </c>
      <c r="G11" s="5">
        <v>1200</v>
      </c>
      <c r="H11" s="6">
        <v>27.970370370370301</v>
      </c>
      <c r="I11">
        <f t="shared" ca="1" si="0"/>
        <v>0.4754240466628249</v>
      </c>
    </row>
    <row r="12" spans="1:9" x14ac:dyDescent="0.25">
      <c r="A12" s="5">
        <v>13.56</v>
      </c>
      <c r="B12" s="5">
        <v>300</v>
      </c>
      <c r="C12" s="7">
        <v>600</v>
      </c>
      <c r="D12" s="7">
        <v>900</v>
      </c>
      <c r="E12" s="7">
        <v>120</v>
      </c>
      <c r="F12" s="7">
        <v>75</v>
      </c>
      <c r="G12" s="5">
        <v>1497.3961299744401</v>
      </c>
      <c r="H12" s="6">
        <v>3.25301204819276</v>
      </c>
      <c r="I12">
        <f t="shared" ca="1" si="0"/>
        <v>0.52788997701889007</v>
      </c>
    </row>
    <row r="13" spans="1:9" x14ac:dyDescent="0.25">
      <c r="A13" s="5">
        <v>13.56</v>
      </c>
      <c r="B13" s="5">
        <v>300</v>
      </c>
      <c r="C13" s="5">
        <v>199.99512573390899</v>
      </c>
      <c r="D13" s="7">
        <v>900</v>
      </c>
      <c r="E13" s="7">
        <v>100</v>
      </c>
      <c r="F13" s="7">
        <v>60</v>
      </c>
      <c r="G13" s="7">
        <v>1500</v>
      </c>
      <c r="H13" s="6">
        <v>90.311111111111103</v>
      </c>
      <c r="I13">
        <f t="shared" ca="1" si="0"/>
        <v>0.89652371489952221</v>
      </c>
    </row>
    <row r="14" spans="1:9" x14ac:dyDescent="0.25">
      <c r="A14" s="5">
        <v>13.56</v>
      </c>
      <c r="B14" s="5">
        <v>300</v>
      </c>
      <c r="C14" s="5">
        <v>100.31963369151801</v>
      </c>
      <c r="D14" s="7">
        <v>900</v>
      </c>
      <c r="E14" s="7">
        <v>100</v>
      </c>
      <c r="F14" s="7">
        <v>60</v>
      </c>
      <c r="G14" s="7">
        <v>1500</v>
      </c>
      <c r="H14" s="6">
        <v>118.992592592592</v>
      </c>
      <c r="I14">
        <f t="shared" ca="1" si="0"/>
        <v>0.64560701848719793</v>
      </c>
    </row>
    <row r="15" spans="1:9" x14ac:dyDescent="0.25">
      <c r="A15" s="5">
        <v>13.56</v>
      </c>
      <c r="B15" s="5">
        <v>300</v>
      </c>
      <c r="C15" s="5">
        <v>299.82880986669602</v>
      </c>
      <c r="D15" s="7">
        <v>900</v>
      </c>
      <c r="E15" s="7">
        <v>80</v>
      </c>
      <c r="F15" s="7">
        <v>60</v>
      </c>
      <c r="G15" s="7">
        <v>1500</v>
      </c>
      <c r="H15" s="6">
        <v>97.896296296296299</v>
      </c>
      <c r="I15">
        <f t="shared" ca="1" si="0"/>
        <v>0.15925244836744101</v>
      </c>
    </row>
    <row r="16" spans="1:9" x14ac:dyDescent="0.25">
      <c r="A16" s="5">
        <v>13.56</v>
      </c>
      <c r="B16" s="5">
        <v>300</v>
      </c>
      <c r="C16" s="7">
        <v>600</v>
      </c>
      <c r="D16" s="5">
        <v>1100.6673906451199</v>
      </c>
      <c r="E16" s="7">
        <v>120</v>
      </c>
      <c r="F16" s="7">
        <v>75</v>
      </c>
      <c r="G16" s="7">
        <v>1150</v>
      </c>
      <c r="H16" s="6">
        <v>22.7236147432425</v>
      </c>
      <c r="I16">
        <f t="shared" ca="1" si="0"/>
        <v>0.67720772674435215</v>
      </c>
    </row>
    <row r="17" spans="1:9" x14ac:dyDescent="0.25">
      <c r="A17" s="5">
        <v>13.56</v>
      </c>
      <c r="B17" s="5">
        <v>300</v>
      </c>
      <c r="C17" s="5">
        <v>300.44503526457601</v>
      </c>
      <c r="D17" s="7">
        <v>900</v>
      </c>
      <c r="E17" s="7">
        <v>100</v>
      </c>
      <c r="F17" s="7">
        <v>60</v>
      </c>
      <c r="G17" s="7">
        <v>1500</v>
      </c>
      <c r="H17" s="6">
        <v>79.170370370370307</v>
      </c>
      <c r="I17">
        <f t="shared" ca="1" si="0"/>
        <v>0.97600361696572657</v>
      </c>
    </row>
    <row r="18" spans="1:9" x14ac:dyDescent="0.25">
      <c r="A18" s="5">
        <v>13.56</v>
      </c>
      <c r="B18" s="5">
        <v>300</v>
      </c>
      <c r="C18" s="6">
        <v>200.70750710830399</v>
      </c>
      <c r="D18" s="7">
        <v>900</v>
      </c>
      <c r="E18" s="7">
        <v>80</v>
      </c>
      <c r="F18" s="7">
        <v>60</v>
      </c>
      <c r="G18" s="7">
        <v>1500</v>
      </c>
      <c r="H18" s="6">
        <v>93.629629629629605</v>
      </c>
      <c r="I18">
        <f t="shared" ca="1" si="0"/>
        <v>0.11453782483891617</v>
      </c>
    </row>
    <row r="19" spans="1:9" x14ac:dyDescent="0.25">
      <c r="A19" s="5">
        <v>13.56</v>
      </c>
      <c r="B19" s="5">
        <v>300</v>
      </c>
      <c r="C19" s="7">
        <v>600</v>
      </c>
      <c r="D19" s="7">
        <v>900</v>
      </c>
      <c r="E19" s="5">
        <v>45.796463290808298</v>
      </c>
      <c r="F19" s="7">
        <v>60</v>
      </c>
      <c r="G19" s="5">
        <v>1500</v>
      </c>
      <c r="H19" s="6">
        <v>76.134585289514902</v>
      </c>
      <c r="I19">
        <f t="shared" ca="1" si="0"/>
        <v>0.70934175085220497</v>
      </c>
    </row>
    <row r="20" spans="1:9" x14ac:dyDescent="0.25">
      <c r="A20" s="5">
        <v>13.56</v>
      </c>
      <c r="B20" s="5">
        <v>300</v>
      </c>
      <c r="C20" s="7">
        <v>600</v>
      </c>
      <c r="D20" s="7">
        <v>900</v>
      </c>
      <c r="E20" s="7">
        <v>120</v>
      </c>
      <c r="F20" s="5">
        <v>75.028260051039595</v>
      </c>
      <c r="G20" s="7">
        <v>2200</v>
      </c>
      <c r="H20" s="6">
        <v>40.068610634648302</v>
      </c>
      <c r="I20">
        <f t="shared" ca="1" si="0"/>
        <v>0.54700862481539658</v>
      </c>
    </row>
    <row r="21" spans="1:9" x14ac:dyDescent="0.25">
      <c r="A21" s="5">
        <v>13.56</v>
      </c>
      <c r="B21" s="5">
        <v>300</v>
      </c>
      <c r="C21" s="5">
        <v>599.76618293268302</v>
      </c>
      <c r="D21" s="7">
        <v>900</v>
      </c>
      <c r="E21" s="7">
        <v>80</v>
      </c>
      <c r="F21" s="7">
        <v>60</v>
      </c>
      <c r="G21" s="7">
        <v>1700</v>
      </c>
      <c r="H21" s="6">
        <v>60.681481481481399</v>
      </c>
      <c r="I21">
        <f t="shared" ca="1" si="0"/>
        <v>0.97805249649452208</v>
      </c>
    </row>
    <row r="22" spans="1:9" x14ac:dyDescent="0.25">
      <c r="A22" s="5">
        <v>13.56</v>
      </c>
      <c r="B22" s="5">
        <v>300</v>
      </c>
      <c r="C22" s="6">
        <v>600.36069569070503</v>
      </c>
      <c r="D22" s="7">
        <v>900</v>
      </c>
      <c r="E22" s="7">
        <v>100</v>
      </c>
      <c r="F22" s="7">
        <v>60</v>
      </c>
      <c r="G22" s="7">
        <v>1500</v>
      </c>
      <c r="H22" s="6">
        <v>36.977777777777703</v>
      </c>
      <c r="I22">
        <f t="shared" ca="1" si="0"/>
        <v>0.89022340862267568</v>
      </c>
    </row>
    <row r="23" spans="1:9" x14ac:dyDescent="0.25">
      <c r="A23" s="5">
        <v>13.56</v>
      </c>
      <c r="B23" s="5">
        <v>300</v>
      </c>
      <c r="C23" s="7">
        <v>600</v>
      </c>
      <c r="D23" s="7">
        <v>900</v>
      </c>
      <c r="E23" s="5">
        <v>50.0411175116365</v>
      </c>
      <c r="F23" s="7">
        <v>60</v>
      </c>
      <c r="G23" s="5">
        <v>1500</v>
      </c>
      <c r="H23" s="6">
        <v>62.9890453834116</v>
      </c>
      <c r="I23">
        <f t="shared" ca="1" si="0"/>
        <v>0.63686721401442625</v>
      </c>
    </row>
    <row r="24" spans="1:9" x14ac:dyDescent="0.25">
      <c r="A24" s="5">
        <v>13.56</v>
      </c>
      <c r="B24" s="5">
        <v>300</v>
      </c>
      <c r="C24" s="5">
        <v>500.698644806321</v>
      </c>
      <c r="D24" s="7">
        <v>900</v>
      </c>
      <c r="E24" s="7">
        <v>80</v>
      </c>
      <c r="F24" s="7">
        <v>60</v>
      </c>
      <c r="G24" s="7">
        <v>1700</v>
      </c>
      <c r="H24" s="6">
        <v>68.740740740740705</v>
      </c>
      <c r="I24">
        <f t="shared" ca="1" si="0"/>
        <v>9.9194054890971106E-2</v>
      </c>
    </row>
    <row r="25" spans="1:9" x14ac:dyDescent="0.25">
      <c r="A25" s="5">
        <v>13.56</v>
      </c>
      <c r="B25" s="5">
        <v>300</v>
      </c>
      <c r="C25" s="5">
        <v>301.17809534359799</v>
      </c>
      <c r="D25" s="7">
        <v>900</v>
      </c>
      <c r="E25" s="7">
        <v>80</v>
      </c>
      <c r="F25" s="7">
        <v>60</v>
      </c>
      <c r="G25" s="7">
        <v>1700</v>
      </c>
      <c r="H25" s="6">
        <v>87.229629629629599</v>
      </c>
      <c r="I25">
        <f t="shared" ca="1" si="0"/>
        <v>0.48429261084106812</v>
      </c>
    </row>
    <row r="26" spans="1:9" x14ac:dyDescent="0.25">
      <c r="A26" s="5">
        <v>13.56</v>
      </c>
      <c r="B26" s="5">
        <v>300</v>
      </c>
      <c r="C26" s="7">
        <v>600</v>
      </c>
      <c r="D26" s="7">
        <v>900</v>
      </c>
      <c r="E26" s="7">
        <v>120</v>
      </c>
      <c r="F26" s="7">
        <v>75</v>
      </c>
      <c r="G26" s="5">
        <v>1148.8589996349001</v>
      </c>
      <c r="H26" s="6">
        <v>-8.3855421686747</v>
      </c>
      <c r="I26">
        <f t="shared" ca="1" si="0"/>
        <v>0.23111958451934067</v>
      </c>
    </row>
    <row r="27" spans="1:9" x14ac:dyDescent="0.25">
      <c r="A27" s="5">
        <v>13.56</v>
      </c>
      <c r="B27" s="5">
        <v>300</v>
      </c>
      <c r="C27" s="5">
        <v>402.33211476680998</v>
      </c>
      <c r="D27" s="7">
        <v>900</v>
      </c>
      <c r="E27" s="7">
        <v>80</v>
      </c>
      <c r="F27" s="7">
        <v>60</v>
      </c>
      <c r="G27" s="7">
        <v>1700</v>
      </c>
      <c r="H27" s="6">
        <v>77.511111111111106</v>
      </c>
      <c r="I27">
        <f t="shared" ca="1" si="0"/>
        <v>0.550797673830557</v>
      </c>
    </row>
    <row r="28" spans="1:9" x14ac:dyDescent="0.25">
      <c r="A28" s="5">
        <v>13.56</v>
      </c>
      <c r="B28" s="5">
        <v>300</v>
      </c>
      <c r="C28" s="5">
        <v>398.73091835604299</v>
      </c>
      <c r="D28" s="7">
        <v>900</v>
      </c>
      <c r="E28" s="7">
        <v>80</v>
      </c>
      <c r="F28" s="7">
        <v>60</v>
      </c>
      <c r="G28" s="7">
        <v>1500</v>
      </c>
      <c r="H28" s="6">
        <v>51.911111111111097</v>
      </c>
      <c r="I28">
        <f t="shared" ca="1" si="0"/>
        <v>0.92399201177715706</v>
      </c>
    </row>
    <row r="29" spans="1:9" x14ac:dyDescent="0.25">
      <c r="A29" s="5">
        <v>13.56</v>
      </c>
      <c r="B29" s="5">
        <v>300</v>
      </c>
      <c r="C29" s="7">
        <v>600</v>
      </c>
      <c r="D29" s="5">
        <v>901.15154044128099</v>
      </c>
      <c r="E29" s="7">
        <v>120</v>
      </c>
      <c r="F29" s="7">
        <v>75</v>
      </c>
      <c r="G29" s="7">
        <v>1150</v>
      </c>
      <c r="H29" s="6">
        <v>8.8974836132918291</v>
      </c>
      <c r="I29">
        <f t="shared" ca="1" si="0"/>
        <v>0.53437889583373455</v>
      </c>
    </row>
    <row r="30" spans="1:9" x14ac:dyDescent="0.25">
      <c r="A30" s="5">
        <v>13.56</v>
      </c>
      <c r="B30" s="5">
        <v>300</v>
      </c>
      <c r="C30" s="5">
        <v>97.443225877921705</v>
      </c>
      <c r="D30" s="7">
        <v>900</v>
      </c>
      <c r="E30" s="7">
        <v>80</v>
      </c>
      <c r="F30" s="7">
        <v>60</v>
      </c>
      <c r="G30" s="7">
        <v>1700</v>
      </c>
      <c r="H30" s="6">
        <v>99.5555555555555</v>
      </c>
      <c r="I30">
        <f t="shared" ca="1" si="0"/>
        <v>0.17946969560963655</v>
      </c>
    </row>
    <row r="31" spans="1:9" x14ac:dyDescent="0.25">
      <c r="A31" s="5">
        <v>13.56</v>
      </c>
      <c r="B31" s="5">
        <v>300</v>
      </c>
      <c r="C31" s="7">
        <v>600</v>
      </c>
      <c r="D31" s="7">
        <v>900</v>
      </c>
      <c r="E31" s="7">
        <v>120</v>
      </c>
      <c r="F31" s="7">
        <v>75</v>
      </c>
      <c r="G31" s="5">
        <v>2206.3205549470599</v>
      </c>
      <c r="H31" s="6">
        <v>26.024096385542101</v>
      </c>
      <c r="I31">
        <f t="shared" ca="1" si="0"/>
        <v>6.2610025198144292E-2</v>
      </c>
    </row>
    <row r="32" spans="1:9" x14ac:dyDescent="0.25">
      <c r="A32" s="5">
        <v>13.56</v>
      </c>
      <c r="B32" s="5">
        <v>300</v>
      </c>
      <c r="C32" s="5">
        <v>98.255898969757396</v>
      </c>
      <c r="D32" s="7">
        <v>900</v>
      </c>
      <c r="E32" s="7">
        <v>80</v>
      </c>
      <c r="F32" s="7">
        <v>60</v>
      </c>
      <c r="G32" s="7">
        <v>1500</v>
      </c>
      <c r="H32" s="6">
        <v>125.86666666666601</v>
      </c>
      <c r="I32">
        <f t="shared" ca="1" si="0"/>
        <v>0.37972704840594007</v>
      </c>
    </row>
    <row r="33" spans="1:9" x14ac:dyDescent="0.25">
      <c r="A33" s="5">
        <v>13.56</v>
      </c>
      <c r="B33" s="5">
        <v>300</v>
      </c>
      <c r="C33" s="6">
        <v>199.30652486983399</v>
      </c>
      <c r="D33" s="5">
        <v>900</v>
      </c>
      <c r="E33" s="5">
        <v>120</v>
      </c>
      <c r="F33" s="5">
        <v>75</v>
      </c>
      <c r="G33" s="5">
        <v>1200</v>
      </c>
      <c r="H33" s="6">
        <v>92.4444444444444</v>
      </c>
      <c r="I33">
        <f t="shared" ca="1" si="0"/>
        <v>0.30012500272184983</v>
      </c>
    </row>
    <row r="34" spans="1:9" x14ac:dyDescent="0.25">
      <c r="A34" s="5">
        <v>13.56</v>
      </c>
      <c r="B34" s="5">
        <v>300</v>
      </c>
      <c r="C34" s="7">
        <v>600</v>
      </c>
      <c r="D34" s="7">
        <v>900</v>
      </c>
      <c r="E34" s="7">
        <v>120</v>
      </c>
      <c r="F34" s="5">
        <v>100.029180437601</v>
      </c>
      <c r="G34" s="7">
        <v>2200</v>
      </c>
      <c r="H34" s="6">
        <v>44.030874785591699</v>
      </c>
      <c r="I34">
        <f t="shared" ca="1" si="0"/>
        <v>0.51145260826540972</v>
      </c>
    </row>
    <row r="35" spans="1:9" x14ac:dyDescent="0.25">
      <c r="A35" s="5">
        <v>13.56</v>
      </c>
      <c r="B35" s="5">
        <v>300</v>
      </c>
      <c r="C35" s="6">
        <v>399.41228167349698</v>
      </c>
      <c r="D35" s="5">
        <v>900</v>
      </c>
      <c r="E35" s="5">
        <v>120</v>
      </c>
      <c r="F35" s="5">
        <v>75</v>
      </c>
      <c r="G35" s="5">
        <v>1200</v>
      </c>
      <c r="H35" s="6">
        <v>48.118518518518499</v>
      </c>
      <c r="I35">
        <f t="shared" ca="1" si="0"/>
        <v>0.70037469061095126</v>
      </c>
    </row>
    <row r="36" spans="1:9" x14ac:dyDescent="0.25">
      <c r="A36" s="5">
        <v>13.56</v>
      </c>
      <c r="B36" s="5">
        <v>300</v>
      </c>
      <c r="C36" s="6">
        <v>500.552859938702</v>
      </c>
      <c r="D36" s="7">
        <v>900</v>
      </c>
      <c r="E36" s="7">
        <v>100</v>
      </c>
      <c r="F36" s="7">
        <v>60</v>
      </c>
      <c r="G36" s="7">
        <v>1500</v>
      </c>
      <c r="H36" s="6">
        <v>35.318518518518403</v>
      </c>
      <c r="I36">
        <f t="shared" ca="1" si="0"/>
        <v>0.53076519634923558</v>
      </c>
    </row>
    <row r="37" spans="1:9" x14ac:dyDescent="0.25">
      <c r="A37" s="5">
        <v>13.56</v>
      </c>
      <c r="B37" s="5">
        <v>300</v>
      </c>
      <c r="C37" s="6">
        <v>599.523208153317</v>
      </c>
      <c r="D37" s="5">
        <v>900</v>
      </c>
      <c r="E37" s="5">
        <v>120</v>
      </c>
      <c r="F37" s="5">
        <v>75</v>
      </c>
      <c r="G37" s="5">
        <v>1200</v>
      </c>
      <c r="H37" s="6">
        <v>4.9777777777777601</v>
      </c>
      <c r="I37">
        <f t="shared" ca="1" si="0"/>
        <v>0.97806510747741793</v>
      </c>
    </row>
    <row r="38" spans="1:9" x14ac:dyDescent="0.25">
      <c r="A38" s="5">
        <v>13.56</v>
      </c>
      <c r="B38" s="5">
        <v>300</v>
      </c>
      <c r="C38" s="5">
        <v>598.22044976182497</v>
      </c>
      <c r="D38" s="7">
        <v>900</v>
      </c>
      <c r="E38" s="7">
        <v>80</v>
      </c>
      <c r="F38" s="7">
        <v>60</v>
      </c>
      <c r="G38" s="7">
        <v>1500</v>
      </c>
      <c r="H38" s="6">
        <v>26.311111111111099</v>
      </c>
      <c r="I38">
        <f t="shared" ca="1" si="0"/>
        <v>0.88492601610907318</v>
      </c>
    </row>
    <row r="39" spans="1:9" x14ac:dyDescent="0.25">
      <c r="A39" s="5">
        <v>13.56</v>
      </c>
      <c r="B39" s="5">
        <v>300</v>
      </c>
      <c r="C39" s="7">
        <v>600</v>
      </c>
      <c r="D39" s="5">
        <v>700.086825579074</v>
      </c>
      <c r="E39" s="7">
        <v>120</v>
      </c>
      <c r="F39" s="7">
        <v>75</v>
      </c>
      <c r="G39" s="7">
        <v>1150</v>
      </c>
      <c r="H39" s="6">
        <v>-17.334986043112099</v>
      </c>
      <c r="I39">
        <f t="shared" ca="1" si="0"/>
        <v>0.96090007122840404</v>
      </c>
    </row>
    <row r="40" spans="1:9" x14ac:dyDescent="0.25">
      <c r="A40" s="5">
        <v>13.56</v>
      </c>
      <c r="B40" s="5">
        <v>300</v>
      </c>
      <c r="C40" s="6">
        <v>299.731619954949</v>
      </c>
      <c r="D40" s="5">
        <v>900</v>
      </c>
      <c r="E40" s="5">
        <v>120</v>
      </c>
      <c r="F40" s="5">
        <v>75</v>
      </c>
      <c r="G40" s="5">
        <v>1200</v>
      </c>
      <c r="H40" s="6">
        <v>75.614814814814807</v>
      </c>
      <c r="I40">
        <f t="shared" ca="1" si="0"/>
        <v>0.68495734854349544</v>
      </c>
    </row>
    <row r="41" spans="1:9" x14ac:dyDescent="0.25">
      <c r="A41" s="5">
        <v>13.56</v>
      </c>
      <c r="B41" s="5">
        <v>300</v>
      </c>
      <c r="C41" s="7">
        <v>600</v>
      </c>
      <c r="D41" s="7">
        <v>900</v>
      </c>
      <c r="E41" s="5">
        <v>59.812206572769902</v>
      </c>
      <c r="F41" s="7">
        <v>60</v>
      </c>
      <c r="G41" s="5">
        <v>1500</v>
      </c>
      <c r="H41" s="6">
        <v>44.913928012519499</v>
      </c>
      <c r="I41">
        <f t="shared" ca="1" si="0"/>
        <v>0.3804532732541307</v>
      </c>
    </row>
    <row r="42" spans="1:9" x14ac:dyDescent="0.25">
      <c r="A42" s="5">
        <v>13.56</v>
      </c>
      <c r="B42" s="5">
        <v>300</v>
      </c>
      <c r="C42" s="7">
        <v>600</v>
      </c>
      <c r="D42" s="5">
        <v>999.95542089671301</v>
      </c>
      <c r="E42" s="7">
        <v>120</v>
      </c>
      <c r="F42" s="7">
        <v>75</v>
      </c>
      <c r="G42" s="7">
        <v>1150</v>
      </c>
      <c r="H42" s="6">
        <v>14.870500296762</v>
      </c>
      <c r="I42">
        <f t="shared" ca="1" si="0"/>
        <v>0.60454620180764451</v>
      </c>
    </row>
    <row r="43" spans="1:9" x14ac:dyDescent="0.25">
      <c r="A43" s="5">
        <v>13.56</v>
      </c>
      <c r="B43" s="5">
        <v>300</v>
      </c>
      <c r="C43" s="6">
        <v>398.75469886636301</v>
      </c>
      <c r="D43" s="7">
        <v>900</v>
      </c>
      <c r="E43" s="7">
        <v>100</v>
      </c>
      <c r="F43" s="7">
        <v>60</v>
      </c>
      <c r="G43" s="7">
        <v>1500</v>
      </c>
      <c r="H43" s="6">
        <v>57.362962962962897</v>
      </c>
      <c r="I43">
        <f t="shared" ca="1" si="0"/>
        <v>0.10007173346253517</v>
      </c>
    </row>
    <row r="44" spans="1:9" x14ac:dyDescent="0.25">
      <c r="A44" s="5">
        <v>13.56</v>
      </c>
      <c r="B44" s="5">
        <v>300</v>
      </c>
      <c r="C44" s="7">
        <v>600</v>
      </c>
      <c r="D44" s="7">
        <v>900</v>
      </c>
      <c r="E44" s="5">
        <v>120.20428064460999</v>
      </c>
      <c r="F44" s="7">
        <v>60</v>
      </c>
      <c r="G44" s="5">
        <v>1500</v>
      </c>
      <c r="H44" s="6">
        <v>26.8388106416275</v>
      </c>
      <c r="I44">
        <f t="shared" ca="1" si="0"/>
        <v>0.82042376746312828</v>
      </c>
    </row>
    <row r="48" spans="1:9" ht="9" customHeight="1" x14ac:dyDescent="0.25"/>
  </sheetData>
  <sortState xmlns:xlrd2="http://schemas.microsoft.com/office/spreadsheetml/2017/richdata2" ref="A3:I48">
    <sortCondition ref="I2:I48"/>
  </sortState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2B10E-F2AA-4B52-B0B6-59356A8D6A90}">
  <dimension ref="A1:H48"/>
  <sheetViews>
    <sheetView zoomScale="85" zoomScaleNormal="85" workbookViewId="0">
      <selection activeCell="H31" sqref="H31:H36"/>
    </sheetView>
  </sheetViews>
  <sheetFormatPr defaultRowHeight="15" x14ac:dyDescent="0.25"/>
  <cols>
    <col min="1" max="1" width="19.85546875" customWidth="1"/>
    <col min="2" max="2" width="14" customWidth="1"/>
    <col min="4" max="4" width="16.7109375" customWidth="1"/>
    <col min="5" max="5" width="15.28515625" customWidth="1"/>
    <col min="6" max="6" width="20.42578125" customWidth="1"/>
    <col min="7" max="7" width="19.140625" customWidth="1"/>
    <col min="8" max="8" width="19.7109375" customWidth="1"/>
    <col min="9" max="9" width="17.5703125" customWidth="1"/>
  </cols>
  <sheetData>
    <row r="1" spans="1:8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</row>
    <row r="2" spans="1:8" x14ac:dyDescent="0.25">
      <c r="A2">
        <v>13.56</v>
      </c>
      <c r="B2">
        <v>300</v>
      </c>
      <c r="C2" s="1">
        <v>100.446807724973</v>
      </c>
      <c r="D2">
        <v>900</v>
      </c>
      <c r="E2">
        <v>120</v>
      </c>
      <c r="F2">
        <v>75</v>
      </c>
      <c r="G2">
        <v>1200</v>
      </c>
      <c r="H2">
        <v>148.14814814814801</v>
      </c>
    </row>
    <row r="3" spans="1:8" x14ac:dyDescent="0.25">
      <c r="A3">
        <v>13.56</v>
      </c>
      <c r="B3">
        <v>300</v>
      </c>
      <c r="C3" s="1">
        <v>199.30652486983399</v>
      </c>
      <c r="D3">
        <v>900</v>
      </c>
      <c r="E3">
        <v>120</v>
      </c>
      <c r="F3">
        <v>75</v>
      </c>
      <c r="G3">
        <v>1200</v>
      </c>
      <c r="H3">
        <v>92.4444444444444</v>
      </c>
    </row>
    <row r="4" spans="1:8" x14ac:dyDescent="0.25">
      <c r="A4">
        <v>13.56</v>
      </c>
      <c r="B4">
        <v>300</v>
      </c>
      <c r="C4" s="1">
        <v>299.731619954949</v>
      </c>
      <c r="D4">
        <v>900</v>
      </c>
      <c r="E4">
        <v>120</v>
      </c>
      <c r="F4">
        <v>75</v>
      </c>
      <c r="G4">
        <v>1200</v>
      </c>
      <c r="H4">
        <v>75.614814814814807</v>
      </c>
    </row>
    <row r="5" spans="1:8" x14ac:dyDescent="0.25">
      <c r="A5">
        <v>13.56</v>
      </c>
      <c r="B5">
        <v>300</v>
      </c>
      <c r="C5" s="1">
        <v>399.41228167349698</v>
      </c>
      <c r="D5">
        <v>900</v>
      </c>
      <c r="E5">
        <v>120</v>
      </c>
      <c r="F5">
        <v>75</v>
      </c>
      <c r="G5">
        <v>1200</v>
      </c>
      <c r="H5">
        <v>48.118518518518499</v>
      </c>
    </row>
    <row r="6" spans="1:8" x14ac:dyDescent="0.25">
      <c r="A6">
        <v>13.56</v>
      </c>
      <c r="B6">
        <v>300</v>
      </c>
      <c r="C6" s="1">
        <v>499.82290166537399</v>
      </c>
      <c r="D6">
        <v>900</v>
      </c>
      <c r="E6">
        <v>120</v>
      </c>
      <c r="F6">
        <v>75</v>
      </c>
      <c r="G6">
        <v>1200</v>
      </c>
      <c r="H6">
        <v>27.970370370370301</v>
      </c>
    </row>
    <row r="7" spans="1:8" x14ac:dyDescent="0.25">
      <c r="A7" s="2">
        <v>13.56</v>
      </c>
      <c r="B7" s="2">
        <v>300</v>
      </c>
      <c r="C7" s="3">
        <v>599.523208153317</v>
      </c>
      <c r="D7" s="2">
        <v>900</v>
      </c>
      <c r="E7" s="2">
        <v>120</v>
      </c>
      <c r="F7" s="2">
        <v>75</v>
      </c>
      <c r="G7" s="2">
        <v>1200</v>
      </c>
      <c r="H7" s="2">
        <v>4.9777777777777601</v>
      </c>
    </row>
    <row r="8" spans="1:8" x14ac:dyDescent="0.25">
      <c r="A8">
        <v>13.56</v>
      </c>
      <c r="B8">
        <v>300</v>
      </c>
      <c r="C8">
        <v>100.31963369151801</v>
      </c>
      <c r="D8" s="7">
        <v>900</v>
      </c>
      <c r="E8" s="7">
        <v>100</v>
      </c>
      <c r="F8" s="7">
        <v>60</v>
      </c>
      <c r="G8" s="7">
        <v>1500</v>
      </c>
      <c r="H8">
        <v>118.992592592592</v>
      </c>
    </row>
    <row r="9" spans="1:8" x14ac:dyDescent="0.25">
      <c r="A9">
        <v>13.56</v>
      </c>
      <c r="B9">
        <v>300</v>
      </c>
      <c r="C9">
        <v>199.99512573390899</v>
      </c>
      <c r="D9" s="7">
        <v>900</v>
      </c>
      <c r="E9" s="7">
        <v>100</v>
      </c>
      <c r="F9" s="7">
        <v>60</v>
      </c>
      <c r="G9" s="7">
        <v>1500</v>
      </c>
      <c r="H9">
        <v>90.311111111111103</v>
      </c>
    </row>
    <row r="10" spans="1:8" x14ac:dyDescent="0.25">
      <c r="A10">
        <v>13.56</v>
      </c>
      <c r="B10">
        <v>300</v>
      </c>
      <c r="C10">
        <v>300.44503526457601</v>
      </c>
      <c r="D10" s="7">
        <v>900</v>
      </c>
      <c r="E10" s="7">
        <v>100</v>
      </c>
      <c r="F10" s="7">
        <v>60</v>
      </c>
      <c r="G10" s="7">
        <v>1500</v>
      </c>
      <c r="H10">
        <v>79.170370370370307</v>
      </c>
    </row>
    <row r="11" spans="1:8" x14ac:dyDescent="0.25">
      <c r="A11">
        <v>13.56</v>
      </c>
      <c r="B11">
        <v>300</v>
      </c>
      <c r="C11" s="1">
        <v>398.75469886636301</v>
      </c>
      <c r="D11" s="7">
        <v>900</v>
      </c>
      <c r="E11" s="7">
        <v>100</v>
      </c>
      <c r="F11" s="7">
        <v>60</v>
      </c>
      <c r="G11" s="7">
        <v>1500</v>
      </c>
      <c r="H11">
        <v>57.362962962962897</v>
      </c>
    </row>
    <row r="12" spans="1:8" x14ac:dyDescent="0.25">
      <c r="A12" s="5">
        <v>13.56</v>
      </c>
      <c r="B12" s="5">
        <v>300</v>
      </c>
      <c r="C12" s="1">
        <v>500.552859938702</v>
      </c>
      <c r="D12" s="7">
        <v>900</v>
      </c>
      <c r="E12" s="7">
        <v>100</v>
      </c>
      <c r="F12" s="7">
        <v>60</v>
      </c>
      <c r="G12" s="7">
        <v>1500</v>
      </c>
      <c r="H12">
        <v>35.318518518518403</v>
      </c>
    </row>
    <row r="13" spans="1:8" x14ac:dyDescent="0.25">
      <c r="A13" s="2">
        <v>13.56</v>
      </c>
      <c r="B13" s="2">
        <v>300</v>
      </c>
      <c r="C13" s="3">
        <v>600.36069569070503</v>
      </c>
      <c r="D13" s="8">
        <v>900</v>
      </c>
      <c r="E13" s="8">
        <v>100</v>
      </c>
      <c r="F13" s="8">
        <v>60</v>
      </c>
      <c r="G13" s="8">
        <v>1500</v>
      </c>
      <c r="H13" s="2">
        <v>36.977777777777703</v>
      </c>
    </row>
    <row r="14" spans="1:8" x14ac:dyDescent="0.25">
      <c r="A14">
        <v>13.56</v>
      </c>
      <c r="B14">
        <v>300</v>
      </c>
      <c r="C14">
        <v>98.255898969757396</v>
      </c>
      <c r="D14" s="7">
        <v>900</v>
      </c>
      <c r="E14" s="7">
        <v>80</v>
      </c>
      <c r="F14" s="7">
        <v>60</v>
      </c>
      <c r="G14" s="7">
        <v>1500</v>
      </c>
      <c r="H14">
        <v>125.86666666666601</v>
      </c>
    </row>
    <row r="15" spans="1:8" x14ac:dyDescent="0.25">
      <c r="A15">
        <v>13.56</v>
      </c>
      <c r="B15">
        <v>300</v>
      </c>
      <c r="C15" s="6">
        <v>200.70750710830399</v>
      </c>
      <c r="D15" s="7">
        <v>900</v>
      </c>
      <c r="E15" s="7">
        <v>80</v>
      </c>
      <c r="F15" s="7">
        <v>60</v>
      </c>
      <c r="G15" s="7">
        <v>1500</v>
      </c>
      <c r="H15" s="5">
        <v>93.629629629629605</v>
      </c>
    </row>
    <row r="16" spans="1:8" x14ac:dyDescent="0.25">
      <c r="A16">
        <v>13.56</v>
      </c>
      <c r="B16">
        <v>300</v>
      </c>
      <c r="C16" s="5">
        <v>299.82880986669602</v>
      </c>
      <c r="D16" s="7">
        <v>900</v>
      </c>
      <c r="E16" s="7">
        <v>80</v>
      </c>
      <c r="F16" s="7">
        <v>60</v>
      </c>
      <c r="G16" s="7">
        <v>1500</v>
      </c>
      <c r="H16" s="5">
        <v>97.896296296296299</v>
      </c>
    </row>
    <row r="17" spans="1:8" x14ac:dyDescent="0.25">
      <c r="A17">
        <v>13.56</v>
      </c>
      <c r="B17">
        <v>300</v>
      </c>
      <c r="C17">
        <v>398.73091835604299</v>
      </c>
      <c r="D17" s="7">
        <v>900</v>
      </c>
      <c r="E17" s="7">
        <v>80</v>
      </c>
      <c r="F17" s="7">
        <v>60</v>
      </c>
      <c r="G17" s="7">
        <v>1500</v>
      </c>
      <c r="H17">
        <v>51.911111111111097</v>
      </c>
    </row>
    <row r="18" spans="1:8" x14ac:dyDescent="0.25">
      <c r="A18">
        <v>13.56</v>
      </c>
      <c r="B18">
        <v>300</v>
      </c>
      <c r="C18">
        <v>497.85842472582198</v>
      </c>
      <c r="D18" s="7">
        <v>900</v>
      </c>
      <c r="E18" s="7">
        <v>80</v>
      </c>
      <c r="F18" s="7">
        <v>60</v>
      </c>
      <c r="G18" s="7">
        <v>1500</v>
      </c>
      <c r="H18">
        <v>57.599999999999902</v>
      </c>
    </row>
    <row r="19" spans="1:8" x14ac:dyDescent="0.25">
      <c r="A19" s="2">
        <v>13.56</v>
      </c>
      <c r="B19" s="2">
        <v>300</v>
      </c>
      <c r="C19" s="2">
        <v>598.22044976182497</v>
      </c>
      <c r="D19" s="8">
        <v>900</v>
      </c>
      <c r="E19" s="8">
        <v>80</v>
      </c>
      <c r="F19" s="8">
        <v>60</v>
      </c>
      <c r="G19" s="8">
        <v>1500</v>
      </c>
      <c r="H19" s="2">
        <v>26.311111111111099</v>
      </c>
    </row>
    <row r="20" spans="1:8" x14ac:dyDescent="0.25">
      <c r="A20">
        <v>13.56</v>
      </c>
      <c r="B20">
        <v>300</v>
      </c>
      <c r="C20">
        <v>97.443225877921705</v>
      </c>
      <c r="D20" s="7">
        <v>900</v>
      </c>
      <c r="E20" s="7">
        <v>80</v>
      </c>
      <c r="F20" s="7">
        <v>60</v>
      </c>
      <c r="G20" s="7">
        <v>1700</v>
      </c>
      <c r="H20">
        <v>99.5555555555555</v>
      </c>
    </row>
    <row r="21" spans="1:8" x14ac:dyDescent="0.25">
      <c r="A21">
        <v>13.56</v>
      </c>
      <c r="B21">
        <v>300</v>
      </c>
      <c r="C21">
        <v>197.91898378937199</v>
      </c>
      <c r="D21" s="7">
        <v>900</v>
      </c>
      <c r="E21" s="7">
        <v>80</v>
      </c>
      <c r="F21" s="7">
        <v>60</v>
      </c>
      <c r="G21" s="7">
        <v>1700</v>
      </c>
      <c r="H21">
        <v>94.340740740740699</v>
      </c>
    </row>
    <row r="22" spans="1:8" x14ac:dyDescent="0.25">
      <c r="A22">
        <v>13.56</v>
      </c>
      <c r="B22">
        <v>300</v>
      </c>
      <c r="C22">
        <v>301.17809534359799</v>
      </c>
      <c r="D22" s="7">
        <v>900</v>
      </c>
      <c r="E22" s="7">
        <v>80</v>
      </c>
      <c r="F22" s="7">
        <v>60</v>
      </c>
      <c r="G22" s="7">
        <v>1700</v>
      </c>
      <c r="H22">
        <v>87.229629629629599</v>
      </c>
    </row>
    <row r="23" spans="1:8" x14ac:dyDescent="0.25">
      <c r="A23">
        <v>13.56</v>
      </c>
      <c r="B23">
        <v>300</v>
      </c>
      <c r="C23">
        <v>402.33211476680998</v>
      </c>
      <c r="D23" s="7">
        <v>900</v>
      </c>
      <c r="E23" s="7">
        <v>80</v>
      </c>
      <c r="F23" s="7">
        <v>60</v>
      </c>
      <c r="G23" s="7">
        <v>1700</v>
      </c>
      <c r="H23">
        <v>77.511111111111106</v>
      </c>
    </row>
    <row r="24" spans="1:8" x14ac:dyDescent="0.25">
      <c r="A24">
        <v>13.56</v>
      </c>
      <c r="B24">
        <v>300</v>
      </c>
      <c r="C24">
        <v>500.698644806321</v>
      </c>
      <c r="D24" s="7">
        <v>900</v>
      </c>
      <c r="E24" s="7">
        <v>80</v>
      </c>
      <c r="F24" s="7">
        <v>60</v>
      </c>
      <c r="G24" s="7">
        <v>1700</v>
      </c>
      <c r="H24">
        <v>68.740740740740705</v>
      </c>
    </row>
    <row r="25" spans="1:8" x14ac:dyDescent="0.25">
      <c r="A25" s="2">
        <v>13.56</v>
      </c>
      <c r="B25" s="2">
        <v>300</v>
      </c>
      <c r="C25" s="2">
        <v>599.76618293268302</v>
      </c>
      <c r="D25" s="8">
        <v>900</v>
      </c>
      <c r="E25" s="8">
        <v>80</v>
      </c>
      <c r="F25" s="8">
        <v>60</v>
      </c>
      <c r="G25" s="8">
        <v>1700</v>
      </c>
      <c r="H25" s="2">
        <v>60.681481481481399</v>
      </c>
    </row>
    <row r="26" spans="1:8" x14ac:dyDescent="0.25">
      <c r="A26">
        <v>13.56</v>
      </c>
      <c r="B26">
        <v>300</v>
      </c>
      <c r="C26" s="9">
        <v>600</v>
      </c>
      <c r="D26" s="10">
        <v>700.086825579074</v>
      </c>
      <c r="E26" s="9">
        <v>120</v>
      </c>
      <c r="F26" s="9">
        <v>75</v>
      </c>
      <c r="G26" s="9">
        <v>1150</v>
      </c>
      <c r="H26" s="10">
        <v>-17.334986043112099</v>
      </c>
    </row>
    <row r="27" spans="1:8" x14ac:dyDescent="0.25">
      <c r="A27">
        <v>13.56</v>
      </c>
      <c r="B27">
        <v>300</v>
      </c>
      <c r="C27" s="7">
        <v>600</v>
      </c>
      <c r="D27" s="5">
        <v>798.45061697997301</v>
      </c>
      <c r="E27" s="7">
        <v>120</v>
      </c>
      <c r="F27" s="7">
        <v>75</v>
      </c>
      <c r="G27" s="7">
        <v>1150</v>
      </c>
      <c r="H27" s="5">
        <v>-4.0938908485839596</v>
      </c>
    </row>
    <row r="28" spans="1:8" x14ac:dyDescent="0.25">
      <c r="A28">
        <v>13.56</v>
      </c>
      <c r="B28">
        <v>300</v>
      </c>
      <c r="C28" s="7">
        <v>600</v>
      </c>
      <c r="D28" s="5">
        <v>901.15154044128099</v>
      </c>
      <c r="E28" s="7">
        <v>120</v>
      </c>
      <c r="F28" s="7">
        <v>75</v>
      </c>
      <c r="G28" s="7">
        <v>1150</v>
      </c>
      <c r="H28" s="5">
        <v>8.8974836132918291</v>
      </c>
    </row>
    <row r="29" spans="1:8" x14ac:dyDescent="0.25">
      <c r="A29">
        <v>13.56</v>
      </c>
      <c r="B29">
        <v>300</v>
      </c>
      <c r="C29" s="7">
        <v>600</v>
      </c>
      <c r="D29" s="5">
        <v>999.95542089671301</v>
      </c>
      <c r="E29" s="7">
        <v>120</v>
      </c>
      <c r="F29" s="7">
        <v>75</v>
      </c>
      <c r="G29" s="7">
        <v>1150</v>
      </c>
      <c r="H29" s="5">
        <v>14.870500296762</v>
      </c>
    </row>
    <row r="30" spans="1:8" x14ac:dyDescent="0.25">
      <c r="A30" s="2">
        <v>13.56</v>
      </c>
      <c r="B30" s="2">
        <v>300</v>
      </c>
      <c r="C30" s="8">
        <v>600</v>
      </c>
      <c r="D30" s="2">
        <v>1100.6673906451199</v>
      </c>
      <c r="E30" s="8">
        <v>120</v>
      </c>
      <c r="F30" s="8">
        <v>75</v>
      </c>
      <c r="G30" s="8">
        <v>1150</v>
      </c>
      <c r="H30" s="2">
        <v>22.7236147432425</v>
      </c>
    </row>
    <row r="31" spans="1:8" x14ac:dyDescent="0.25">
      <c r="A31" s="10">
        <v>13.56</v>
      </c>
      <c r="B31" s="10">
        <v>300</v>
      </c>
      <c r="C31" s="9">
        <v>600</v>
      </c>
      <c r="D31" s="9">
        <v>900</v>
      </c>
      <c r="E31" s="10">
        <v>39.669250334268199</v>
      </c>
      <c r="F31" s="9">
        <v>60</v>
      </c>
      <c r="G31" s="10">
        <v>1500</v>
      </c>
      <c r="H31" s="10">
        <v>317.68388106416199</v>
      </c>
    </row>
    <row r="32" spans="1:8" x14ac:dyDescent="0.25">
      <c r="A32" s="5">
        <v>13.56</v>
      </c>
      <c r="B32" s="5">
        <v>300</v>
      </c>
      <c r="C32" s="7">
        <v>600</v>
      </c>
      <c r="D32" s="7">
        <v>900</v>
      </c>
      <c r="E32" s="5">
        <v>45.796463290808298</v>
      </c>
      <c r="F32" s="7">
        <v>60</v>
      </c>
      <c r="G32" s="5">
        <v>1500</v>
      </c>
      <c r="H32" s="5">
        <v>76.134585289514902</v>
      </c>
    </row>
    <row r="33" spans="1:8" x14ac:dyDescent="0.25">
      <c r="A33" s="5">
        <v>13.56</v>
      </c>
      <c r="B33" s="5">
        <v>300</v>
      </c>
      <c r="C33" s="7">
        <v>600</v>
      </c>
      <c r="D33" s="7">
        <v>900</v>
      </c>
      <c r="E33" s="5">
        <v>50.0411175116365</v>
      </c>
      <c r="F33" s="7">
        <v>60</v>
      </c>
      <c r="G33" s="5">
        <v>1500</v>
      </c>
      <c r="H33" s="5">
        <v>62.9890453834116</v>
      </c>
    </row>
    <row r="34" spans="1:8" x14ac:dyDescent="0.25">
      <c r="A34" s="5">
        <v>13.56</v>
      </c>
      <c r="B34" s="5">
        <v>300</v>
      </c>
      <c r="C34" s="7">
        <v>600</v>
      </c>
      <c r="D34" s="7">
        <v>900</v>
      </c>
      <c r="E34" s="5">
        <v>59.812206572769902</v>
      </c>
      <c r="F34" s="7">
        <v>60</v>
      </c>
      <c r="G34" s="5">
        <v>1500</v>
      </c>
      <c r="H34" s="5">
        <v>44.913928012519499</v>
      </c>
    </row>
    <row r="35" spans="1:8" x14ac:dyDescent="0.25">
      <c r="A35" s="5">
        <v>13.56</v>
      </c>
      <c r="B35" s="5">
        <v>300</v>
      </c>
      <c r="C35" s="7">
        <v>600</v>
      </c>
      <c r="D35" s="7">
        <v>900</v>
      </c>
      <c r="E35" s="5">
        <v>90.009751585889305</v>
      </c>
      <c r="F35" s="7">
        <v>60</v>
      </c>
      <c r="G35" s="5">
        <v>1500</v>
      </c>
      <c r="H35" s="5">
        <v>31.7683881064162</v>
      </c>
    </row>
    <row r="36" spans="1:8" x14ac:dyDescent="0.25">
      <c r="A36" s="2">
        <v>13.56</v>
      </c>
      <c r="B36" s="2">
        <v>300</v>
      </c>
      <c r="C36" s="8">
        <v>600</v>
      </c>
      <c r="D36" s="8">
        <v>900</v>
      </c>
      <c r="E36" s="2">
        <v>120.20428064460999</v>
      </c>
      <c r="F36" s="8">
        <v>60</v>
      </c>
      <c r="G36" s="2">
        <v>1500</v>
      </c>
      <c r="H36" s="2">
        <v>26.8388106416275</v>
      </c>
    </row>
    <row r="37" spans="1:8" x14ac:dyDescent="0.25">
      <c r="A37" s="5">
        <v>13.56</v>
      </c>
      <c r="B37" s="5">
        <v>300</v>
      </c>
      <c r="C37" s="7">
        <v>600</v>
      </c>
      <c r="D37" s="7">
        <v>900</v>
      </c>
      <c r="E37" s="7">
        <v>120</v>
      </c>
      <c r="F37">
        <v>45.022089277496498</v>
      </c>
      <c r="G37" s="7">
        <v>2200</v>
      </c>
      <c r="H37">
        <v>25.094339622641499</v>
      </c>
    </row>
    <row r="38" spans="1:8" x14ac:dyDescent="0.25">
      <c r="A38" s="5">
        <v>13.56</v>
      </c>
      <c r="B38" s="5">
        <v>300</v>
      </c>
      <c r="C38" s="7">
        <v>600</v>
      </c>
      <c r="D38" s="7">
        <v>900</v>
      </c>
      <c r="E38" s="7">
        <v>120</v>
      </c>
      <c r="F38">
        <v>59.844852110613701</v>
      </c>
      <c r="G38" s="7">
        <v>2200</v>
      </c>
      <c r="H38">
        <v>35.951972555746103</v>
      </c>
    </row>
    <row r="39" spans="1:8" x14ac:dyDescent="0.25">
      <c r="A39" s="5">
        <v>13.56</v>
      </c>
      <c r="B39" s="5">
        <v>300</v>
      </c>
      <c r="C39" s="7">
        <v>600</v>
      </c>
      <c r="D39" s="7">
        <v>900</v>
      </c>
      <c r="E39" s="7">
        <v>120</v>
      </c>
      <c r="F39" s="5">
        <v>75.028260051039595</v>
      </c>
      <c r="G39" s="7">
        <v>2200</v>
      </c>
      <c r="H39" s="5">
        <v>40.068610634648302</v>
      </c>
    </row>
    <row r="40" spans="1:8" x14ac:dyDescent="0.25">
      <c r="A40" s="2">
        <v>13.56</v>
      </c>
      <c r="B40" s="2">
        <v>300</v>
      </c>
      <c r="C40" s="8">
        <v>600</v>
      </c>
      <c r="D40" s="8">
        <v>900</v>
      </c>
      <c r="E40" s="8">
        <v>120</v>
      </c>
      <c r="F40" s="2">
        <v>100.029180437601</v>
      </c>
      <c r="G40" s="8">
        <v>2200</v>
      </c>
      <c r="H40" s="2">
        <v>44.030874785591699</v>
      </c>
    </row>
    <row r="41" spans="1:8" x14ac:dyDescent="0.25">
      <c r="A41" s="5">
        <v>13.56</v>
      </c>
      <c r="B41" s="5">
        <v>300</v>
      </c>
      <c r="C41" s="7">
        <v>600</v>
      </c>
      <c r="D41" s="7">
        <v>900</v>
      </c>
      <c r="E41" s="7">
        <v>120</v>
      </c>
      <c r="F41" s="7">
        <v>75</v>
      </c>
      <c r="G41">
        <v>1148.8589996349001</v>
      </c>
      <c r="H41">
        <v>-8.3855421686747</v>
      </c>
    </row>
    <row r="42" spans="1:8" x14ac:dyDescent="0.25">
      <c r="A42" s="5">
        <v>13.56</v>
      </c>
      <c r="B42" s="5">
        <v>300</v>
      </c>
      <c r="C42" s="7">
        <v>600</v>
      </c>
      <c r="D42" s="7">
        <v>900</v>
      </c>
      <c r="E42" s="7">
        <v>120</v>
      </c>
      <c r="F42" s="7">
        <v>75</v>
      </c>
      <c r="G42">
        <v>1497.3961299744401</v>
      </c>
      <c r="H42">
        <v>3.25301204819276</v>
      </c>
    </row>
    <row r="43" spans="1:8" x14ac:dyDescent="0.25">
      <c r="A43" s="5">
        <v>13.56</v>
      </c>
      <c r="B43" s="5">
        <v>300</v>
      </c>
      <c r="C43" s="7">
        <v>600</v>
      </c>
      <c r="D43" s="7">
        <v>900</v>
      </c>
      <c r="E43" s="7">
        <v>120</v>
      </c>
      <c r="F43" s="7">
        <v>75</v>
      </c>
      <c r="G43">
        <v>1854.5162468054</v>
      </c>
      <c r="H43">
        <v>16.626506024096301</v>
      </c>
    </row>
    <row r="44" spans="1:8" x14ac:dyDescent="0.25">
      <c r="A44" s="2">
        <v>13.56</v>
      </c>
      <c r="B44" s="2">
        <v>300</v>
      </c>
      <c r="C44" s="8">
        <v>600</v>
      </c>
      <c r="D44" s="8">
        <v>900</v>
      </c>
      <c r="E44" s="8">
        <v>120</v>
      </c>
      <c r="F44" s="8">
        <v>75</v>
      </c>
      <c r="G44" s="2">
        <v>2206.3205549470599</v>
      </c>
      <c r="H44" s="2">
        <v>26.024096385542101</v>
      </c>
    </row>
    <row r="48" spans="1:8" ht="9" customHeight="1" x14ac:dyDescent="0.25"/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Shuffled_Rand_removed</vt:lpstr>
      <vt:lpstr>Shuffled</vt:lpstr>
      <vt:lpstr>Raw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GeonuKim</dc:creator>
  <cp:lastModifiedBy>GeonuKim</cp:lastModifiedBy>
  <dcterms:created xsi:type="dcterms:W3CDTF">2015-06-05T18:17:20Z</dcterms:created>
  <dcterms:modified xsi:type="dcterms:W3CDTF">2020-12-07T14:34:05Z</dcterms:modified>
</cp:coreProperties>
</file>