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GeonuKim\Desktop\ML project\Regression_Analysis_of_PECVD_SiNx\database\"/>
    </mc:Choice>
  </mc:AlternateContent>
  <xr:revisionPtr revIDLastSave="0" documentId="13_ncr:1_{7089AD5C-BB7F-415D-A1E8-872FC67B3C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uffled_Rand_removed" sheetId="4" r:id="rId1"/>
    <sheet name="Shuffled" sheetId="1" r:id="rId2"/>
    <sheet name="Raw Data" sheetId="3" r:id="rId3"/>
    <sheet name="Sheet1" sheetId="6" r:id="rId4"/>
  </sheets>
  <definedNames>
    <definedName name="_xlnm._FilterDatabase" localSheetId="1" hidden="1">Shuffled!$A$2:$H$44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6" i="4" l="1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2" i="4"/>
  <c r="J2" i="4" l="1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I33" i="1" l="1"/>
  <c r="I40" i="1"/>
  <c r="I35" i="1"/>
  <c r="I11" i="1"/>
  <c r="I37" i="1"/>
  <c r="I14" i="1"/>
  <c r="I13" i="1"/>
  <c r="I17" i="1"/>
  <c r="I43" i="1"/>
  <c r="I36" i="1"/>
  <c r="I22" i="1"/>
  <c r="I32" i="1"/>
  <c r="I18" i="1"/>
  <c r="I15" i="1"/>
  <c r="I28" i="1"/>
  <c r="I3" i="1"/>
  <c r="I38" i="1"/>
  <c r="I30" i="1"/>
  <c r="I10" i="1"/>
  <c r="I25" i="1"/>
  <c r="I27" i="1"/>
  <c r="I24" i="1"/>
  <c r="I21" i="1"/>
  <c r="I39" i="1"/>
  <c r="I4" i="1"/>
  <c r="I29" i="1"/>
  <c r="I42" i="1"/>
  <c r="I16" i="1"/>
  <c r="I2" i="1"/>
  <c r="I19" i="1"/>
  <c r="I23" i="1"/>
  <c r="I41" i="1"/>
  <c r="I6" i="1"/>
  <c r="I44" i="1"/>
  <c r="I7" i="1"/>
  <c r="I9" i="1"/>
  <c r="I20" i="1"/>
  <c r="I34" i="1"/>
  <c r="I26" i="1"/>
  <c r="I12" i="1"/>
  <c r="I5" i="1"/>
  <c r="I31" i="1"/>
  <c r="I8" i="1"/>
</calcChain>
</file>

<file path=xl/sharedStrings.xml><?xml version="1.0" encoding="utf-8"?>
<sst xmlns="http://schemas.openxmlformats.org/spreadsheetml/2006/main" count="72" uniqueCount="33">
  <si>
    <t>RF Freq (MHz)</t>
  </si>
  <si>
    <t>Temp (C)</t>
  </si>
  <si>
    <t>RF Power (W)</t>
  </si>
  <si>
    <t xml:space="preserve">Pressure (mTorr) </t>
  </si>
  <si>
    <t xml:space="preserve">SiH4 Flow Rate (sccm) </t>
  </si>
  <si>
    <t>NH3 Flow Rate (sccm)</t>
  </si>
  <si>
    <t>N2 Flow Rate (sccm)</t>
  </si>
  <si>
    <t>Tensile Stress (Mpa)</t>
  </si>
  <si>
    <t>Rand for Shuffle</t>
  </si>
  <si>
    <t>W1</t>
  </si>
  <si>
    <t>W2</t>
  </si>
  <si>
    <t>W3</t>
  </si>
  <si>
    <t>W4</t>
  </si>
  <si>
    <t>W5</t>
  </si>
  <si>
    <t>b</t>
  </si>
  <si>
    <t>Test1</t>
  </si>
  <si>
    <t>Test2</t>
  </si>
  <si>
    <t>Test3</t>
  </si>
  <si>
    <t>Alpha</t>
  </si>
  <si>
    <t>Epoch</t>
  </si>
  <si>
    <t>cost</t>
  </si>
  <si>
    <t>Test4</t>
  </si>
  <si>
    <t>Test5</t>
  </si>
  <si>
    <t>Test6</t>
  </si>
  <si>
    <t>Test7</t>
  </si>
  <si>
    <t>Tensile Stress calculated by Linear Regression Model (MPa)</t>
  </si>
  <si>
    <t>Linear Regression</t>
  </si>
  <si>
    <t>Linear Regression Weights and bias selected.</t>
  </si>
  <si>
    <t>NonLinear Regression</t>
  </si>
  <si>
    <t>W3_sub</t>
  </si>
  <si>
    <t>W3_sup</t>
  </si>
  <si>
    <t>Tensile Stress calculated by Non-Linear Regression Model (MPa)</t>
  </si>
  <si>
    <t>Test8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</si>
</sst>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2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0" borderId="2" xfId="0" applyBorder="1"/>
    <xf numFmtId="0" fontId="0" fillId="0" borderId="0" xfId="0" applyBorder="1"/>
    <xf numFmtId="2" fontId="0" fillId="0" borderId="0" xfId="0" applyNumberFormat="1" applyBorder="1"/>
    <xf numFmtId="0" fontId="0" fillId="0" borderId="0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3" xfId="0" applyBorder="1"/>
    <xf numFmtId="11" fontId="0" fillId="0" borderId="0" xfId="0" applyNumberFormat="1"/>
    <xf numFmtId="0" fontId="1" fillId="2" borderId="0" xfId="1"/>
    <xf numFmtId="0" fontId="1" fillId="2" borderId="4" xfId="1" applyBorder="1"/>
    <xf numFmtId="0" fontId="1" fillId="2" borderId="5" xfId="1" applyBorder="1"/>
    <xf numFmtId="0" fontId="1" fillId="2" borderId="6" xfId="1" applyBorder="1"/>
    <xf numFmtId="0" fontId="1" fillId="2" borderId="7" xfId="1" applyBorder="1"/>
    <xf numFmtId="0" fontId="1" fillId="2" borderId="0" xfId="1" applyBorder="1"/>
    <xf numFmtId="0" fontId="1" fillId="2" borderId="8" xfId="1" applyBorder="1"/>
    <xf numFmtId="0" fontId="1" fillId="2" borderId="9" xfId="1" applyBorder="1"/>
    <xf numFmtId="0" fontId="1" fillId="2" borderId="10" xfId="1" applyBorder="1"/>
    <xf numFmtId="0" fontId="1" fillId="2" borderId="11" xfId="1" applyBorder="1"/>
    <xf numFmtId="11" fontId="1" fillId="2" borderId="8" xfId="1" applyNumberFormat="1" applyBorder="1"/>
    <xf numFmtId="0" fontId="1" fillId="3" borderId="0" xfId="2"/>
    <xf numFmtId="0" fontId="1" fillId="3" borderId="0" xfId="2" applyBorder="1"/>
    <xf numFmtId="0" fontId="1" fillId="3" borderId="4" xfId="2" applyBorder="1"/>
    <xf numFmtId="0" fontId="1" fillId="3" borderId="5" xfId="2" applyBorder="1"/>
    <xf numFmtId="0" fontId="1" fillId="3" borderId="6" xfId="2" applyBorder="1"/>
    <xf numFmtId="0" fontId="1" fillId="3" borderId="9" xfId="2" applyBorder="1"/>
    <xf numFmtId="0" fontId="1" fillId="3" borderId="10" xfId="2" applyBorder="1"/>
    <xf numFmtId="0" fontId="1" fillId="3" borderId="11" xfId="2" applyBorder="1"/>
    <xf numFmtId="11" fontId="1" fillId="3" borderId="11" xfId="2" applyNumberFormat="1" applyBorder="1"/>
  </cellXfs>
  <cellStyles count="3">
    <cellStyle name="20% - 강조색3" xfId="1" builtinId="38"/>
    <cellStyle name="40% - 강조색3" xfId="2" builtinId="3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Y vs. Y_predicted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64521646706489"/>
          <c:y val="6.0518596638045506E-2"/>
          <c:w val="0.88727823732486877"/>
          <c:h val="0.905074269601716"/>
        </c:manualLayout>
      </c:layout>
      <c:lineChart>
        <c:grouping val="stacked"/>
        <c:varyColors val="0"/>
        <c:ser>
          <c:idx val="0"/>
          <c:order val="0"/>
          <c:tx>
            <c:strRef>
              <c:f>Shuffled_Rand_removed!$H$1</c:f>
              <c:strCache>
                <c:ptCount val="1"/>
                <c:pt idx="0">
                  <c:v>Tensile Stress (Mpa)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Shuffled_Rand_removed!$H$2:$H$44</c:f>
              <c:numCache>
                <c:formatCode>0.00</c:formatCode>
                <c:ptCount val="43"/>
                <c:pt idx="0">
                  <c:v>317.68388106416199</c:v>
                </c:pt>
                <c:pt idx="1">
                  <c:v>57.599999999999902</c:v>
                </c:pt>
                <c:pt idx="2">
                  <c:v>-4.0938908485839596</c:v>
                </c:pt>
                <c:pt idx="3">
                  <c:v>16.626506024096301</c:v>
                </c:pt>
                <c:pt idx="4">
                  <c:v>31.7683881064162</c:v>
                </c:pt>
                <c:pt idx="5">
                  <c:v>25.094339622641499</c:v>
                </c:pt>
                <c:pt idx="6">
                  <c:v>148.14814814814801</c:v>
                </c:pt>
                <c:pt idx="7">
                  <c:v>35.951972555746103</c:v>
                </c:pt>
                <c:pt idx="8">
                  <c:v>94.340740740740699</c:v>
                </c:pt>
                <c:pt idx="9">
                  <c:v>27.970370370370301</c:v>
                </c:pt>
                <c:pt idx="10">
                  <c:v>3.25301204819276</c:v>
                </c:pt>
                <c:pt idx="11">
                  <c:v>90.311111111111103</c:v>
                </c:pt>
                <c:pt idx="12">
                  <c:v>118.992592592592</c:v>
                </c:pt>
                <c:pt idx="13">
                  <c:v>97.896296296296299</c:v>
                </c:pt>
                <c:pt idx="14">
                  <c:v>22.7236147432425</c:v>
                </c:pt>
                <c:pt idx="15">
                  <c:v>79.170370370370307</c:v>
                </c:pt>
                <c:pt idx="16">
                  <c:v>93.629629629629605</c:v>
                </c:pt>
                <c:pt idx="17">
                  <c:v>76.134585289514902</c:v>
                </c:pt>
                <c:pt idx="18">
                  <c:v>40.068610634648302</c:v>
                </c:pt>
                <c:pt idx="19">
                  <c:v>60.681481481481399</c:v>
                </c:pt>
                <c:pt idx="20">
                  <c:v>36.977777777777703</c:v>
                </c:pt>
                <c:pt idx="21">
                  <c:v>62.9890453834116</c:v>
                </c:pt>
                <c:pt idx="22">
                  <c:v>68.740740740740705</c:v>
                </c:pt>
                <c:pt idx="23">
                  <c:v>87.229629629629599</c:v>
                </c:pt>
                <c:pt idx="24">
                  <c:v>-8.3855421686747</c:v>
                </c:pt>
                <c:pt idx="25">
                  <c:v>77.511111111111106</c:v>
                </c:pt>
                <c:pt idx="26">
                  <c:v>51.911111111111097</c:v>
                </c:pt>
                <c:pt idx="27">
                  <c:v>8.8974836132918291</c:v>
                </c:pt>
                <c:pt idx="28">
                  <c:v>99.5555555555555</c:v>
                </c:pt>
                <c:pt idx="29">
                  <c:v>26.024096385542101</c:v>
                </c:pt>
                <c:pt idx="30">
                  <c:v>125.86666666666601</c:v>
                </c:pt>
                <c:pt idx="31">
                  <c:v>92.4444444444444</c:v>
                </c:pt>
                <c:pt idx="32">
                  <c:v>44.030874785591699</c:v>
                </c:pt>
                <c:pt idx="33">
                  <c:v>48.118518518518499</c:v>
                </c:pt>
                <c:pt idx="34">
                  <c:v>35.318518518518403</c:v>
                </c:pt>
                <c:pt idx="35">
                  <c:v>4.9777777777777601</c:v>
                </c:pt>
                <c:pt idx="36">
                  <c:v>26.311111111111099</c:v>
                </c:pt>
                <c:pt idx="37">
                  <c:v>-17.334986043112099</c:v>
                </c:pt>
                <c:pt idx="38">
                  <c:v>75.614814814814807</c:v>
                </c:pt>
                <c:pt idx="39">
                  <c:v>44.913928012519499</c:v>
                </c:pt>
                <c:pt idx="40">
                  <c:v>14.870500296762</c:v>
                </c:pt>
                <c:pt idx="41">
                  <c:v>57.362962962962897</c:v>
                </c:pt>
                <c:pt idx="42">
                  <c:v>26.8388106416275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3B-42D9-A3E9-982976372F37}"/>
            </c:ext>
          </c:extLst>
        </c:ser>
        <c:ser>
          <c:idx val="2"/>
          <c:order val="1"/>
          <c:tx>
            <c:strRef>
              <c:f>Shuffled_Rand_removed!$J$1</c:f>
              <c:strCache>
                <c:ptCount val="1"/>
                <c:pt idx="0">
                  <c:v>Tensile Stress calculated by Linear Regression Model (MPa)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Shuffled_Rand_removed!$J$2:$J$44</c:f>
              <c:numCache>
                <c:formatCode>General</c:formatCode>
                <c:ptCount val="43"/>
                <c:pt idx="0">
                  <c:v>25.335879515816284</c:v>
                </c:pt>
                <c:pt idx="1">
                  <c:v>56.256917717115364</c:v>
                </c:pt>
                <c:pt idx="2">
                  <c:v>29.422206038490646</c:v>
                </c:pt>
                <c:pt idx="3">
                  <c:v>42.123609435115483</c:v>
                </c:pt>
                <c:pt idx="4">
                  <c:v>54.98220321438675</c:v>
                </c:pt>
                <c:pt idx="5">
                  <c:v>107.15497786073334</c:v>
                </c:pt>
                <c:pt idx="6">
                  <c:v>74.682625801814837</c:v>
                </c:pt>
                <c:pt idx="7">
                  <c:v>75.653897239313395</c:v>
                </c:pt>
                <c:pt idx="8">
                  <c:v>78.076330045471522</c:v>
                </c:pt>
                <c:pt idx="9">
                  <c:v>46.649246264929168</c:v>
                </c:pt>
                <c:pt idx="10">
                  <c:v>40.756226601091583</c:v>
                </c:pt>
                <c:pt idx="11">
                  <c:v>88.94313523903476</c:v>
                </c:pt>
                <c:pt idx="12">
                  <c:v>95.939650406933509</c:v>
                </c:pt>
                <c:pt idx="13">
                  <c:v>70.157197270947663</c:v>
                </c:pt>
                <c:pt idx="14">
                  <c:v>59.194295658608617</c:v>
                </c:pt>
                <c:pt idx="15">
                  <c:v>81.892261436009321</c:v>
                </c:pt>
                <c:pt idx="16">
                  <c:v>77.114812267380643</c:v>
                </c:pt>
                <c:pt idx="17">
                  <c:v>28.944292903909297</c:v>
                </c:pt>
                <c:pt idx="18">
                  <c:v>43.386379838936847</c:v>
                </c:pt>
                <c:pt idx="19">
                  <c:v>49.869496385818366</c:v>
                </c:pt>
                <c:pt idx="20">
                  <c:v>60.840301478095384</c:v>
                </c:pt>
                <c:pt idx="21">
                  <c:v>31.444037441417738</c:v>
                </c:pt>
                <c:pt idx="22">
                  <c:v>56.82333748501955</c:v>
                </c:pt>
                <c:pt idx="23">
                  <c:v>70.8282701120865</c:v>
                </c:pt>
                <c:pt idx="24">
                  <c:v>39.421707299083664</c:v>
                </c:pt>
                <c:pt idx="25">
                  <c:v>63.727972770314302</c:v>
                </c:pt>
                <c:pt idx="26">
                  <c:v>63.214968163228846</c:v>
                </c:pt>
                <c:pt idx="27">
                  <c:v>39.539517067516314</c:v>
                </c:pt>
                <c:pt idx="28">
                  <c:v>85.129018222166096</c:v>
                </c:pt>
                <c:pt idx="29">
                  <c:v>43.470638485613534</c:v>
                </c:pt>
                <c:pt idx="30">
                  <c:v>84.306191167342419</c:v>
                </c:pt>
                <c:pt idx="31">
                  <c:v>67.743372266913411</c:v>
                </c:pt>
                <c:pt idx="32">
                  <c:v>-9.7451461507527917</c:v>
                </c:pt>
                <c:pt idx="33">
                  <c:v>53.697362219977698</c:v>
                </c:pt>
                <c:pt idx="34">
                  <c:v>67.846106239180017</c:v>
                </c:pt>
                <c:pt idx="35">
                  <c:v>39.650989298308104</c:v>
                </c:pt>
                <c:pt idx="36">
                  <c:v>49.212212784564869</c:v>
                </c:pt>
                <c:pt idx="37">
                  <c:v>19.732156153281789</c:v>
                </c:pt>
                <c:pt idx="38">
                  <c:v>60.694240262610258</c:v>
                </c:pt>
                <c:pt idx="39">
                  <c:v>37.198387556963986</c:v>
                </c:pt>
                <c:pt idx="40">
                  <c:v>49.272921167031306</c:v>
                </c:pt>
                <c:pt idx="41">
                  <c:v>74.99161777278664</c:v>
                </c:pt>
                <c:pt idx="42">
                  <c:v>72.764242728184755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3B-42D9-A3E9-982976372F37}"/>
            </c:ext>
          </c:extLst>
        </c:ser>
        <c:ser>
          <c:idx val="1"/>
          <c:order val="2"/>
          <c:tx>
            <c:strRef>
              <c:f>Shuffled_Rand_removed!$K$1</c:f>
              <c:strCache>
                <c:ptCount val="1"/>
                <c:pt idx="0">
                  <c:v>Tensile Stress calculated by Non-Linear Regression Model (MPa)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Shuffled_Rand_removed!$K$2:$K$44</c:f>
              <c:numCache>
                <c:formatCode>General</c:formatCode>
                <c:ptCount val="43"/>
                <c:pt idx="0">
                  <c:v>55.10981035054197</c:v>
                </c:pt>
                <c:pt idx="1">
                  <c:v>51.289295883643263</c:v>
                </c:pt>
                <c:pt idx="2">
                  <c:v>13.568639216498021</c:v>
                </c:pt>
                <c:pt idx="3">
                  <c:v>34.371137462032934</c:v>
                </c:pt>
                <c:pt idx="4">
                  <c:v>33.48237172770844</c:v>
                </c:pt>
                <c:pt idx="5">
                  <c:v>47.466065196122784</c:v>
                </c:pt>
                <c:pt idx="6">
                  <c:v>97.344765061859135</c:v>
                </c:pt>
                <c:pt idx="7">
                  <c:v>44.564865513121759</c:v>
                </c:pt>
                <c:pt idx="8">
                  <c:v>101.50472656745481</c:v>
                </c:pt>
                <c:pt idx="9">
                  <c:v>36.052845410103288</c:v>
                </c:pt>
                <c:pt idx="10">
                  <c:v>26.90023437666553</c:v>
                </c:pt>
                <c:pt idx="11">
                  <c:v>93.299464271621758</c:v>
                </c:pt>
                <c:pt idx="12">
                  <c:v>108.59657980308657</c:v>
                </c:pt>
                <c:pt idx="13">
                  <c:v>81.680737501641062</c:v>
                </c:pt>
                <c:pt idx="14">
                  <c:v>31.615796932290266</c:v>
                </c:pt>
                <c:pt idx="15">
                  <c:v>77.88349952712565</c:v>
                </c:pt>
                <c:pt idx="16">
                  <c:v>96.892802060896713</c:v>
                </c:pt>
                <c:pt idx="17">
                  <c:v>50.427378791785856</c:v>
                </c:pt>
                <c:pt idx="18">
                  <c:v>41.593078215464843</c:v>
                </c:pt>
                <c:pt idx="19">
                  <c:v>39.833568438870159</c:v>
                </c:pt>
                <c:pt idx="20">
                  <c:v>31.855690551947472</c:v>
                </c:pt>
                <c:pt idx="21">
                  <c:v>47.657157048112772</c:v>
                </c:pt>
                <c:pt idx="22">
                  <c:v>55.037381784403969</c:v>
                </c:pt>
                <c:pt idx="23">
                  <c:v>85.657635905994766</c:v>
                </c:pt>
                <c:pt idx="24">
                  <c:v>19.608886172802514</c:v>
                </c:pt>
                <c:pt idx="25">
                  <c:v>70.133611997180452</c:v>
                </c:pt>
                <c:pt idx="26">
                  <c:v>66.502312506020488</c:v>
                </c:pt>
                <c:pt idx="27">
                  <c:v>19.701521057521667</c:v>
                </c:pt>
                <c:pt idx="28">
                  <c:v>116.9246582416248</c:v>
                </c:pt>
                <c:pt idx="29">
                  <c:v>41.730834570289524</c:v>
                </c:pt>
                <c:pt idx="30">
                  <c:v>112.61596583934275</c:v>
                </c:pt>
                <c:pt idx="31">
                  <c:v>82.172845830903952</c:v>
                </c:pt>
                <c:pt idx="32">
                  <c:v>36.699748738575934</c:v>
                </c:pt>
                <c:pt idx="33">
                  <c:v>51.462780421495161</c:v>
                </c:pt>
                <c:pt idx="34">
                  <c:v>47.173116763342875</c:v>
                </c:pt>
                <c:pt idx="35">
                  <c:v>20.751921626151525</c:v>
                </c:pt>
                <c:pt idx="36">
                  <c:v>35.886818700038546</c:v>
                </c:pt>
                <c:pt idx="37">
                  <c:v>7.6947532789087134</c:v>
                </c:pt>
                <c:pt idx="38">
                  <c:v>66.760689338894807</c:v>
                </c:pt>
                <c:pt idx="39">
                  <c:v>42.484389824394569</c:v>
                </c:pt>
                <c:pt idx="40">
                  <c:v>25.601687325219146</c:v>
                </c:pt>
                <c:pt idx="41">
                  <c:v>62.795996559631867</c:v>
                </c:pt>
                <c:pt idx="42">
                  <c:v>29.87562905412376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73-4049-A5ED-EC938888BB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6206464"/>
        <c:axId val="516208760"/>
      </c:lineChart>
      <c:catAx>
        <c:axId val="516206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PECVD Deposition</a:t>
                </a:r>
                <a:r>
                  <a:rPr lang="en-US" baseline="0"/>
                  <a:t> </a:t>
                </a:r>
                <a:r>
                  <a:rPr lang="en-US"/>
                  <a:t>Test</a:t>
                </a:r>
                <a:endParaRPr lang="ko-KR"/>
              </a:p>
            </c:rich>
          </c:tx>
          <c:layout>
            <c:manualLayout>
              <c:xMode val="edge"/>
              <c:yMode val="edge"/>
              <c:x val="0.47112091851254401"/>
              <c:y val="0.939713690562203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20876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162087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Tensile Stress [MPa]</a:t>
                </a:r>
                <a:endParaRPr lang="ko-KR"/>
              </a:p>
            </c:rich>
          </c:tx>
          <c:layout>
            <c:manualLayout>
              <c:xMode val="edge"/>
              <c:yMode val="edge"/>
              <c:x val="4.1252625149469672E-3"/>
              <c:y val="0.383422443047867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206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511140259235008"/>
          <c:y val="9.3157568942318622E-2"/>
          <c:w val="0.61525750567199411"/>
          <c:h val="0.192110102706591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5.184320202219915E-2"/>
                  <c:y val="-0.256419874599008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Sheet1!$I$20:$I$25</c:f>
              <c:numCache>
                <c:formatCode>General</c:formatCode>
                <c:ptCount val="6"/>
                <c:pt idx="0">
                  <c:v>39.669250334268199</c:v>
                </c:pt>
                <c:pt idx="1">
                  <c:v>45.796463290808298</c:v>
                </c:pt>
                <c:pt idx="2">
                  <c:v>50.0411175116365</c:v>
                </c:pt>
                <c:pt idx="3">
                  <c:v>59.812206572769902</c:v>
                </c:pt>
                <c:pt idx="4">
                  <c:v>90.009751585889305</c:v>
                </c:pt>
                <c:pt idx="5">
                  <c:v>120.20428064460999</c:v>
                </c:pt>
              </c:numCache>
            </c:numRef>
          </c:xVal>
          <c:yVal>
            <c:numRef>
              <c:f>Sheet1!$J$20:$J$25</c:f>
              <c:numCache>
                <c:formatCode>General</c:formatCode>
                <c:ptCount val="6"/>
                <c:pt idx="0">
                  <c:v>317.68388106416199</c:v>
                </c:pt>
                <c:pt idx="1">
                  <c:v>76.134585289514902</c:v>
                </c:pt>
                <c:pt idx="2">
                  <c:v>62.9890453834116</c:v>
                </c:pt>
                <c:pt idx="3">
                  <c:v>44.913928012519499</c:v>
                </c:pt>
                <c:pt idx="4">
                  <c:v>31.7683881064162</c:v>
                </c:pt>
                <c:pt idx="5">
                  <c:v>26.8388106416275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41-4206-8E74-BB165A585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777064"/>
        <c:axId val="488774112"/>
      </c:scatterChart>
      <c:valAx>
        <c:axId val="488777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774112"/>
        <c:crosses val="autoZero"/>
        <c:crossBetween val="midCat"/>
      </c:valAx>
      <c:valAx>
        <c:axId val="48877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777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220474</xdr:colOff>
      <xdr:row>2</xdr:row>
      <xdr:rowOff>139669</xdr:rowOff>
    </xdr:from>
    <xdr:to>
      <xdr:col>38</xdr:col>
      <xdr:colOff>415636</xdr:colOff>
      <xdr:row>44</xdr:row>
      <xdr:rowOff>138545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4D776FA-57ED-4848-98E9-E75CC12852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533399</xdr:colOff>
      <xdr:row>11</xdr:row>
      <xdr:rowOff>152400</xdr:rowOff>
    </xdr:from>
    <xdr:to>
      <xdr:col>21</xdr:col>
      <xdr:colOff>276224</xdr:colOff>
      <xdr:row>26</xdr:row>
      <xdr:rowOff>38100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7F7CB18-C967-4E02-AC40-3AFF6007FF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86E75-438A-4A95-88D4-48D169AD77DA}">
  <dimension ref="A1:N89"/>
  <sheetViews>
    <sheetView tabSelected="1" zoomScale="55" zoomScaleNormal="55" workbookViewId="0">
      <selection activeCell="AR23" sqref="AR23"/>
    </sheetView>
  </sheetViews>
  <sheetFormatPr defaultRowHeight="15"/>
  <cols>
    <col min="1" max="7" width="9.140625" customWidth="1"/>
    <col min="9" max="10" width="9.140625" customWidth="1"/>
    <col min="14" max="14" width="9.140625" style="5"/>
  </cols>
  <sheetData>
    <row r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J1" t="s">
        <v>25</v>
      </c>
      <c r="K1" t="s">
        <v>31</v>
      </c>
    </row>
    <row r="2" spans="1:11">
      <c r="A2" s="5">
        <v>13.56</v>
      </c>
      <c r="B2" s="5">
        <v>300</v>
      </c>
      <c r="C2" s="7">
        <v>600</v>
      </c>
      <c r="D2" s="7">
        <v>900</v>
      </c>
      <c r="E2" s="5">
        <v>39.669250334268199</v>
      </c>
      <c r="F2" s="7">
        <v>60</v>
      </c>
      <c r="G2" s="5">
        <v>1500</v>
      </c>
      <c r="H2" s="6">
        <v>317.68388106416199</v>
      </c>
      <c r="J2">
        <f>(C2/600*C$48+D2/900*D$48+E2/120*E$48+F2/75*F$48+G2/1500*G$48+H$48)*100</f>
        <v>25.335879515816284</v>
      </c>
      <c r="K2">
        <f>(C2/600*E$62+D2/900*F$62+G$62*EXP(H$62*E2/120)+F2/75*I$62+G2/1500*J$62+K$62)</f>
        <v>55.10981035054197</v>
      </c>
    </row>
    <row r="3" spans="1:11">
      <c r="A3" s="5">
        <v>13.56</v>
      </c>
      <c r="B3" s="5">
        <v>300</v>
      </c>
      <c r="C3" s="5">
        <v>497.85842472582198</v>
      </c>
      <c r="D3" s="7">
        <v>900</v>
      </c>
      <c r="E3" s="7">
        <v>80</v>
      </c>
      <c r="F3" s="7">
        <v>60</v>
      </c>
      <c r="G3" s="7">
        <v>1500</v>
      </c>
      <c r="H3" s="6">
        <v>57.599999999999902</v>
      </c>
      <c r="J3">
        <f t="shared" ref="J3:J44" si="0">(C3/600*C$48+D3/900*D$48+E3/120*E$48+F3/75*F$48+G3/1500*G$48+H$48)*100</f>
        <v>56.256917717115364</v>
      </c>
      <c r="K3">
        <f t="shared" ref="K3:K44" si="1">(C3/600*E$62+D3/900*F$62+G$62*EXP(H$62*E3/120)+F3/75*I$62+G3/1500*J$62+K$62)</f>
        <v>51.289295883643263</v>
      </c>
    </row>
    <row r="4" spans="1:11">
      <c r="A4" s="5">
        <v>13.56</v>
      </c>
      <c r="B4" s="5">
        <v>300</v>
      </c>
      <c r="C4" s="7">
        <v>600</v>
      </c>
      <c r="D4" s="5">
        <v>798.45061697997301</v>
      </c>
      <c r="E4" s="7">
        <v>120</v>
      </c>
      <c r="F4" s="7">
        <v>75</v>
      </c>
      <c r="G4" s="7">
        <v>1150</v>
      </c>
      <c r="H4" s="6">
        <v>-4.0938908485839596</v>
      </c>
      <c r="J4">
        <f t="shared" si="0"/>
        <v>29.422206038490646</v>
      </c>
      <c r="K4">
        <f t="shared" si="1"/>
        <v>13.568639216498021</v>
      </c>
    </row>
    <row r="5" spans="1:11">
      <c r="A5" s="5">
        <v>13.56</v>
      </c>
      <c r="B5" s="5">
        <v>300</v>
      </c>
      <c r="C5" s="7">
        <v>600</v>
      </c>
      <c r="D5" s="7">
        <v>900</v>
      </c>
      <c r="E5" s="7">
        <v>120</v>
      </c>
      <c r="F5" s="7">
        <v>75</v>
      </c>
      <c r="G5" s="5">
        <v>1854.5162468054</v>
      </c>
      <c r="H5" s="6">
        <v>16.626506024096301</v>
      </c>
      <c r="J5">
        <f t="shared" si="0"/>
        <v>42.123609435115483</v>
      </c>
      <c r="K5">
        <f t="shared" si="1"/>
        <v>34.371137462032934</v>
      </c>
    </row>
    <row r="6" spans="1:11">
      <c r="A6" s="5">
        <v>13.56</v>
      </c>
      <c r="B6" s="5">
        <v>300</v>
      </c>
      <c r="C6" s="7">
        <v>600</v>
      </c>
      <c r="D6" s="7">
        <v>900</v>
      </c>
      <c r="E6" s="5">
        <v>90.009751585889305</v>
      </c>
      <c r="F6" s="7">
        <v>60</v>
      </c>
      <c r="G6" s="5">
        <v>1500</v>
      </c>
      <c r="H6" s="6">
        <v>31.7683881064162</v>
      </c>
      <c r="J6">
        <f t="shared" si="0"/>
        <v>54.98220321438675</v>
      </c>
      <c r="K6">
        <f t="shared" si="1"/>
        <v>33.48237172770844</v>
      </c>
    </row>
    <row r="7" spans="1:11">
      <c r="A7" s="5">
        <v>13.56</v>
      </c>
      <c r="B7" s="5">
        <v>300</v>
      </c>
      <c r="C7" s="7">
        <v>600</v>
      </c>
      <c r="D7" s="7">
        <v>900</v>
      </c>
      <c r="E7" s="7">
        <v>120</v>
      </c>
      <c r="F7" s="5">
        <v>45.022089277496498</v>
      </c>
      <c r="G7" s="7">
        <v>2200</v>
      </c>
      <c r="H7" s="6">
        <v>25.094339622641499</v>
      </c>
      <c r="J7">
        <f t="shared" si="0"/>
        <v>107.15497786073334</v>
      </c>
      <c r="K7">
        <f t="shared" si="1"/>
        <v>47.466065196122784</v>
      </c>
    </row>
    <row r="8" spans="1:11">
      <c r="A8" s="5">
        <v>13.56</v>
      </c>
      <c r="B8" s="5">
        <v>300</v>
      </c>
      <c r="C8" s="6">
        <v>100.446807724973</v>
      </c>
      <c r="D8" s="5">
        <v>900</v>
      </c>
      <c r="E8" s="5">
        <v>120</v>
      </c>
      <c r="F8" s="5">
        <v>75</v>
      </c>
      <c r="G8" s="5">
        <v>1200</v>
      </c>
      <c r="H8" s="6">
        <v>148.14814814814801</v>
      </c>
      <c r="J8">
        <f t="shared" si="0"/>
        <v>74.682625801814837</v>
      </c>
      <c r="K8">
        <f t="shared" si="1"/>
        <v>97.344765061859135</v>
      </c>
    </row>
    <row r="9" spans="1:11">
      <c r="A9" s="5">
        <v>13.56</v>
      </c>
      <c r="B9" s="5">
        <v>300</v>
      </c>
      <c r="C9" s="7">
        <v>600</v>
      </c>
      <c r="D9" s="7">
        <v>900</v>
      </c>
      <c r="E9" s="7">
        <v>120</v>
      </c>
      <c r="F9" s="5">
        <v>59.844852110613701</v>
      </c>
      <c r="G9" s="7">
        <v>2200</v>
      </c>
      <c r="H9" s="6">
        <v>35.951972555746103</v>
      </c>
      <c r="J9">
        <f t="shared" si="0"/>
        <v>75.653897239313395</v>
      </c>
      <c r="K9">
        <f t="shared" si="1"/>
        <v>44.564865513121759</v>
      </c>
    </row>
    <row r="10" spans="1:11">
      <c r="A10" s="5">
        <v>13.56</v>
      </c>
      <c r="B10" s="5">
        <v>300</v>
      </c>
      <c r="C10" s="5">
        <v>197.91898378937199</v>
      </c>
      <c r="D10" s="7">
        <v>900</v>
      </c>
      <c r="E10" s="7">
        <v>80</v>
      </c>
      <c r="F10" s="7">
        <v>60</v>
      </c>
      <c r="G10" s="7">
        <v>1700</v>
      </c>
      <c r="H10" s="6">
        <v>94.340740740740699</v>
      </c>
      <c r="J10">
        <f t="shared" si="0"/>
        <v>78.076330045471522</v>
      </c>
      <c r="K10">
        <f t="shared" si="1"/>
        <v>101.50472656745481</v>
      </c>
    </row>
    <row r="11" spans="1:11">
      <c r="A11" s="5">
        <v>13.56</v>
      </c>
      <c r="B11" s="5">
        <v>300</v>
      </c>
      <c r="C11" s="6">
        <v>499.82290166537399</v>
      </c>
      <c r="D11" s="5">
        <v>900</v>
      </c>
      <c r="E11" s="5">
        <v>120</v>
      </c>
      <c r="F11" s="5">
        <v>75</v>
      </c>
      <c r="G11" s="5">
        <v>1200</v>
      </c>
      <c r="H11" s="6">
        <v>27.970370370370301</v>
      </c>
      <c r="J11">
        <f t="shared" si="0"/>
        <v>46.649246264929168</v>
      </c>
      <c r="K11">
        <f t="shared" si="1"/>
        <v>36.052845410103288</v>
      </c>
    </row>
    <row r="12" spans="1:11">
      <c r="A12" s="5">
        <v>13.56</v>
      </c>
      <c r="B12" s="5">
        <v>300</v>
      </c>
      <c r="C12" s="7">
        <v>600</v>
      </c>
      <c r="D12" s="7">
        <v>900</v>
      </c>
      <c r="E12" s="7">
        <v>120</v>
      </c>
      <c r="F12" s="7">
        <v>75</v>
      </c>
      <c r="G12" s="5">
        <v>1497.3961299744401</v>
      </c>
      <c r="H12" s="6">
        <v>3.25301204819276</v>
      </c>
      <c r="J12">
        <f t="shared" si="0"/>
        <v>40.756226601091583</v>
      </c>
      <c r="K12">
        <f t="shared" si="1"/>
        <v>26.90023437666553</v>
      </c>
    </row>
    <row r="13" spans="1:11">
      <c r="A13" s="5">
        <v>13.56</v>
      </c>
      <c r="B13" s="5">
        <v>300</v>
      </c>
      <c r="C13" s="5">
        <v>199.99512573390899</v>
      </c>
      <c r="D13" s="7">
        <v>900</v>
      </c>
      <c r="E13" s="7">
        <v>100</v>
      </c>
      <c r="F13" s="7">
        <v>60</v>
      </c>
      <c r="G13" s="7">
        <v>1500</v>
      </c>
      <c r="H13" s="6">
        <v>90.311111111111103</v>
      </c>
      <c r="J13">
        <f t="shared" si="0"/>
        <v>88.94313523903476</v>
      </c>
      <c r="K13">
        <f t="shared" si="1"/>
        <v>93.299464271621758</v>
      </c>
    </row>
    <row r="14" spans="1:11">
      <c r="A14" s="5">
        <v>13.56</v>
      </c>
      <c r="B14" s="5">
        <v>300</v>
      </c>
      <c r="C14" s="5">
        <v>100.31963369151801</v>
      </c>
      <c r="D14" s="7">
        <v>900</v>
      </c>
      <c r="E14" s="7">
        <v>100</v>
      </c>
      <c r="F14" s="7">
        <v>60</v>
      </c>
      <c r="G14" s="7">
        <v>1500</v>
      </c>
      <c r="H14" s="6">
        <v>118.992592592592</v>
      </c>
      <c r="J14">
        <f t="shared" si="0"/>
        <v>95.939650406933509</v>
      </c>
      <c r="K14">
        <f t="shared" si="1"/>
        <v>108.59657980308657</v>
      </c>
    </row>
    <row r="15" spans="1:11">
      <c r="A15" s="5">
        <v>13.56</v>
      </c>
      <c r="B15" s="5">
        <v>300</v>
      </c>
      <c r="C15" s="5">
        <v>299.82880986669602</v>
      </c>
      <c r="D15" s="7">
        <v>900</v>
      </c>
      <c r="E15" s="7">
        <v>80</v>
      </c>
      <c r="F15" s="7">
        <v>60</v>
      </c>
      <c r="G15" s="7">
        <v>1500</v>
      </c>
      <c r="H15" s="6">
        <v>97.896296296296299</v>
      </c>
      <c r="J15">
        <f t="shared" si="0"/>
        <v>70.157197270947663</v>
      </c>
      <c r="K15">
        <f t="shared" si="1"/>
        <v>81.680737501641062</v>
      </c>
    </row>
    <row r="16" spans="1:11">
      <c r="A16" s="5">
        <v>13.56</v>
      </c>
      <c r="B16" s="5">
        <v>300</v>
      </c>
      <c r="C16" s="7">
        <v>600</v>
      </c>
      <c r="D16" s="5">
        <v>1100.6673906451199</v>
      </c>
      <c r="E16" s="7">
        <v>120</v>
      </c>
      <c r="F16" s="7">
        <v>75</v>
      </c>
      <c r="G16" s="7">
        <v>1150</v>
      </c>
      <c r="H16" s="6">
        <v>22.7236147432425</v>
      </c>
      <c r="J16">
        <f t="shared" si="0"/>
        <v>59.194295658608617</v>
      </c>
      <c r="K16">
        <f t="shared" si="1"/>
        <v>31.615796932290266</v>
      </c>
    </row>
    <row r="17" spans="1:11">
      <c r="A17" s="5">
        <v>13.56</v>
      </c>
      <c r="B17" s="5">
        <v>300</v>
      </c>
      <c r="C17" s="5">
        <v>300.44503526457601</v>
      </c>
      <c r="D17" s="7">
        <v>900</v>
      </c>
      <c r="E17" s="7">
        <v>100</v>
      </c>
      <c r="F17" s="7">
        <v>60</v>
      </c>
      <c r="G17" s="7">
        <v>1500</v>
      </c>
      <c r="H17" s="6">
        <v>79.170370370370307</v>
      </c>
      <c r="J17">
        <f t="shared" si="0"/>
        <v>81.892261436009321</v>
      </c>
      <c r="K17">
        <f t="shared" si="1"/>
        <v>77.88349952712565</v>
      </c>
    </row>
    <row r="18" spans="1:11">
      <c r="A18" s="5">
        <v>13.56</v>
      </c>
      <c r="B18" s="5">
        <v>300</v>
      </c>
      <c r="C18" s="6">
        <v>200.70750710830399</v>
      </c>
      <c r="D18" s="7">
        <v>900</v>
      </c>
      <c r="E18" s="7">
        <v>80</v>
      </c>
      <c r="F18" s="7">
        <v>60</v>
      </c>
      <c r="G18" s="7">
        <v>1500</v>
      </c>
      <c r="H18" s="6">
        <v>93.629629629629605</v>
      </c>
      <c r="J18">
        <f t="shared" si="0"/>
        <v>77.114812267380643</v>
      </c>
      <c r="K18">
        <f t="shared" si="1"/>
        <v>96.892802060896713</v>
      </c>
    </row>
    <row r="19" spans="1:11">
      <c r="A19" s="5">
        <v>13.56</v>
      </c>
      <c r="B19" s="5">
        <v>300</v>
      </c>
      <c r="C19" s="7">
        <v>600</v>
      </c>
      <c r="D19" s="7">
        <v>900</v>
      </c>
      <c r="E19" s="5">
        <v>45.796463290808298</v>
      </c>
      <c r="F19" s="7">
        <v>60</v>
      </c>
      <c r="G19" s="5">
        <v>1500</v>
      </c>
      <c r="H19" s="6">
        <v>76.134585289514902</v>
      </c>
      <c r="J19">
        <f t="shared" si="0"/>
        <v>28.944292903909297</v>
      </c>
      <c r="K19">
        <f t="shared" si="1"/>
        <v>50.427378791785856</v>
      </c>
    </row>
    <row r="20" spans="1:11">
      <c r="A20" s="5">
        <v>13.56</v>
      </c>
      <c r="B20" s="5">
        <v>300</v>
      </c>
      <c r="C20" s="7">
        <v>600</v>
      </c>
      <c r="D20" s="7">
        <v>900</v>
      </c>
      <c r="E20" s="7">
        <v>120</v>
      </c>
      <c r="F20" s="5">
        <v>75.028260051039595</v>
      </c>
      <c r="G20" s="7">
        <v>2200</v>
      </c>
      <c r="H20" s="6">
        <v>40.068610634648302</v>
      </c>
      <c r="J20">
        <f t="shared" si="0"/>
        <v>43.386379838936847</v>
      </c>
      <c r="K20">
        <f t="shared" si="1"/>
        <v>41.593078215464843</v>
      </c>
    </row>
    <row r="21" spans="1:11">
      <c r="A21" s="5">
        <v>13.56</v>
      </c>
      <c r="B21" s="5">
        <v>300</v>
      </c>
      <c r="C21" s="5">
        <v>599.76618293268302</v>
      </c>
      <c r="D21" s="7">
        <v>900</v>
      </c>
      <c r="E21" s="7">
        <v>80</v>
      </c>
      <c r="F21" s="7">
        <v>60</v>
      </c>
      <c r="G21" s="7">
        <v>1700</v>
      </c>
      <c r="H21" s="6">
        <v>60.681481481481399</v>
      </c>
      <c r="J21">
        <f t="shared" si="0"/>
        <v>49.869496385818366</v>
      </c>
      <c r="K21">
        <f t="shared" si="1"/>
        <v>39.833568438870159</v>
      </c>
    </row>
    <row r="22" spans="1:11">
      <c r="A22" s="5">
        <v>13.56</v>
      </c>
      <c r="B22" s="5">
        <v>300</v>
      </c>
      <c r="C22" s="6">
        <v>600.36069569070503</v>
      </c>
      <c r="D22" s="7">
        <v>900</v>
      </c>
      <c r="E22" s="7">
        <v>100</v>
      </c>
      <c r="F22" s="7">
        <v>60</v>
      </c>
      <c r="G22" s="7">
        <v>1500</v>
      </c>
      <c r="H22" s="6">
        <v>36.977777777777703</v>
      </c>
      <c r="J22">
        <f t="shared" si="0"/>
        <v>60.840301478095384</v>
      </c>
      <c r="K22">
        <f t="shared" si="1"/>
        <v>31.855690551947472</v>
      </c>
    </row>
    <row r="23" spans="1:11">
      <c r="A23" s="5">
        <v>13.56</v>
      </c>
      <c r="B23" s="5">
        <v>300</v>
      </c>
      <c r="C23" s="7">
        <v>600</v>
      </c>
      <c r="D23" s="7">
        <v>900</v>
      </c>
      <c r="E23" s="5">
        <v>50.0411175116365</v>
      </c>
      <c r="F23" s="7">
        <v>60</v>
      </c>
      <c r="G23" s="5">
        <v>1500</v>
      </c>
      <c r="H23" s="6">
        <v>62.9890453834116</v>
      </c>
      <c r="J23">
        <f t="shared" si="0"/>
        <v>31.444037441417738</v>
      </c>
      <c r="K23">
        <f t="shared" si="1"/>
        <v>47.657157048112772</v>
      </c>
    </row>
    <row r="24" spans="1:11">
      <c r="A24" s="5">
        <v>13.56</v>
      </c>
      <c r="B24" s="5">
        <v>300</v>
      </c>
      <c r="C24" s="5">
        <v>500.698644806321</v>
      </c>
      <c r="D24" s="7">
        <v>900</v>
      </c>
      <c r="E24" s="7">
        <v>80</v>
      </c>
      <c r="F24" s="7">
        <v>60</v>
      </c>
      <c r="G24" s="7">
        <v>1700</v>
      </c>
      <c r="H24" s="6">
        <v>68.740740740740705</v>
      </c>
      <c r="J24">
        <f t="shared" si="0"/>
        <v>56.82333748501955</v>
      </c>
      <c r="K24">
        <f t="shared" si="1"/>
        <v>55.037381784403969</v>
      </c>
    </row>
    <row r="25" spans="1:11">
      <c r="A25" s="5">
        <v>13.56</v>
      </c>
      <c r="B25" s="5">
        <v>300</v>
      </c>
      <c r="C25" s="5">
        <v>301.17809534359799</v>
      </c>
      <c r="D25" s="7">
        <v>900</v>
      </c>
      <c r="E25" s="7">
        <v>80</v>
      </c>
      <c r="F25" s="7">
        <v>60</v>
      </c>
      <c r="G25" s="7">
        <v>1700</v>
      </c>
      <c r="H25" s="6">
        <v>87.229629629629599</v>
      </c>
      <c r="J25">
        <f t="shared" si="0"/>
        <v>70.8282701120865</v>
      </c>
      <c r="K25">
        <f t="shared" si="1"/>
        <v>85.657635905994766</v>
      </c>
    </row>
    <row r="26" spans="1:11">
      <c r="A26" s="5">
        <v>13.56</v>
      </c>
      <c r="B26" s="5">
        <v>300</v>
      </c>
      <c r="C26" s="7">
        <v>600</v>
      </c>
      <c r="D26" s="7">
        <v>900</v>
      </c>
      <c r="E26" s="7">
        <v>120</v>
      </c>
      <c r="F26" s="7">
        <v>75</v>
      </c>
      <c r="G26" s="5">
        <v>1148.8589996349001</v>
      </c>
      <c r="H26" s="6">
        <v>-8.3855421686747</v>
      </c>
      <c r="J26">
        <f t="shared" si="0"/>
        <v>39.421707299083664</v>
      </c>
      <c r="K26">
        <f>(C26/600*E$62+D26/900*F$62+G$62*EXP(H$62*E26/120)+F26/75*I$62+G26/1500*J$62+K$62)</f>
        <v>19.608886172802514</v>
      </c>
    </row>
    <row r="27" spans="1:11">
      <c r="A27" s="5">
        <v>13.56</v>
      </c>
      <c r="B27" s="5">
        <v>300</v>
      </c>
      <c r="C27" s="5">
        <v>402.33211476680998</v>
      </c>
      <c r="D27" s="7">
        <v>900</v>
      </c>
      <c r="E27" s="7">
        <v>80</v>
      </c>
      <c r="F27" s="7">
        <v>60</v>
      </c>
      <c r="G27" s="7">
        <v>1700</v>
      </c>
      <c r="H27" s="6">
        <v>77.511111111111106</v>
      </c>
      <c r="J27">
        <f t="shared" si="0"/>
        <v>63.727972770314302</v>
      </c>
      <c r="K27">
        <f t="shared" si="1"/>
        <v>70.133611997180452</v>
      </c>
    </row>
    <row r="28" spans="1:11">
      <c r="A28" s="5">
        <v>13.56</v>
      </c>
      <c r="B28" s="5">
        <v>300</v>
      </c>
      <c r="C28" s="5">
        <v>398.73091835604299</v>
      </c>
      <c r="D28" s="7">
        <v>900</v>
      </c>
      <c r="E28" s="7">
        <v>80</v>
      </c>
      <c r="F28" s="7">
        <v>60</v>
      </c>
      <c r="G28" s="7">
        <v>1500</v>
      </c>
      <c r="H28" s="6">
        <v>51.911111111111097</v>
      </c>
      <c r="J28">
        <f t="shared" si="0"/>
        <v>63.214968163228846</v>
      </c>
      <c r="K28">
        <f t="shared" si="1"/>
        <v>66.502312506020488</v>
      </c>
    </row>
    <row r="29" spans="1:11">
      <c r="A29" s="5">
        <v>13.56</v>
      </c>
      <c r="B29" s="5">
        <v>300</v>
      </c>
      <c r="C29" s="7">
        <v>600</v>
      </c>
      <c r="D29" s="5">
        <v>901.15154044128099</v>
      </c>
      <c r="E29" s="7">
        <v>120</v>
      </c>
      <c r="F29" s="7">
        <v>75</v>
      </c>
      <c r="G29" s="7">
        <v>1150</v>
      </c>
      <c r="H29" s="6">
        <v>8.8974836132918291</v>
      </c>
      <c r="J29">
        <f t="shared" si="0"/>
        <v>39.539517067516314</v>
      </c>
      <c r="K29">
        <f t="shared" si="1"/>
        <v>19.701521057521667</v>
      </c>
    </row>
    <row r="30" spans="1:11">
      <c r="A30" s="5">
        <v>13.56</v>
      </c>
      <c r="B30" s="5">
        <v>300</v>
      </c>
      <c r="C30" s="5">
        <v>97.443225877921705</v>
      </c>
      <c r="D30" s="7">
        <v>900</v>
      </c>
      <c r="E30" s="7">
        <v>80</v>
      </c>
      <c r="F30" s="7">
        <v>60</v>
      </c>
      <c r="G30" s="7">
        <v>1700</v>
      </c>
      <c r="H30" s="6">
        <v>99.5555555555555</v>
      </c>
      <c r="J30">
        <f t="shared" si="0"/>
        <v>85.129018222166096</v>
      </c>
      <c r="K30">
        <f t="shared" si="1"/>
        <v>116.9246582416248</v>
      </c>
    </row>
    <row r="31" spans="1:11">
      <c r="A31" s="5">
        <v>13.56</v>
      </c>
      <c r="B31" s="5">
        <v>300</v>
      </c>
      <c r="C31" s="7">
        <v>600</v>
      </c>
      <c r="D31" s="7">
        <v>900</v>
      </c>
      <c r="E31" s="7">
        <v>120</v>
      </c>
      <c r="F31" s="7">
        <v>75</v>
      </c>
      <c r="G31" s="5">
        <v>2206.3205549470599</v>
      </c>
      <c r="H31" s="6">
        <v>26.024096385542101</v>
      </c>
      <c r="J31">
        <f t="shared" si="0"/>
        <v>43.470638485613534</v>
      </c>
      <c r="K31">
        <f t="shared" si="1"/>
        <v>41.730834570289524</v>
      </c>
    </row>
    <row r="32" spans="1:11">
      <c r="A32" s="5">
        <v>13.56</v>
      </c>
      <c r="B32" s="5">
        <v>300</v>
      </c>
      <c r="C32" s="5">
        <v>98.255898969757396</v>
      </c>
      <c r="D32" s="7">
        <v>900</v>
      </c>
      <c r="E32" s="7">
        <v>80</v>
      </c>
      <c r="F32" s="7">
        <v>60</v>
      </c>
      <c r="G32" s="7">
        <v>1500</v>
      </c>
      <c r="H32" s="6">
        <v>125.86666666666601</v>
      </c>
      <c r="J32">
        <f t="shared" si="0"/>
        <v>84.306191167342419</v>
      </c>
      <c r="K32">
        <f t="shared" si="1"/>
        <v>112.61596583934275</v>
      </c>
    </row>
    <row r="33" spans="1:12">
      <c r="A33" s="5">
        <v>13.56</v>
      </c>
      <c r="B33" s="5">
        <v>300</v>
      </c>
      <c r="C33" s="6">
        <v>199.30652486983399</v>
      </c>
      <c r="D33" s="5">
        <v>900</v>
      </c>
      <c r="E33" s="5">
        <v>120</v>
      </c>
      <c r="F33" s="5">
        <v>75</v>
      </c>
      <c r="G33" s="5">
        <v>1200</v>
      </c>
      <c r="H33" s="6">
        <v>92.4444444444444</v>
      </c>
      <c r="J33">
        <f t="shared" si="0"/>
        <v>67.743372266913411</v>
      </c>
      <c r="K33">
        <f t="shared" si="1"/>
        <v>82.172845830903952</v>
      </c>
    </row>
    <row r="34" spans="1:12">
      <c r="A34" s="5">
        <v>13.56</v>
      </c>
      <c r="B34" s="5">
        <v>300</v>
      </c>
      <c r="C34" s="7">
        <v>600</v>
      </c>
      <c r="D34" s="7">
        <v>900</v>
      </c>
      <c r="E34" s="7">
        <v>120</v>
      </c>
      <c r="F34" s="5">
        <v>100.029180437601</v>
      </c>
      <c r="G34" s="7">
        <v>2200</v>
      </c>
      <c r="H34" s="6">
        <v>44.030874785591699</v>
      </c>
      <c r="J34">
        <f t="shared" si="0"/>
        <v>-9.7451461507527917</v>
      </c>
      <c r="K34">
        <f t="shared" si="1"/>
        <v>36.699748738575934</v>
      </c>
    </row>
    <row r="35" spans="1:12">
      <c r="A35" s="5">
        <v>13.56</v>
      </c>
      <c r="B35" s="5">
        <v>300</v>
      </c>
      <c r="C35" s="6">
        <v>399.41228167349698</v>
      </c>
      <c r="D35" s="5">
        <v>900</v>
      </c>
      <c r="E35" s="5">
        <v>120</v>
      </c>
      <c r="F35" s="5">
        <v>75</v>
      </c>
      <c r="G35" s="5">
        <v>1200</v>
      </c>
      <c r="H35" s="6">
        <v>48.118518518518499</v>
      </c>
      <c r="J35">
        <f t="shared" si="0"/>
        <v>53.697362219977698</v>
      </c>
      <c r="K35">
        <f t="shared" si="1"/>
        <v>51.462780421495161</v>
      </c>
    </row>
    <row r="36" spans="1:12">
      <c r="A36" s="5">
        <v>13.56</v>
      </c>
      <c r="B36" s="5">
        <v>300</v>
      </c>
      <c r="C36" s="6">
        <v>500.552859938702</v>
      </c>
      <c r="D36" s="7">
        <v>900</v>
      </c>
      <c r="E36" s="7">
        <v>100</v>
      </c>
      <c r="F36" s="7">
        <v>60</v>
      </c>
      <c r="G36" s="7">
        <v>1500</v>
      </c>
      <c r="H36" s="6">
        <v>35.318518518518403</v>
      </c>
      <c r="J36">
        <f t="shared" si="0"/>
        <v>67.846106239180017</v>
      </c>
      <c r="K36">
        <f t="shared" si="1"/>
        <v>47.173116763342875</v>
      </c>
    </row>
    <row r="37" spans="1:12">
      <c r="A37" s="5">
        <v>13.56</v>
      </c>
      <c r="B37" s="5">
        <v>300</v>
      </c>
      <c r="C37" s="6">
        <v>599.523208153317</v>
      </c>
      <c r="D37" s="5">
        <v>900</v>
      </c>
      <c r="E37" s="5">
        <v>120</v>
      </c>
      <c r="F37" s="5">
        <v>75</v>
      </c>
      <c r="G37" s="5">
        <v>1200</v>
      </c>
      <c r="H37" s="6">
        <v>4.9777777777777601</v>
      </c>
      <c r="J37">
        <f t="shared" si="0"/>
        <v>39.650989298308104</v>
      </c>
      <c r="K37">
        <f t="shared" si="1"/>
        <v>20.751921626151525</v>
      </c>
    </row>
    <row r="38" spans="1:12">
      <c r="A38" s="5">
        <v>13.56</v>
      </c>
      <c r="B38" s="5">
        <v>300</v>
      </c>
      <c r="C38" s="5">
        <v>598.22044976182497</v>
      </c>
      <c r="D38" s="7">
        <v>900</v>
      </c>
      <c r="E38" s="7">
        <v>80</v>
      </c>
      <c r="F38" s="7">
        <v>60</v>
      </c>
      <c r="G38" s="7">
        <v>1500</v>
      </c>
      <c r="H38" s="6">
        <v>26.311111111111099</v>
      </c>
      <c r="J38">
        <f t="shared" si="0"/>
        <v>49.212212784564869</v>
      </c>
      <c r="K38">
        <f t="shared" si="1"/>
        <v>35.886818700038546</v>
      </c>
    </row>
    <row r="39" spans="1:12">
      <c r="A39" s="5">
        <v>13.56</v>
      </c>
      <c r="B39" s="5">
        <v>300</v>
      </c>
      <c r="C39" s="7">
        <v>600</v>
      </c>
      <c r="D39" s="5">
        <v>700.086825579074</v>
      </c>
      <c r="E39" s="7">
        <v>120</v>
      </c>
      <c r="F39" s="7">
        <v>75</v>
      </c>
      <c r="G39" s="7">
        <v>1150</v>
      </c>
      <c r="H39" s="6">
        <v>-17.334986043112099</v>
      </c>
      <c r="J39">
        <f t="shared" si="0"/>
        <v>19.732156153281789</v>
      </c>
      <c r="K39">
        <f t="shared" si="1"/>
        <v>7.6947532789087134</v>
      </c>
    </row>
    <row r="40" spans="1:12">
      <c r="A40" s="5">
        <v>13.56</v>
      </c>
      <c r="B40" s="5">
        <v>300</v>
      </c>
      <c r="C40" s="6">
        <v>299.731619954949</v>
      </c>
      <c r="D40" s="5">
        <v>900</v>
      </c>
      <c r="E40" s="5">
        <v>120</v>
      </c>
      <c r="F40" s="5">
        <v>75</v>
      </c>
      <c r="G40" s="5">
        <v>1200</v>
      </c>
      <c r="H40" s="6">
        <v>75.614814814814807</v>
      </c>
      <c r="J40">
        <f t="shared" si="0"/>
        <v>60.694240262610258</v>
      </c>
      <c r="K40">
        <f t="shared" si="1"/>
        <v>66.760689338894807</v>
      </c>
    </row>
    <row r="41" spans="1:12">
      <c r="A41" s="5">
        <v>13.56</v>
      </c>
      <c r="B41" s="5">
        <v>300</v>
      </c>
      <c r="C41" s="7">
        <v>600</v>
      </c>
      <c r="D41" s="7">
        <v>900</v>
      </c>
      <c r="E41" s="5">
        <v>59.812206572769902</v>
      </c>
      <c r="F41" s="7">
        <v>60</v>
      </c>
      <c r="G41" s="5">
        <v>1500</v>
      </c>
      <c r="H41" s="6">
        <v>44.913928012519499</v>
      </c>
      <c r="J41">
        <f t="shared" si="0"/>
        <v>37.198387556963986</v>
      </c>
      <c r="K41">
        <f t="shared" si="1"/>
        <v>42.484389824394569</v>
      </c>
    </row>
    <row r="42" spans="1:12">
      <c r="A42" s="5">
        <v>13.56</v>
      </c>
      <c r="B42" s="5">
        <v>300</v>
      </c>
      <c r="C42" s="7">
        <v>600</v>
      </c>
      <c r="D42" s="5">
        <v>999.95542089671301</v>
      </c>
      <c r="E42" s="7">
        <v>120</v>
      </c>
      <c r="F42" s="7">
        <v>75</v>
      </c>
      <c r="G42" s="7">
        <v>1150</v>
      </c>
      <c r="H42" s="6">
        <v>14.870500296762</v>
      </c>
      <c r="J42">
        <f t="shared" si="0"/>
        <v>49.272921167031306</v>
      </c>
      <c r="K42">
        <f t="shared" si="1"/>
        <v>25.601687325219146</v>
      </c>
    </row>
    <row r="43" spans="1:12">
      <c r="A43" s="5">
        <v>13.56</v>
      </c>
      <c r="B43" s="5">
        <v>300</v>
      </c>
      <c r="C43" s="6">
        <v>398.75469886636301</v>
      </c>
      <c r="D43" s="7">
        <v>900</v>
      </c>
      <c r="E43" s="7">
        <v>100</v>
      </c>
      <c r="F43" s="7">
        <v>60</v>
      </c>
      <c r="G43" s="7">
        <v>1500</v>
      </c>
      <c r="H43" s="6">
        <v>57.362962962962897</v>
      </c>
      <c r="J43">
        <f t="shared" si="0"/>
        <v>74.99161777278664</v>
      </c>
      <c r="K43">
        <f t="shared" si="1"/>
        <v>62.795996559631867</v>
      </c>
    </row>
    <row r="44" spans="1:12">
      <c r="A44" s="5">
        <v>13.56</v>
      </c>
      <c r="B44" s="5">
        <v>300</v>
      </c>
      <c r="C44" s="7">
        <v>600</v>
      </c>
      <c r="D44" s="7">
        <v>900</v>
      </c>
      <c r="E44" s="5">
        <v>120.20428064460999</v>
      </c>
      <c r="F44" s="7">
        <v>60</v>
      </c>
      <c r="G44" s="5">
        <v>1500</v>
      </c>
      <c r="H44" s="6">
        <v>26.8388106416275</v>
      </c>
      <c r="J44">
        <f t="shared" si="0"/>
        <v>72.764242728184755</v>
      </c>
      <c r="K44">
        <f t="shared" si="1"/>
        <v>29.87562905412376</v>
      </c>
    </row>
    <row r="45" spans="1:12" ht="15.75" thickBot="1"/>
    <row r="46" spans="1:12">
      <c r="A46" s="12"/>
      <c r="B46" s="12"/>
      <c r="C46" s="13" t="s">
        <v>27</v>
      </c>
      <c r="D46" s="14"/>
      <c r="E46" s="14"/>
      <c r="F46" s="14"/>
      <c r="G46" s="14"/>
      <c r="H46" s="15"/>
      <c r="I46" s="12"/>
      <c r="J46" s="12"/>
      <c r="K46" s="12"/>
      <c r="L46" s="12"/>
    </row>
    <row r="47" spans="1:12">
      <c r="A47" s="12"/>
      <c r="B47" s="12"/>
      <c r="C47" s="16" t="s">
        <v>9</v>
      </c>
      <c r="D47" s="17" t="s">
        <v>10</v>
      </c>
      <c r="E47" s="17" t="s">
        <v>11</v>
      </c>
      <c r="F47" s="17" t="s">
        <v>12</v>
      </c>
      <c r="G47" s="17" t="s">
        <v>13</v>
      </c>
      <c r="H47" s="18" t="s">
        <v>14</v>
      </c>
      <c r="I47" s="12"/>
      <c r="J47" s="12"/>
      <c r="K47" s="12"/>
      <c r="L47" s="12"/>
    </row>
    <row r="48" spans="1:12" ht="15.75" thickBot="1">
      <c r="A48" s="12"/>
      <c r="B48" s="12"/>
      <c r="C48" s="19">
        <v>-0.42115760000000002</v>
      </c>
      <c r="D48" s="20">
        <v>0.88661129999999999</v>
      </c>
      <c r="E48" s="20">
        <v>0.70669912999999995</v>
      </c>
      <c r="F48" s="20">
        <v>-1.5938870999999999</v>
      </c>
      <c r="G48" s="20">
        <v>5.7433735999999999E-2</v>
      </c>
      <c r="H48" s="21">
        <v>0.7719625</v>
      </c>
      <c r="I48" s="12"/>
      <c r="J48" s="12"/>
      <c r="K48" s="12"/>
      <c r="L48" s="12"/>
    </row>
    <row r="49" spans="1:13" ht="15.75" thickBo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 spans="1:13">
      <c r="A50" s="12"/>
      <c r="B50" s="13" t="s">
        <v>26</v>
      </c>
      <c r="C50" s="14" t="s">
        <v>18</v>
      </c>
      <c r="D50" s="14" t="s">
        <v>19</v>
      </c>
      <c r="E50" s="14" t="s">
        <v>9</v>
      </c>
      <c r="F50" s="14" t="s">
        <v>10</v>
      </c>
      <c r="G50" s="14" t="s">
        <v>11</v>
      </c>
      <c r="H50" s="14" t="s">
        <v>12</v>
      </c>
      <c r="I50" s="14" t="s">
        <v>13</v>
      </c>
      <c r="J50" s="14" t="s">
        <v>14</v>
      </c>
      <c r="K50" s="15" t="s">
        <v>20</v>
      </c>
      <c r="L50" s="12"/>
    </row>
    <row r="51" spans="1:13">
      <c r="A51" s="12"/>
      <c r="B51" s="16" t="s">
        <v>15</v>
      </c>
      <c r="C51" s="17">
        <v>0.01</v>
      </c>
      <c r="D51" s="17">
        <v>1000</v>
      </c>
      <c r="E51" s="17">
        <v>-0.65167200000000003</v>
      </c>
      <c r="F51" s="17">
        <v>0.47120236999999998</v>
      </c>
      <c r="G51" s="17">
        <v>1.0351330000000001</v>
      </c>
      <c r="H51" s="17">
        <v>-0.28741503000000002</v>
      </c>
      <c r="I51" s="17">
        <v>3.2404993E-2</v>
      </c>
      <c r="J51" s="17">
        <v>-3.9155196000000003E-2</v>
      </c>
      <c r="K51" s="18">
        <v>1.4353737E-3</v>
      </c>
      <c r="L51" s="12"/>
    </row>
    <row r="52" spans="1:13">
      <c r="A52" s="12"/>
      <c r="B52" s="16" t="s">
        <v>16</v>
      </c>
      <c r="C52" s="17">
        <v>0.02</v>
      </c>
      <c r="D52" s="17">
        <v>1000</v>
      </c>
      <c r="E52" s="17">
        <v>-0.71097310000000002</v>
      </c>
      <c r="F52" s="17">
        <v>0.55529729999999999</v>
      </c>
      <c r="G52" s="17">
        <v>-0.55300459999999996</v>
      </c>
      <c r="H52" s="17">
        <v>-0.48563220000000001</v>
      </c>
      <c r="I52" s="17">
        <v>0.52876409999999996</v>
      </c>
      <c r="J52" s="17">
        <v>0.91065090000000004</v>
      </c>
      <c r="K52" s="22">
        <v>6.1774140000000005E-5</v>
      </c>
      <c r="L52" s="12"/>
    </row>
    <row r="53" spans="1:13">
      <c r="A53" s="12"/>
      <c r="B53" s="16" t="s">
        <v>17</v>
      </c>
      <c r="C53" s="17">
        <v>0.05</v>
      </c>
      <c r="D53" s="17">
        <v>1000</v>
      </c>
      <c r="E53" s="17">
        <v>-0.79915939999999996</v>
      </c>
      <c r="F53" s="17">
        <v>1.4133694999999999</v>
      </c>
      <c r="G53" s="17">
        <v>-1.1191911999999999</v>
      </c>
      <c r="H53" s="17">
        <v>-0.44483644</v>
      </c>
      <c r="I53" s="17">
        <v>0.14675157999999999</v>
      </c>
      <c r="J53" s="17">
        <v>0.94439465</v>
      </c>
      <c r="K53" s="22">
        <v>1.8613211E-5</v>
      </c>
      <c r="L53" s="12"/>
    </row>
    <row r="54" spans="1:13">
      <c r="A54" s="12"/>
      <c r="B54" s="16" t="s">
        <v>21</v>
      </c>
      <c r="C54" s="17">
        <v>0.05</v>
      </c>
      <c r="D54" s="17">
        <v>2000</v>
      </c>
      <c r="E54" s="17">
        <v>-0.88814070000000001</v>
      </c>
      <c r="F54" s="17">
        <v>2.6714603999999999E-2</v>
      </c>
      <c r="G54" s="17">
        <v>-1.7405679000000001</v>
      </c>
      <c r="H54" s="17">
        <v>1.0310147999999999</v>
      </c>
      <c r="I54" s="17">
        <v>0.33646124999999999</v>
      </c>
      <c r="J54" s="17">
        <v>1.4127383</v>
      </c>
      <c r="K54" s="18">
        <v>1.0419489999999999E-3</v>
      </c>
      <c r="L54" s="12"/>
    </row>
    <row r="55" spans="1:13">
      <c r="A55" s="12"/>
      <c r="B55" s="16" t="s">
        <v>22</v>
      </c>
      <c r="C55" s="17">
        <v>0.02</v>
      </c>
      <c r="D55" s="17">
        <v>2000</v>
      </c>
      <c r="E55" s="17">
        <v>-0.78193146000000002</v>
      </c>
      <c r="F55" s="17">
        <v>0.65261126000000003</v>
      </c>
      <c r="G55" s="17">
        <v>-0.20762059999999999</v>
      </c>
      <c r="H55" s="17">
        <v>-1.1790503999999999</v>
      </c>
      <c r="I55" s="17">
        <v>0.11030212</v>
      </c>
      <c r="J55" s="17">
        <v>1.626352</v>
      </c>
      <c r="K55" s="18">
        <v>4.0975088000000002E-4</v>
      </c>
      <c r="L55" s="12"/>
    </row>
    <row r="56" spans="1:13">
      <c r="A56" s="12"/>
      <c r="B56" s="16" t="s">
        <v>23</v>
      </c>
      <c r="C56" s="17">
        <v>0.01</v>
      </c>
      <c r="D56" s="17">
        <v>2000</v>
      </c>
      <c r="E56" s="17">
        <v>-0.42115760000000002</v>
      </c>
      <c r="F56" s="17">
        <v>0.88661129999999999</v>
      </c>
      <c r="G56" s="17">
        <v>0.70669912999999995</v>
      </c>
      <c r="H56" s="17">
        <v>-1.5938870999999999</v>
      </c>
      <c r="I56" s="17">
        <v>5.7433735999999999E-2</v>
      </c>
      <c r="J56" s="17">
        <v>0.7719625</v>
      </c>
      <c r="K56" s="18">
        <v>2.4523672000000001E-3</v>
      </c>
      <c r="L56" s="12"/>
    </row>
    <row r="57" spans="1:13">
      <c r="A57" s="12"/>
      <c r="B57" s="16" t="s">
        <v>24</v>
      </c>
      <c r="C57" s="17">
        <v>0.01</v>
      </c>
      <c r="D57" s="17">
        <v>500</v>
      </c>
      <c r="E57" s="17">
        <v>-0.18867797</v>
      </c>
      <c r="F57" s="17">
        <v>0.34092270000000002</v>
      </c>
      <c r="G57" s="17">
        <v>-2.4080788999999998E-2</v>
      </c>
      <c r="H57" s="17">
        <v>-4.9263775000000003E-2</v>
      </c>
      <c r="I57" s="17">
        <v>-7.6906150000000006E-2</v>
      </c>
      <c r="J57" s="17">
        <v>0.51009004999999996</v>
      </c>
      <c r="K57" s="18">
        <v>7.4721075000000004E-4</v>
      </c>
      <c r="L57" s="12"/>
    </row>
    <row r="58" spans="1:13" ht="15.75" thickBot="1">
      <c r="A58" s="12"/>
      <c r="B58" s="19" t="s">
        <v>32</v>
      </c>
      <c r="C58" s="20">
        <v>0.05</v>
      </c>
      <c r="D58" s="20">
        <v>700</v>
      </c>
      <c r="E58" s="20">
        <v>-0.68996900000000005</v>
      </c>
      <c r="F58" s="20">
        <v>0.4284752</v>
      </c>
      <c r="G58" s="20">
        <v>-0.32434273000000002</v>
      </c>
      <c r="H58" s="20">
        <v>-0.91882520000000001</v>
      </c>
      <c r="I58" s="20">
        <v>0.39231675999999999</v>
      </c>
      <c r="J58" s="20">
        <v>1.3515518</v>
      </c>
      <c r="K58" s="21">
        <v>2.7583803999999999E-4</v>
      </c>
      <c r="L58" s="12"/>
    </row>
    <row r="59" spans="1:13">
      <c r="A59" s="12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2"/>
    </row>
    <row r="60" spans="1:13" ht="15.75" thickBot="1">
      <c r="A60" s="23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3"/>
      <c r="M60" s="23"/>
    </row>
    <row r="61" spans="1:13">
      <c r="A61" s="23"/>
      <c r="B61" s="23"/>
      <c r="C61" s="24"/>
      <c r="D61" s="25" t="s">
        <v>28</v>
      </c>
      <c r="E61" s="26" t="s">
        <v>9</v>
      </c>
      <c r="F61" s="26" t="s">
        <v>10</v>
      </c>
      <c r="G61" s="26" t="s">
        <v>29</v>
      </c>
      <c r="H61" s="26" t="s">
        <v>30</v>
      </c>
      <c r="I61" s="26" t="s">
        <v>12</v>
      </c>
      <c r="J61" s="26" t="s">
        <v>13</v>
      </c>
      <c r="K61" s="27" t="s">
        <v>14</v>
      </c>
      <c r="L61" s="24"/>
      <c r="M61" s="23"/>
    </row>
    <row r="62" spans="1:13" ht="15.75" thickBot="1">
      <c r="A62" s="23"/>
      <c r="B62" s="24"/>
      <c r="C62" s="24"/>
      <c r="D62" s="28"/>
      <c r="E62" s="29">
        <v>-92.081505000000007</v>
      </c>
      <c r="F62" s="29">
        <v>53.744343000000001</v>
      </c>
      <c r="G62" s="29">
        <v>91.920720000000003</v>
      </c>
      <c r="H62" s="29">
        <v>-3.6343987000000002</v>
      </c>
      <c r="I62" s="29">
        <v>-14.679448000000001</v>
      </c>
      <c r="J62" s="29">
        <v>31.379791000000001</v>
      </c>
      <c r="K62" s="30">
        <v>46.164836999999999</v>
      </c>
      <c r="L62" s="24"/>
      <c r="M62" s="23"/>
    </row>
    <row r="63" spans="1:13">
      <c r="A63" s="23"/>
      <c r="B63" s="23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3"/>
    </row>
    <row r="64" spans="1:13" ht="15.75" thickBo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</row>
    <row r="65" spans="1:13">
      <c r="A65" s="23"/>
      <c r="B65" s="25" t="s">
        <v>28</v>
      </c>
      <c r="C65" s="26" t="s">
        <v>18</v>
      </c>
      <c r="D65" s="26" t="s">
        <v>19</v>
      </c>
      <c r="E65" s="26" t="s">
        <v>9</v>
      </c>
      <c r="F65" s="26" t="s">
        <v>10</v>
      </c>
      <c r="G65" s="26" t="s">
        <v>29</v>
      </c>
      <c r="H65" s="26" t="s">
        <v>30</v>
      </c>
      <c r="I65" s="26" t="s">
        <v>12</v>
      </c>
      <c r="J65" s="26" t="s">
        <v>13</v>
      </c>
      <c r="K65" s="26" t="s">
        <v>14</v>
      </c>
      <c r="L65" s="27" t="s">
        <v>20</v>
      </c>
      <c r="M65" s="23"/>
    </row>
    <row r="66" spans="1:13" ht="15.75" thickBot="1">
      <c r="A66" s="23"/>
      <c r="B66" s="28" t="s">
        <v>15</v>
      </c>
      <c r="C66" s="29">
        <v>0.02</v>
      </c>
      <c r="D66" s="29">
        <v>1000</v>
      </c>
      <c r="E66" s="29">
        <v>-0.53864449999999997</v>
      </c>
      <c r="F66" s="29">
        <v>0.70868754</v>
      </c>
      <c r="G66" s="29">
        <v>-0.35300544</v>
      </c>
      <c r="H66" s="29">
        <v>1.010281</v>
      </c>
      <c r="I66" s="29">
        <v>-0.21016758999999999</v>
      </c>
      <c r="J66" s="29">
        <v>0.74267625999999998</v>
      </c>
      <c r="K66" s="29">
        <v>0.52707899999999996</v>
      </c>
      <c r="L66" s="31">
        <v>1.1989717E-5</v>
      </c>
      <c r="M66" s="23"/>
    </row>
    <row r="67" spans="1:13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</row>
    <row r="68" spans="1:13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</row>
    <row r="84" spans="7:7">
      <c r="G84" s="11"/>
    </row>
    <row r="85" spans="7:7">
      <c r="G85" s="11"/>
    </row>
    <row r="86" spans="7:7">
      <c r="G86" s="11"/>
    </row>
    <row r="87" spans="7:7">
      <c r="G87" s="11"/>
    </row>
    <row r="88" spans="7:7">
      <c r="G88" s="11"/>
    </row>
    <row r="89" spans="7:7">
      <c r="G89" s="11"/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opLeftCell="A5" zoomScale="85" zoomScaleNormal="85" workbookViewId="0">
      <selection sqref="A1:H44"/>
    </sheetView>
  </sheetViews>
  <sheetFormatPr defaultRowHeight="15"/>
  <cols>
    <col min="1" max="1" width="19.85546875" customWidth="1"/>
    <col min="2" max="2" width="14" customWidth="1"/>
    <col min="4" max="4" width="16.7109375" customWidth="1"/>
    <col min="5" max="5" width="15.28515625" customWidth="1"/>
    <col min="6" max="6" width="20.42578125" customWidth="1"/>
    <col min="7" max="7" width="19.140625" customWidth="1"/>
    <col min="8" max="8" width="19.7109375" customWidth="1"/>
    <col min="9" max="9" width="17.5703125" customWidth="1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7" t="s">
        <v>8</v>
      </c>
    </row>
    <row r="2" spans="1:9">
      <c r="A2" s="5">
        <v>13.56</v>
      </c>
      <c r="B2" s="5">
        <v>300</v>
      </c>
      <c r="C2" s="7">
        <v>600</v>
      </c>
      <c r="D2" s="7">
        <v>900</v>
      </c>
      <c r="E2" s="5">
        <v>39.669250334268199</v>
      </c>
      <c r="F2" s="7">
        <v>60</v>
      </c>
      <c r="G2" s="5">
        <v>1500</v>
      </c>
      <c r="H2" s="6">
        <v>317.68388106416199</v>
      </c>
      <c r="I2">
        <f t="shared" ref="I2:I44" ca="1" si="0">RAND()</f>
        <v>0.68745375624880856</v>
      </c>
    </row>
    <row r="3" spans="1:9">
      <c r="A3" s="5">
        <v>13.56</v>
      </c>
      <c r="B3" s="5">
        <v>300</v>
      </c>
      <c r="C3" s="5">
        <v>497.85842472582198</v>
      </c>
      <c r="D3" s="7">
        <v>900</v>
      </c>
      <c r="E3" s="7">
        <v>80</v>
      </c>
      <c r="F3" s="7">
        <v>60</v>
      </c>
      <c r="G3" s="7">
        <v>1500</v>
      </c>
      <c r="H3" s="6">
        <v>57.599999999999902</v>
      </c>
      <c r="I3">
        <f t="shared" ca="1" si="0"/>
        <v>0.29177910730925727</v>
      </c>
    </row>
    <row r="4" spans="1:9">
      <c r="A4" s="5">
        <v>13.56</v>
      </c>
      <c r="B4" s="5">
        <v>300</v>
      </c>
      <c r="C4" s="7">
        <v>600</v>
      </c>
      <c r="D4" s="5">
        <v>798.45061697997301</v>
      </c>
      <c r="E4" s="7">
        <v>120</v>
      </c>
      <c r="F4" s="7">
        <v>75</v>
      </c>
      <c r="G4" s="7">
        <v>1150</v>
      </c>
      <c r="H4" s="6">
        <v>-4.0938908485839596</v>
      </c>
      <c r="I4">
        <f t="shared" ca="1" si="0"/>
        <v>0.57610106245439308</v>
      </c>
    </row>
    <row r="5" spans="1:9">
      <c r="A5" s="5">
        <v>13.56</v>
      </c>
      <c r="B5" s="5">
        <v>300</v>
      </c>
      <c r="C5" s="7">
        <v>600</v>
      </c>
      <c r="D5" s="7">
        <v>900</v>
      </c>
      <c r="E5" s="7">
        <v>120</v>
      </c>
      <c r="F5" s="7">
        <v>75</v>
      </c>
      <c r="G5" s="5">
        <v>1854.5162468054</v>
      </c>
      <c r="H5" s="6">
        <v>16.626506024096301</v>
      </c>
      <c r="I5">
        <f t="shared" ca="1" si="0"/>
        <v>0.55553486187378498</v>
      </c>
    </row>
    <row r="6" spans="1:9">
      <c r="A6" s="5">
        <v>13.56</v>
      </c>
      <c r="B6" s="5">
        <v>300</v>
      </c>
      <c r="C6" s="7">
        <v>600</v>
      </c>
      <c r="D6" s="7">
        <v>900</v>
      </c>
      <c r="E6" s="5">
        <v>90.009751585889305</v>
      </c>
      <c r="F6" s="7">
        <v>60</v>
      </c>
      <c r="G6" s="5">
        <v>1500</v>
      </c>
      <c r="H6" s="6">
        <v>31.7683881064162</v>
      </c>
      <c r="I6">
        <f t="shared" ca="1" si="0"/>
        <v>5.2562558834386652E-2</v>
      </c>
    </row>
    <row r="7" spans="1:9">
      <c r="A7" s="5">
        <v>13.56</v>
      </c>
      <c r="B7" s="5">
        <v>300</v>
      </c>
      <c r="C7" s="7">
        <v>600</v>
      </c>
      <c r="D7" s="7">
        <v>900</v>
      </c>
      <c r="E7" s="7">
        <v>120</v>
      </c>
      <c r="F7" s="5">
        <v>45.022089277496498</v>
      </c>
      <c r="G7" s="7">
        <v>2200</v>
      </c>
      <c r="H7" s="6">
        <v>25.094339622641499</v>
      </c>
      <c r="I7">
        <f t="shared" ca="1" si="0"/>
        <v>7.8715711803591382E-2</v>
      </c>
    </row>
    <row r="8" spans="1:9">
      <c r="A8" s="5">
        <v>13.56</v>
      </c>
      <c r="B8" s="5">
        <v>300</v>
      </c>
      <c r="C8" s="6">
        <v>100.446807724973</v>
      </c>
      <c r="D8" s="5">
        <v>900</v>
      </c>
      <c r="E8" s="5">
        <v>120</v>
      </c>
      <c r="F8" s="5">
        <v>75</v>
      </c>
      <c r="G8" s="5">
        <v>1200</v>
      </c>
      <c r="H8" s="6">
        <v>148.14814814814801</v>
      </c>
      <c r="I8">
        <f t="shared" ca="1" si="0"/>
        <v>0.79633059169210152</v>
      </c>
    </row>
    <row r="9" spans="1:9">
      <c r="A9" s="5">
        <v>13.56</v>
      </c>
      <c r="B9" s="5">
        <v>300</v>
      </c>
      <c r="C9" s="7">
        <v>600</v>
      </c>
      <c r="D9" s="7">
        <v>900</v>
      </c>
      <c r="E9" s="7">
        <v>120</v>
      </c>
      <c r="F9" s="5">
        <v>59.844852110613701</v>
      </c>
      <c r="G9" s="7">
        <v>2200</v>
      </c>
      <c r="H9" s="6">
        <v>35.951972555746103</v>
      </c>
      <c r="I9">
        <f t="shared" ca="1" si="0"/>
        <v>0.21069512595934203</v>
      </c>
    </row>
    <row r="10" spans="1:9">
      <c r="A10" s="5">
        <v>13.56</v>
      </c>
      <c r="B10" s="5">
        <v>300</v>
      </c>
      <c r="C10" s="5">
        <v>197.91898378937199</v>
      </c>
      <c r="D10" s="7">
        <v>900</v>
      </c>
      <c r="E10" s="7">
        <v>80</v>
      </c>
      <c r="F10" s="7">
        <v>60</v>
      </c>
      <c r="G10" s="7">
        <v>1700</v>
      </c>
      <c r="H10" s="6">
        <v>94.340740740740699</v>
      </c>
      <c r="I10">
        <f t="shared" ca="1" si="0"/>
        <v>0.23242403794719546</v>
      </c>
    </row>
    <row r="11" spans="1:9">
      <c r="A11" s="5">
        <v>13.56</v>
      </c>
      <c r="B11" s="5">
        <v>300</v>
      </c>
      <c r="C11" s="6">
        <v>499.82290166537399</v>
      </c>
      <c r="D11" s="5">
        <v>900</v>
      </c>
      <c r="E11" s="5">
        <v>120</v>
      </c>
      <c r="F11" s="5">
        <v>75</v>
      </c>
      <c r="G11" s="5">
        <v>1200</v>
      </c>
      <c r="H11" s="6">
        <v>27.970370370370301</v>
      </c>
      <c r="I11">
        <f t="shared" ca="1" si="0"/>
        <v>0.96188244440890469</v>
      </c>
    </row>
    <row r="12" spans="1:9">
      <c r="A12" s="5">
        <v>13.56</v>
      </c>
      <c r="B12" s="5">
        <v>300</v>
      </c>
      <c r="C12" s="7">
        <v>600</v>
      </c>
      <c r="D12" s="7">
        <v>900</v>
      </c>
      <c r="E12" s="7">
        <v>120</v>
      </c>
      <c r="F12" s="7">
        <v>75</v>
      </c>
      <c r="G12" s="5">
        <v>1497.3961299744401</v>
      </c>
      <c r="H12" s="6">
        <v>3.25301204819276</v>
      </c>
      <c r="I12">
        <f t="shared" ca="1" si="0"/>
        <v>0.86781740088924686</v>
      </c>
    </row>
    <row r="13" spans="1:9">
      <c r="A13" s="5">
        <v>13.56</v>
      </c>
      <c r="B13" s="5">
        <v>300</v>
      </c>
      <c r="C13" s="5">
        <v>199.99512573390899</v>
      </c>
      <c r="D13" s="7">
        <v>900</v>
      </c>
      <c r="E13" s="7">
        <v>100</v>
      </c>
      <c r="F13" s="7">
        <v>60</v>
      </c>
      <c r="G13" s="7">
        <v>1500</v>
      </c>
      <c r="H13" s="6">
        <v>90.311111111111103</v>
      </c>
      <c r="I13">
        <f t="shared" ca="1" si="0"/>
        <v>0.18803145212815853</v>
      </c>
    </row>
    <row r="14" spans="1:9">
      <c r="A14" s="5">
        <v>13.56</v>
      </c>
      <c r="B14" s="5">
        <v>300</v>
      </c>
      <c r="C14" s="5">
        <v>100.31963369151801</v>
      </c>
      <c r="D14" s="7">
        <v>900</v>
      </c>
      <c r="E14" s="7">
        <v>100</v>
      </c>
      <c r="F14" s="7">
        <v>60</v>
      </c>
      <c r="G14" s="7">
        <v>1500</v>
      </c>
      <c r="H14" s="6">
        <v>118.992592592592</v>
      </c>
      <c r="I14">
        <f t="shared" ca="1" si="0"/>
        <v>0.58840278078330377</v>
      </c>
    </row>
    <row r="15" spans="1:9">
      <c r="A15" s="5">
        <v>13.56</v>
      </c>
      <c r="B15" s="5">
        <v>300</v>
      </c>
      <c r="C15" s="5">
        <v>299.82880986669602</v>
      </c>
      <c r="D15" s="7">
        <v>900</v>
      </c>
      <c r="E15" s="7">
        <v>80</v>
      </c>
      <c r="F15" s="7">
        <v>60</v>
      </c>
      <c r="G15" s="7">
        <v>1500</v>
      </c>
      <c r="H15" s="6">
        <v>97.896296296296299</v>
      </c>
      <c r="I15">
        <f t="shared" ca="1" si="0"/>
        <v>0.79564861549873644</v>
      </c>
    </row>
    <row r="16" spans="1:9">
      <c r="A16" s="5">
        <v>13.56</v>
      </c>
      <c r="B16" s="5">
        <v>300</v>
      </c>
      <c r="C16" s="7">
        <v>600</v>
      </c>
      <c r="D16" s="5">
        <v>1100.6673906451199</v>
      </c>
      <c r="E16" s="7">
        <v>120</v>
      </c>
      <c r="F16" s="7">
        <v>75</v>
      </c>
      <c r="G16" s="7">
        <v>1150</v>
      </c>
      <c r="H16" s="6">
        <v>22.7236147432425</v>
      </c>
      <c r="I16">
        <f t="shared" ca="1" si="0"/>
        <v>0.84391309482881138</v>
      </c>
    </row>
    <row r="17" spans="1:9">
      <c r="A17" s="5">
        <v>13.56</v>
      </c>
      <c r="B17" s="5">
        <v>300</v>
      </c>
      <c r="C17" s="5">
        <v>300.44503526457601</v>
      </c>
      <c r="D17" s="7">
        <v>900</v>
      </c>
      <c r="E17" s="7">
        <v>100</v>
      </c>
      <c r="F17" s="7">
        <v>60</v>
      </c>
      <c r="G17" s="7">
        <v>1500</v>
      </c>
      <c r="H17" s="6">
        <v>79.170370370370307</v>
      </c>
      <c r="I17">
        <f t="shared" ca="1" si="0"/>
        <v>0.34354628033784673</v>
      </c>
    </row>
    <row r="18" spans="1:9">
      <c r="A18" s="5">
        <v>13.56</v>
      </c>
      <c r="B18" s="5">
        <v>300</v>
      </c>
      <c r="C18" s="6">
        <v>200.70750710830399</v>
      </c>
      <c r="D18" s="7">
        <v>900</v>
      </c>
      <c r="E18" s="7">
        <v>80</v>
      </c>
      <c r="F18" s="7">
        <v>60</v>
      </c>
      <c r="G18" s="7">
        <v>1500</v>
      </c>
      <c r="H18" s="6">
        <v>93.629629629629605</v>
      </c>
      <c r="I18">
        <f t="shared" ca="1" si="0"/>
        <v>0.96488527182118933</v>
      </c>
    </row>
    <row r="19" spans="1:9">
      <c r="A19" s="5">
        <v>13.56</v>
      </c>
      <c r="B19" s="5">
        <v>300</v>
      </c>
      <c r="C19" s="7">
        <v>600</v>
      </c>
      <c r="D19" s="7">
        <v>900</v>
      </c>
      <c r="E19" s="5">
        <v>45.796463290808298</v>
      </c>
      <c r="F19" s="7">
        <v>60</v>
      </c>
      <c r="G19" s="5">
        <v>1500</v>
      </c>
      <c r="H19" s="6">
        <v>76.134585289514902</v>
      </c>
      <c r="I19">
        <f t="shared" ca="1" si="0"/>
        <v>2.8767543727434397E-2</v>
      </c>
    </row>
    <row r="20" spans="1:9">
      <c r="A20" s="5">
        <v>13.56</v>
      </c>
      <c r="B20" s="5">
        <v>300</v>
      </c>
      <c r="C20" s="7">
        <v>600</v>
      </c>
      <c r="D20" s="7">
        <v>900</v>
      </c>
      <c r="E20" s="7">
        <v>120</v>
      </c>
      <c r="F20" s="5">
        <v>75.028260051039595</v>
      </c>
      <c r="G20" s="7">
        <v>2200</v>
      </c>
      <c r="H20" s="6">
        <v>40.068610634648302</v>
      </c>
      <c r="I20">
        <f t="shared" ca="1" si="0"/>
        <v>0.69632062435896014</v>
      </c>
    </row>
    <row r="21" spans="1:9">
      <c r="A21" s="5">
        <v>13.56</v>
      </c>
      <c r="B21" s="5">
        <v>300</v>
      </c>
      <c r="C21" s="5">
        <v>599.76618293268302</v>
      </c>
      <c r="D21" s="7">
        <v>900</v>
      </c>
      <c r="E21" s="7">
        <v>80</v>
      </c>
      <c r="F21" s="7">
        <v>60</v>
      </c>
      <c r="G21" s="7">
        <v>1700</v>
      </c>
      <c r="H21" s="6">
        <v>60.681481481481399</v>
      </c>
      <c r="I21">
        <f t="shared" ca="1" si="0"/>
        <v>7.0724647052271106E-2</v>
      </c>
    </row>
    <row r="22" spans="1:9">
      <c r="A22" s="5">
        <v>13.56</v>
      </c>
      <c r="B22" s="5">
        <v>300</v>
      </c>
      <c r="C22" s="6">
        <v>600.36069569070503</v>
      </c>
      <c r="D22" s="7">
        <v>900</v>
      </c>
      <c r="E22" s="7">
        <v>100</v>
      </c>
      <c r="F22" s="7">
        <v>60</v>
      </c>
      <c r="G22" s="7">
        <v>1500</v>
      </c>
      <c r="H22" s="6">
        <v>36.977777777777703</v>
      </c>
      <c r="I22">
        <f t="shared" ca="1" si="0"/>
        <v>0.77380697591029701</v>
      </c>
    </row>
    <row r="23" spans="1:9">
      <c r="A23" s="5">
        <v>13.56</v>
      </c>
      <c r="B23" s="5">
        <v>300</v>
      </c>
      <c r="C23" s="7">
        <v>600</v>
      </c>
      <c r="D23" s="7">
        <v>900</v>
      </c>
      <c r="E23" s="5">
        <v>50.0411175116365</v>
      </c>
      <c r="F23" s="7">
        <v>60</v>
      </c>
      <c r="G23" s="5">
        <v>1500</v>
      </c>
      <c r="H23" s="6">
        <v>62.9890453834116</v>
      </c>
      <c r="I23">
        <f t="shared" ca="1" si="0"/>
        <v>0.35567516101822205</v>
      </c>
    </row>
    <row r="24" spans="1:9">
      <c r="A24" s="5">
        <v>13.56</v>
      </c>
      <c r="B24" s="5">
        <v>300</v>
      </c>
      <c r="C24" s="5">
        <v>500.698644806321</v>
      </c>
      <c r="D24" s="7">
        <v>900</v>
      </c>
      <c r="E24" s="7">
        <v>80</v>
      </c>
      <c r="F24" s="7">
        <v>60</v>
      </c>
      <c r="G24" s="7">
        <v>1700</v>
      </c>
      <c r="H24" s="6">
        <v>68.740740740740705</v>
      </c>
      <c r="I24">
        <f t="shared" ca="1" si="0"/>
        <v>0.43921273577836073</v>
      </c>
    </row>
    <row r="25" spans="1:9">
      <c r="A25" s="5">
        <v>13.56</v>
      </c>
      <c r="B25" s="5">
        <v>300</v>
      </c>
      <c r="C25" s="5">
        <v>301.17809534359799</v>
      </c>
      <c r="D25" s="7">
        <v>900</v>
      </c>
      <c r="E25" s="7">
        <v>80</v>
      </c>
      <c r="F25" s="7">
        <v>60</v>
      </c>
      <c r="G25" s="7">
        <v>1700</v>
      </c>
      <c r="H25" s="6">
        <v>87.229629629629599</v>
      </c>
      <c r="I25">
        <f t="shared" ca="1" si="0"/>
        <v>0.81532126477874711</v>
      </c>
    </row>
    <row r="26" spans="1:9">
      <c r="A26" s="5">
        <v>13.56</v>
      </c>
      <c r="B26" s="5">
        <v>300</v>
      </c>
      <c r="C26" s="7">
        <v>600</v>
      </c>
      <c r="D26" s="7">
        <v>900</v>
      </c>
      <c r="E26" s="7">
        <v>120</v>
      </c>
      <c r="F26" s="7">
        <v>75</v>
      </c>
      <c r="G26" s="5">
        <v>1148.8589996349001</v>
      </c>
      <c r="H26" s="6">
        <v>-8.3855421686747</v>
      </c>
      <c r="I26">
        <f t="shared" ca="1" si="0"/>
        <v>0.69659573115348561</v>
      </c>
    </row>
    <row r="27" spans="1:9">
      <c r="A27" s="5">
        <v>13.56</v>
      </c>
      <c r="B27" s="5">
        <v>300</v>
      </c>
      <c r="C27" s="5">
        <v>402.33211476680998</v>
      </c>
      <c r="D27" s="7">
        <v>900</v>
      </c>
      <c r="E27" s="7">
        <v>80</v>
      </c>
      <c r="F27" s="7">
        <v>60</v>
      </c>
      <c r="G27" s="7">
        <v>1700</v>
      </c>
      <c r="H27" s="6">
        <v>77.511111111111106</v>
      </c>
      <c r="I27">
        <f t="shared" ca="1" si="0"/>
        <v>0.80279496748952572</v>
      </c>
    </row>
    <row r="28" spans="1:9">
      <c r="A28" s="5">
        <v>13.56</v>
      </c>
      <c r="B28" s="5">
        <v>300</v>
      </c>
      <c r="C28" s="5">
        <v>398.73091835604299</v>
      </c>
      <c r="D28" s="7">
        <v>900</v>
      </c>
      <c r="E28" s="7">
        <v>80</v>
      </c>
      <c r="F28" s="7">
        <v>60</v>
      </c>
      <c r="G28" s="7">
        <v>1500</v>
      </c>
      <c r="H28" s="6">
        <v>51.911111111111097</v>
      </c>
      <c r="I28">
        <f t="shared" ca="1" si="0"/>
        <v>0.39514164650342787</v>
      </c>
    </row>
    <row r="29" spans="1:9">
      <c r="A29" s="5">
        <v>13.56</v>
      </c>
      <c r="B29" s="5">
        <v>300</v>
      </c>
      <c r="C29" s="7">
        <v>600</v>
      </c>
      <c r="D29" s="5">
        <v>901.15154044128099</v>
      </c>
      <c r="E29" s="7">
        <v>120</v>
      </c>
      <c r="F29" s="7">
        <v>75</v>
      </c>
      <c r="G29" s="7">
        <v>1150</v>
      </c>
      <c r="H29" s="6">
        <v>8.8974836132918291</v>
      </c>
      <c r="I29">
        <f t="shared" ca="1" si="0"/>
        <v>0.22362096766264772</v>
      </c>
    </row>
    <row r="30" spans="1:9">
      <c r="A30" s="5">
        <v>13.56</v>
      </c>
      <c r="B30" s="5">
        <v>300</v>
      </c>
      <c r="C30" s="5">
        <v>97.443225877921705</v>
      </c>
      <c r="D30" s="7">
        <v>900</v>
      </c>
      <c r="E30" s="7">
        <v>80</v>
      </c>
      <c r="F30" s="7">
        <v>60</v>
      </c>
      <c r="G30" s="7">
        <v>1700</v>
      </c>
      <c r="H30" s="6">
        <v>99.5555555555555</v>
      </c>
      <c r="I30">
        <f t="shared" ca="1" si="0"/>
        <v>0.34038230489870525</v>
      </c>
    </row>
    <row r="31" spans="1:9">
      <c r="A31" s="5">
        <v>13.56</v>
      </c>
      <c r="B31" s="5">
        <v>300</v>
      </c>
      <c r="C31" s="7">
        <v>600</v>
      </c>
      <c r="D31" s="7">
        <v>900</v>
      </c>
      <c r="E31" s="7">
        <v>120</v>
      </c>
      <c r="F31" s="7">
        <v>75</v>
      </c>
      <c r="G31" s="5">
        <v>2206.3205549470599</v>
      </c>
      <c r="H31" s="6">
        <v>26.024096385542101</v>
      </c>
      <c r="I31">
        <f t="shared" ca="1" si="0"/>
        <v>0.69746924989700998</v>
      </c>
    </row>
    <row r="32" spans="1:9">
      <c r="A32" s="5">
        <v>13.56</v>
      </c>
      <c r="B32" s="5">
        <v>300</v>
      </c>
      <c r="C32" s="5">
        <v>98.255898969757396</v>
      </c>
      <c r="D32" s="7">
        <v>900</v>
      </c>
      <c r="E32" s="7">
        <v>80</v>
      </c>
      <c r="F32" s="7">
        <v>60</v>
      </c>
      <c r="G32" s="7">
        <v>1500</v>
      </c>
      <c r="H32" s="6">
        <v>125.86666666666601</v>
      </c>
      <c r="I32">
        <f t="shared" ca="1" si="0"/>
        <v>0.84512036776629584</v>
      </c>
    </row>
    <row r="33" spans="1:9">
      <c r="A33" s="5">
        <v>13.56</v>
      </c>
      <c r="B33" s="5">
        <v>300</v>
      </c>
      <c r="C33" s="6">
        <v>199.30652486983399</v>
      </c>
      <c r="D33" s="5">
        <v>900</v>
      </c>
      <c r="E33" s="5">
        <v>120</v>
      </c>
      <c r="F33" s="5">
        <v>75</v>
      </c>
      <c r="G33" s="5">
        <v>1200</v>
      </c>
      <c r="H33" s="6">
        <v>92.4444444444444</v>
      </c>
      <c r="I33">
        <f t="shared" ca="1" si="0"/>
        <v>0.84683768535110937</v>
      </c>
    </row>
    <row r="34" spans="1:9">
      <c r="A34" s="5">
        <v>13.56</v>
      </c>
      <c r="B34" s="5">
        <v>300</v>
      </c>
      <c r="C34" s="7">
        <v>600</v>
      </c>
      <c r="D34" s="7">
        <v>900</v>
      </c>
      <c r="E34" s="7">
        <v>120</v>
      </c>
      <c r="F34" s="5">
        <v>100.029180437601</v>
      </c>
      <c r="G34" s="7">
        <v>2200</v>
      </c>
      <c r="H34" s="6">
        <v>44.030874785591699</v>
      </c>
      <c r="I34">
        <f t="shared" ca="1" si="0"/>
        <v>0.71366761272033385</v>
      </c>
    </row>
    <row r="35" spans="1:9">
      <c r="A35" s="5">
        <v>13.56</v>
      </c>
      <c r="B35" s="5">
        <v>300</v>
      </c>
      <c r="C35" s="6">
        <v>399.41228167349698</v>
      </c>
      <c r="D35" s="5">
        <v>900</v>
      </c>
      <c r="E35" s="5">
        <v>120</v>
      </c>
      <c r="F35" s="5">
        <v>75</v>
      </c>
      <c r="G35" s="5">
        <v>1200</v>
      </c>
      <c r="H35" s="6">
        <v>48.118518518518499</v>
      </c>
      <c r="I35">
        <f t="shared" ca="1" si="0"/>
        <v>0.83629775009033336</v>
      </c>
    </row>
    <row r="36" spans="1:9">
      <c r="A36" s="5">
        <v>13.56</v>
      </c>
      <c r="B36" s="5">
        <v>300</v>
      </c>
      <c r="C36" s="6">
        <v>500.552859938702</v>
      </c>
      <c r="D36" s="7">
        <v>900</v>
      </c>
      <c r="E36" s="7">
        <v>100</v>
      </c>
      <c r="F36" s="7">
        <v>60</v>
      </c>
      <c r="G36" s="7">
        <v>1500</v>
      </c>
      <c r="H36" s="6">
        <v>35.318518518518403</v>
      </c>
      <c r="I36">
        <f t="shared" ca="1" si="0"/>
        <v>0.30443561051205037</v>
      </c>
    </row>
    <row r="37" spans="1:9">
      <c r="A37" s="5">
        <v>13.56</v>
      </c>
      <c r="B37" s="5">
        <v>300</v>
      </c>
      <c r="C37" s="6">
        <v>599.523208153317</v>
      </c>
      <c r="D37" s="5">
        <v>900</v>
      </c>
      <c r="E37" s="5">
        <v>120</v>
      </c>
      <c r="F37" s="5">
        <v>75</v>
      </c>
      <c r="G37" s="5">
        <v>1200</v>
      </c>
      <c r="H37" s="6">
        <v>4.9777777777777601</v>
      </c>
      <c r="I37">
        <f t="shared" ca="1" si="0"/>
        <v>0.83778738003444242</v>
      </c>
    </row>
    <row r="38" spans="1:9">
      <c r="A38" s="5">
        <v>13.56</v>
      </c>
      <c r="B38" s="5">
        <v>300</v>
      </c>
      <c r="C38" s="5">
        <v>598.22044976182497</v>
      </c>
      <c r="D38" s="7">
        <v>900</v>
      </c>
      <c r="E38" s="7">
        <v>80</v>
      </c>
      <c r="F38" s="7">
        <v>60</v>
      </c>
      <c r="G38" s="7">
        <v>1500</v>
      </c>
      <c r="H38" s="6">
        <v>26.311111111111099</v>
      </c>
      <c r="I38">
        <f t="shared" ca="1" si="0"/>
        <v>0.86372512048333261</v>
      </c>
    </row>
    <row r="39" spans="1:9">
      <c r="A39" s="5">
        <v>13.56</v>
      </c>
      <c r="B39" s="5">
        <v>300</v>
      </c>
      <c r="C39" s="7">
        <v>600</v>
      </c>
      <c r="D39" s="5">
        <v>700.086825579074</v>
      </c>
      <c r="E39" s="7">
        <v>120</v>
      </c>
      <c r="F39" s="7">
        <v>75</v>
      </c>
      <c r="G39" s="7">
        <v>1150</v>
      </c>
      <c r="H39" s="6">
        <v>-17.334986043112099</v>
      </c>
      <c r="I39">
        <f t="shared" ca="1" si="0"/>
        <v>0.58586192494945266</v>
      </c>
    </row>
    <row r="40" spans="1:9">
      <c r="A40" s="5">
        <v>13.56</v>
      </c>
      <c r="B40" s="5">
        <v>300</v>
      </c>
      <c r="C40" s="6">
        <v>299.731619954949</v>
      </c>
      <c r="D40" s="5">
        <v>900</v>
      </c>
      <c r="E40" s="5">
        <v>120</v>
      </c>
      <c r="F40" s="5">
        <v>75</v>
      </c>
      <c r="G40" s="5">
        <v>1200</v>
      </c>
      <c r="H40" s="6">
        <v>75.614814814814807</v>
      </c>
      <c r="I40">
        <f t="shared" ca="1" si="0"/>
        <v>0.8423916084802</v>
      </c>
    </row>
    <row r="41" spans="1:9">
      <c r="A41" s="5">
        <v>13.56</v>
      </c>
      <c r="B41" s="5">
        <v>300</v>
      </c>
      <c r="C41" s="7">
        <v>600</v>
      </c>
      <c r="D41" s="7">
        <v>900</v>
      </c>
      <c r="E41" s="5">
        <v>59.812206572769902</v>
      </c>
      <c r="F41" s="7">
        <v>60</v>
      </c>
      <c r="G41" s="5">
        <v>1500</v>
      </c>
      <c r="H41" s="6">
        <v>44.913928012519499</v>
      </c>
      <c r="I41">
        <f t="shared" ca="1" si="0"/>
        <v>0.24424071783481094</v>
      </c>
    </row>
    <row r="42" spans="1:9">
      <c r="A42" s="5">
        <v>13.56</v>
      </c>
      <c r="B42" s="5">
        <v>300</v>
      </c>
      <c r="C42" s="7">
        <v>600</v>
      </c>
      <c r="D42" s="5">
        <v>999.95542089671301</v>
      </c>
      <c r="E42" s="7">
        <v>120</v>
      </c>
      <c r="F42" s="7">
        <v>75</v>
      </c>
      <c r="G42" s="7">
        <v>1150</v>
      </c>
      <c r="H42" s="6">
        <v>14.870500296762</v>
      </c>
      <c r="I42">
        <f t="shared" ca="1" si="0"/>
        <v>0.8215627596959979</v>
      </c>
    </row>
    <row r="43" spans="1:9">
      <c r="A43" s="5">
        <v>13.56</v>
      </c>
      <c r="B43" s="5">
        <v>300</v>
      </c>
      <c r="C43" s="6">
        <v>398.75469886636301</v>
      </c>
      <c r="D43" s="7">
        <v>900</v>
      </c>
      <c r="E43" s="7">
        <v>100</v>
      </c>
      <c r="F43" s="7">
        <v>60</v>
      </c>
      <c r="G43" s="7">
        <v>1500</v>
      </c>
      <c r="H43" s="6">
        <v>57.362962962962897</v>
      </c>
      <c r="I43">
        <f t="shared" ca="1" si="0"/>
        <v>0.99101189184913274</v>
      </c>
    </row>
    <row r="44" spans="1:9">
      <c r="A44" s="5">
        <v>13.56</v>
      </c>
      <c r="B44" s="5">
        <v>300</v>
      </c>
      <c r="C44" s="7">
        <v>600</v>
      </c>
      <c r="D44" s="7">
        <v>900</v>
      </c>
      <c r="E44" s="5">
        <v>120.20428064460999</v>
      </c>
      <c r="F44" s="7">
        <v>60</v>
      </c>
      <c r="G44" s="5">
        <v>1500</v>
      </c>
      <c r="H44" s="6">
        <v>26.8388106416275</v>
      </c>
      <c r="I44">
        <f t="shared" ca="1" si="0"/>
        <v>0.22803387520666107</v>
      </c>
    </row>
    <row r="48" spans="1:9" ht="9" customHeight="1"/>
  </sheetData>
  <sortState xmlns:xlrd2="http://schemas.microsoft.com/office/spreadsheetml/2017/richdata2" ref="A3:I48">
    <sortCondition ref="I2:I48"/>
  </sortState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2B10E-F2AA-4B52-B0B6-59356A8D6A90}">
  <dimension ref="A1:H48"/>
  <sheetViews>
    <sheetView zoomScale="85" zoomScaleNormal="85" workbookViewId="0">
      <selection activeCell="H31" sqref="H31:H36"/>
    </sheetView>
  </sheetViews>
  <sheetFormatPr defaultRowHeight="15"/>
  <cols>
    <col min="1" max="1" width="19.85546875" customWidth="1"/>
    <col min="2" max="2" width="14" customWidth="1"/>
    <col min="4" max="4" width="16.7109375" customWidth="1"/>
    <col min="5" max="5" width="15.28515625" customWidth="1"/>
    <col min="6" max="6" width="20.42578125" customWidth="1"/>
    <col min="7" max="7" width="19.140625" customWidth="1"/>
    <col min="8" max="8" width="19.7109375" customWidth="1"/>
    <col min="9" max="9" width="17.570312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>
        <v>13.56</v>
      </c>
      <c r="B2">
        <v>300</v>
      </c>
      <c r="C2" s="1">
        <v>100.446807724973</v>
      </c>
      <c r="D2">
        <v>900</v>
      </c>
      <c r="E2">
        <v>120</v>
      </c>
      <c r="F2">
        <v>75</v>
      </c>
      <c r="G2">
        <v>1200</v>
      </c>
      <c r="H2">
        <v>148.14814814814801</v>
      </c>
    </row>
    <row r="3" spans="1:8">
      <c r="A3">
        <v>13.56</v>
      </c>
      <c r="B3">
        <v>300</v>
      </c>
      <c r="C3" s="1">
        <v>199.30652486983399</v>
      </c>
      <c r="D3">
        <v>900</v>
      </c>
      <c r="E3">
        <v>120</v>
      </c>
      <c r="F3">
        <v>75</v>
      </c>
      <c r="G3">
        <v>1200</v>
      </c>
      <c r="H3">
        <v>92.4444444444444</v>
      </c>
    </row>
    <row r="4" spans="1:8">
      <c r="A4">
        <v>13.56</v>
      </c>
      <c r="B4">
        <v>300</v>
      </c>
      <c r="C4" s="1">
        <v>299.731619954949</v>
      </c>
      <c r="D4">
        <v>900</v>
      </c>
      <c r="E4">
        <v>120</v>
      </c>
      <c r="F4">
        <v>75</v>
      </c>
      <c r="G4">
        <v>1200</v>
      </c>
      <c r="H4">
        <v>75.614814814814807</v>
      </c>
    </row>
    <row r="5" spans="1:8">
      <c r="A5">
        <v>13.56</v>
      </c>
      <c r="B5">
        <v>300</v>
      </c>
      <c r="C5" s="1">
        <v>399.41228167349698</v>
      </c>
      <c r="D5">
        <v>900</v>
      </c>
      <c r="E5">
        <v>120</v>
      </c>
      <c r="F5">
        <v>75</v>
      </c>
      <c r="G5">
        <v>1200</v>
      </c>
      <c r="H5">
        <v>48.118518518518499</v>
      </c>
    </row>
    <row r="6" spans="1:8">
      <c r="A6">
        <v>13.56</v>
      </c>
      <c r="B6">
        <v>300</v>
      </c>
      <c r="C6" s="1">
        <v>499.82290166537399</v>
      </c>
      <c r="D6">
        <v>900</v>
      </c>
      <c r="E6">
        <v>120</v>
      </c>
      <c r="F6">
        <v>75</v>
      </c>
      <c r="G6">
        <v>1200</v>
      </c>
      <c r="H6">
        <v>27.970370370370301</v>
      </c>
    </row>
    <row r="7" spans="1:8">
      <c r="A7" s="2">
        <v>13.56</v>
      </c>
      <c r="B7" s="2">
        <v>300</v>
      </c>
      <c r="C7" s="3">
        <v>599.523208153317</v>
      </c>
      <c r="D7" s="2">
        <v>900</v>
      </c>
      <c r="E7" s="2">
        <v>120</v>
      </c>
      <c r="F7" s="2">
        <v>75</v>
      </c>
      <c r="G7" s="2">
        <v>1200</v>
      </c>
      <c r="H7" s="2">
        <v>4.9777777777777601</v>
      </c>
    </row>
    <row r="8" spans="1:8">
      <c r="A8">
        <v>13.56</v>
      </c>
      <c r="B8">
        <v>300</v>
      </c>
      <c r="C8">
        <v>100.31963369151801</v>
      </c>
      <c r="D8" s="7">
        <v>900</v>
      </c>
      <c r="E8" s="7">
        <v>100</v>
      </c>
      <c r="F8" s="7">
        <v>60</v>
      </c>
      <c r="G8" s="7">
        <v>1500</v>
      </c>
      <c r="H8">
        <v>118.992592592592</v>
      </c>
    </row>
    <row r="9" spans="1:8">
      <c r="A9">
        <v>13.56</v>
      </c>
      <c r="B9">
        <v>300</v>
      </c>
      <c r="C9">
        <v>199.99512573390899</v>
      </c>
      <c r="D9" s="7">
        <v>900</v>
      </c>
      <c r="E9" s="7">
        <v>100</v>
      </c>
      <c r="F9" s="7">
        <v>60</v>
      </c>
      <c r="G9" s="7">
        <v>1500</v>
      </c>
      <c r="H9">
        <v>90.311111111111103</v>
      </c>
    </row>
    <row r="10" spans="1:8">
      <c r="A10">
        <v>13.56</v>
      </c>
      <c r="B10">
        <v>300</v>
      </c>
      <c r="C10">
        <v>300.44503526457601</v>
      </c>
      <c r="D10" s="7">
        <v>900</v>
      </c>
      <c r="E10" s="7">
        <v>100</v>
      </c>
      <c r="F10" s="7">
        <v>60</v>
      </c>
      <c r="G10" s="7">
        <v>1500</v>
      </c>
      <c r="H10">
        <v>79.170370370370307</v>
      </c>
    </row>
    <row r="11" spans="1:8">
      <c r="A11">
        <v>13.56</v>
      </c>
      <c r="B11">
        <v>300</v>
      </c>
      <c r="C11" s="1">
        <v>398.75469886636301</v>
      </c>
      <c r="D11" s="7">
        <v>900</v>
      </c>
      <c r="E11" s="7">
        <v>100</v>
      </c>
      <c r="F11" s="7">
        <v>60</v>
      </c>
      <c r="G11" s="7">
        <v>1500</v>
      </c>
      <c r="H11">
        <v>57.362962962962897</v>
      </c>
    </row>
    <row r="12" spans="1:8">
      <c r="A12" s="5">
        <v>13.56</v>
      </c>
      <c r="B12" s="5">
        <v>300</v>
      </c>
      <c r="C12" s="1">
        <v>500.552859938702</v>
      </c>
      <c r="D12" s="7">
        <v>900</v>
      </c>
      <c r="E12" s="7">
        <v>100</v>
      </c>
      <c r="F12" s="7">
        <v>60</v>
      </c>
      <c r="G12" s="7">
        <v>1500</v>
      </c>
      <c r="H12">
        <v>35.318518518518403</v>
      </c>
    </row>
    <row r="13" spans="1:8">
      <c r="A13" s="2">
        <v>13.56</v>
      </c>
      <c r="B13" s="2">
        <v>300</v>
      </c>
      <c r="C13" s="3">
        <v>600.36069569070503</v>
      </c>
      <c r="D13" s="8">
        <v>900</v>
      </c>
      <c r="E13" s="8">
        <v>100</v>
      </c>
      <c r="F13" s="8">
        <v>60</v>
      </c>
      <c r="G13" s="8">
        <v>1500</v>
      </c>
      <c r="H13" s="2">
        <v>36.977777777777703</v>
      </c>
    </row>
    <row r="14" spans="1:8">
      <c r="A14">
        <v>13.56</v>
      </c>
      <c r="B14">
        <v>300</v>
      </c>
      <c r="C14">
        <v>98.255898969757396</v>
      </c>
      <c r="D14" s="7">
        <v>900</v>
      </c>
      <c r="E14" s="7">
        <v>80</v>
      </c>
      <c r="F14" s="7">
        <v>60</v>
      </c>
      <c r="G14" s="7">
        <v>1500</v>
      </c>
      <c r="H14">
        <v>125.86666666666601</v>
      </c>
    </row>
    <row r="15" spans="1:8">
      <c r="A15">
        <v>13.56</v>
      </c>
      <c r="B15">
        <v>300</v>
      </c>
      <c r="C15" s="6">
        <v>200.70750710830399</v>
      </c>
      <c r="D15" s="7">
        <v>900</v>
      </c>
      <c r="E15" s="7">
        <v>80</v>
      </c>
      <c r="F15" s="7">
        <v>60</v>
      </c>
      <c r="G15" s="7">
        <v>1500</v>
      </c>
      <c r="H15" s="5">
        <v>93.629629629629605</v>
      </c>
    </row>
    <row r="16" spans="1:8">
      <c r="A16">
        <v>13.56</v>
      </c>
      <c r="B16">
        <v>300</v>
      </c>
      <c r="C16" s="5">
        <v>299.82880986669602</v>
      </c>
      <c r="D16" s="7">
        <v>900</v>
      </c>
      <c r="E16" s="7">
        <v>80</v>
      </c>
      <c r="F16" s="7">
        <v>60</v>
      </c>
      <c r="G16" s="7">
        <v>1500</v>
      </c>
      <c r="H16" s="5">
        <v>97.896296296296299</v>
      </c>
    </row>
    <row r="17" spans="1:8">
      <c r="A17">
        <v>13.56</v>
      </c>
      <c r="B17">
        <v>300</v>
      </c>
      <c r="C17">
        <v>398.73091835604299</v>
      </c>
      <c r="D17" s="7">
        <v>900</v>
      </c>
      <c r="E17" s="7">
        <v>80</v>
      </c>
      <c r="F17" s="7">
        <v>60</v>
      </c>
      <c r="G17" s="7">
        <v>1500</v>
      </c>
      <c r="H17">
        <v>51.911111111111097</v>
      </c>
    </row>
    <row r="18" spans="1:8">
      <c r="A18">
        <v>13.56</v>
      </c>
      <c r="B18">
        <v>300</v>
      </c>
      <c r="C18">
        <v>497.85842472582198</v>
      </c>
      <c r="D18" s="7">
        <v>900</v>
      </c>
      <c r="E18" s="7">
        <v>80</v>
      </c>
      <c r="F18" s="7">
        <v>60</v>
      </c>
      <c r="G18" s="7">
        <v>1500</v>
      </c>
      <c r="H18">
        <v>57.599999999999902</v>
      </c>
    </row>
    <row r="19" spans="1:8">
      <c r="A19" s="2">
        <v>13.56</v>
      </c>
      <c r="B19" s="2">
        <v>300</v>
      </c>
      <c r="C19" s="2">
        <v>598.22044976182497</v>
      </c>
      <c r="D19" s="8">
        <v>900</v>
      </c>
      <c r="E19" s="8">
        <v>80</v>
      </c>
      <c r="F19" s="8">
        <v>60</v>
      </c>
      <c r="G19" s="8">
        <v>1500</v>
      </c>
      <c r="H19" s="2">
        <v>26.311111111111099</v>
      </c>
    </row>
    <row r="20" spans="1:8">
      <c r="A20">
        <v>13.56</v>
      </c>
      <c r="B20">
        <v>300</v>
      </c>
      <c r="C20">
        <v>97.443225877921705</v>
      </c>
      <c r="D20" s="7">
        <v>900</v>
      </c>
      <c r="E20" s="7">
        <v>80</v>
      </c>
      <c r="F20" s="7">
        <v>60</v>
      </c>
      <c r="G20" s="7">
        <v>1700</v>
      </c>
      <c r="H20">
        <v>99.5555555555555</v>
      </c>
    </row>
    <row r="21" spans="1:8">
      <c r="A21">
        <v>13.56</v>
      </c>
      <c r="B21">
        <v>300</v>
      </c>
      <c r="C21">
        <v>197.91898378937199</v>
      </c>
      <c r="D21" s="7">
        <v>900</v>
      </c>
      <c r="E21" s="7">
        <v>80</v>
      </c>
      <c r="F21" s="7">
        <v>60</v>
      </c>
      <c r="G21" s="7">
        <v>1700</v>
      </c>
      <c r="H21">
        <v>94.340740740740699</v>
      </c>
    </row>
    <row r="22" spans="1:8">
      <c r="A22">
        <v>13.56</v>
      </c>
      <c r="B22">
        <v>300</v>
      </c>
      <c r="C22">
        <v>301.17809534359799</v>
      </c>
      <c r="D22" s="7">
        <v>900</v>
      </c>
      <c r="E22" s="7">
        <v>80</v>
      </c>
      <c r="F22" s="7">
        <v>60</v>
      </c>
      <c r="G22" s="7">
        <v>1700</v>
      </c>
      <c r="H22">
        <v>87.229629629629599</v>
      </c>
    </row>
    <row r="23" spans="1:8">
      <c r="A23">
        <v>13.56</v>
      </c>
      <c r="B23">
        <v>300</v>
      </c>
      <c r="C23">
        <v>402.33211476680998</v>
      </c>
      <c r="D23" s="7">
        <v>900</v>
      </c>
      <c r="E23" s="7">
        <v>80</v>
      </c>
      <c r="F23" s="7">
        <v>60</v>
      </c>
      <c r="G23" s="7">
        <v>1700</v>
      </c>
      <c r="H23">
        <v>77.511111111111106</v>
      </c>
    </row>
    <row r="24" spans="1:8">
      <c r="A24">
        <v>13.56</v>
      </c>
      <c r="B24">
        <v>300</v>
      </c>
      <c r="C24">
        <v>500.698644806321</v>
      </c>
      <c r="D24" s="7">
        <v>900</v>
      </c>
      <c r="E24" s="7">
        <v>80</v>
      </c>
      <c r="F24" s="7">
        <v>60</v>
      </c>
      <c r="G24" s="7">
        <v>1700</v>
      </c>
      <c r="H24">
        <v>68.740740740740705</v>
      </c>
    </row>
    <row r="25" spans="1:8">
      <c r="A25" s="2">
        <v>13.56</v>
      </c>
      <c r="B25" s="2">
        <v>300</v>
      </c>
      <c r="C25" s="2">
        <v>599.76618293268302</v>
      </c>
      <c r="D25" s="8">
        <v>900</v>
      </c>
      <c r="E25" s="8">
        <v>80</v>
      </c>
      <c r="F25" s="8">
        <v>60</v>
      </c>
      <c r="G25" s="8">
        <v>1700</v>
      </c>
      <c r="H25" s="2">
        <v>60.681481481481399</v>
      </c>
    </row>
    <row r="26" spans="1:8">
      <c r="A26">
        <v>13.56</v>
      </c>
      <c r="B26">
        <v>300</v>
      </c>
      <c r="C26" s="9">
        <v>600</v>
      </c>
      <c r="D26" s="10">
        <v>700.086825579074</v>
      </c>
      <c r="E26" s="9">
        <v>120</v>
      </c>
      <c r="F26" s="9">
        <v>75</v>
      </c>
      <c r="G26" s="9">
        <v>1150</v>
      </c>
      <c r="H26" s="10">
        <v>-17.334986043112099</v>
      </c>
    </row>
    <row r="27" spans="1:8">
      <c r="A27">
        <v>13.56</v>
      </c>
      <c r="B27">
        <v>300</v>
      </c>
      <c r="C27" s="7">
        <v>600</v>
      </c>
      <c r="D27" s="5">
        <v>798.45061697997301</v>
      </c>
      <c r="E27" s="7">
        <v>120</v>
      </c>
      <c r="F27" s="7">
        <v>75</v>
      </c>
      <c r="G27" s="7">
        <v>1150</v>
      </c>
      <c r="H27" s="5">
        <v>-4.0938908485839596</v>
      </c>
    </row>
    <row r="28" spans="1:8">
      <c r="A28">
        <v>13.56</v>
      </c>
      <c r="B28">
        <v>300</v>
      </c>
      <c r="C28" s="7">
        <v>600</v>
      </c>
      <c r="D28" s="5">
        <v>901.15154044128099</v>
      </c>
      <c r="E28" s="7">
        <v>120</v>
      </c>
      <c r="F28" s="7">
        <v>75</v>
      </c>
      <c r="G28" s="7">
        <v>1150</v>
      </c>
      <c r="H28" s="5">
        <v>8.8974836132918291</v>
      </c>
    </row>
    <row r="29" spans="1:8">
      <c r="A29">
        <v>13.56</v>
      </c>
      <c r="B29">
        <v>300</v>
      </c>
      <c r="C29" s="7">
        <v>600</v>
      </c>
      <c r="D29" s="5">
        <v>999.95542089671301</v>
      </c>
      <c r="E29" s="7">
        <v>120</v>
      </c>
      <c r="F29" s="7">
        <v>75</v>
      </c>
      <c r="G29" s="7">
        <v>1150</v>
      </c>
      <c r="H29" s="5">
        <v>14.870500296762</v>
      </c>
    </row>
    <row r="30" spans="1:8">
      <c r="A30" s="2">
        <v>13.56</v>
      </c>
      <c r="B30" s="2">
        <v>300</v>
      </c>
      <c r="C30" s="8">
        <v>600</v>
      </c>
      <c r="D30" s="2">
        <v>1100.6673906451199</v>
      </c>
      <c r="E30" s="8">
        <v>120</v>
      </c>
      <c r="F30" s="8">
        <v>75</v>
      </c>
      <c r="G30" s="8">
        <v>1150</v>
      </c>
      <c r="H30" s="2">
        <v>22.7236147432425</v>
      </c>
    </row>
    <row r="31" spans="1:8">
      <c r="A31" s="10">
        <v>13.56</v>
      </c>
      <c r="B31" s="10">
        <v>300</v>
      </c>
      <c r="C31" s="9">
        <v>600</v>
      </c>
      <c r="D31" s="9">
        <v>900</v>
      </c>
      <c r="E31" s="10">
        <v>39.669250334268199</v>
      </c>
      <c r="F31" s="9">
        <v>60</v>
      </c>
      <c r="G31" s="10">
        <v>1500</v>
      </c>
      <c r="H31" s="10">
        <v>317.68388106416199</v>
      </c>
    </row>
    <row r="32" spans="1:8">
      <c r="A32" s="5">
        <v>13.56</v>
      </c>
      <c r="B32" s="5">
        <v>300</v>
      </c>
      <c r="C32" s="7">
        <v>600</v>
      </c>
      <c r="D32" s="7">
        <v>900</v>
      </c>
      <c r="E32" s="5">
        <v>45.796463290808298</v>
      </c>
      <c r="F32" s="7">
        <v>60</v>
      </c>
      <c r="G32" s="5">
        <v>1500</v>
      </c>
      <c r="H32" s="5">
        <v>76.134585289514902</v>
      </c>
    </row>
    <row r="33" spans="1:8">
      <c r="A33" s="5">
        <v>13.56</v>
      </c>
      <c r="B33" s="5">
        <v>300</v>
      </c>
      <c r="C33" s="7">
        <v>600</v>
      </c>
      <c r="D33" s="7">
        <v>900</v>
      </c>
      <c r="E33" s="5">
        <v>50.0411175116365</v>
      </c>
      <c r="F33" s="7">
        <v>60</v>
      </c>
      <c r="G33" s="5">
        <v>1500</v>
      </c>
      <c r="H33" s="5">
        <v>62.9890453834116</v>
      </c>
    </row>
    <row r="34" spans="1:8">
      <c r="A34" s="5">
        <v>13.56</v>
      </c>
      <c r="B34" s="5">
        <v>300</v>
      </c>
      <c r="C34" s="7">
        <v>600</v>
      </c>
      <c r="D34" s="7">
        <v>900</v>
      </c>
      <c r="E34" s="5">
        <v>59.812206572769902</v>
      </c>
      <c r="F34" s="7">
        <v>60</v>
      </c>
      <c r="G34" s="5">
        <v>1500</v>
      </c>
      <c r="H34" s="5">
        <v>44.913928012519499</v>
      </c>
    </row>
    <row r="35" spans="1:8">
      <c r="A35" s="5">
        <v>13.56</v>
      </c>
      <c r="B35" s="5">
        <v>300</v>
      </c>
      <c r="C35" s="7">
        <v>600</v>
      </c>
      <c r="D35" s="7">
        <v>900</v>
      </c>
      <c r="E35" s="5">
        <v>90.009751585889305</v>
      </c>
      <c r="F35" s="7">
        <v>60</v>
      </c>
      <c r="G35" s="5">
        <v>1500</v>
      </c>
      <c r="H35" s="5">
        <v>31.7683881064162</v>
      </c>
    </row>
    <row r="36" spans="1:8">
      <c r="A36" s="2">
        <v>13.56</v>
      </c>
      <c r="B36" s="2">
        <v>300</v>
      </c>
      <c r="C36" s="8">
        <v>600</v>
      </c>
      <c r="D36" s="8">
        <v>900</v>
      </c>
      <c r="E36" s="2">
        <v>120.20428064460999</v>
      </c>
      <c r="F36" s="8">
        <v>60</v>
      </c>
      <c r="G36" s="2">
        <v>1500</v>
      </c>
      <c r="H36" s="2">
        <v>26.8388106416275</v>
      </c>
    </row>
    <row r="37" spans="1:8">
      <c r="A37" s="5">
        <v>13.56</v>
      </c>
      <c r="B37" s="5">
        <v>300</v>
      </c>
      <c r="C37" s="7">
        <v>600</v>
      </c>
      <c r="D37" s="7">
        <v>900</v>
      </c>
      <c r="E37" s="7">
        <v>120</v>
      </c>
      <c r="F37">
        <v>45.022089277496498</v>
      </c>
      <c r="G37" s="7">
        <v>2200</v>
      </c>
      <c r="H37">
        <v>25.094339622641499</v>
      </c>
    </row>
    <row r="38" spans="1:8">
      <c r="A38" s="5">
        <v>13.56</v>
      </c>
      <c r="B38" s="5">
        <v>300</v>
      </c>
      <c r="C38" s="7">
        <v>600</v>
      </c>
      <c r="D38" s="7">
        <v>900</v>
      </c>
      <c r="E38" s="7">
        <v>120</v>
      </c>
      <c r="F38">
        <v>59.844852110613701</v>
      </c>
      <c r="G38" s="7">
        <v>2200</v>
      </c>
      <c r="H38">
        <v>35.951972555746103</v>
      </c>
    </row>
    <row r="39" spans="1:8">
      <c r="A39" s="5">
        <v>13.56</v>
      </c>
      <c r="B39" s="5">
        <v>300</v>
      </c>
      <c r="C39" s="7">
        <v>600</v>
      </c>
      <c r="D39" s="7">
        <v>900</v>
      </c>
      <c r="E39" s="7">
        <v>120</v>
      </c>
      <c r="F39" s="5">
        <v>75.028260051039595</v>
      </c>
      <c r="G39" s="7">
        <v>2200</v>
      </c>
      <c r="H39" s="5">
        <v>40.068610634648302</v>
      </c>
    </row>
    <row r="40" spans="1:8">
      <c r="A40" s="2">
        <v>13.56</v>
      </c>
      <c r="B40" s="2">
        <v>300</v>
      </c>
      <c r="C40" s="8">
        <v>600</v>
      </c>
      <c r="D40" s="8">
        <v>900</v>
      </c>
      <c r="E40" s="8">
        <v>120</v>
      </c>
      <c r="F40" s="2">
        <v>100.029180437601</v>
      </c>
      <c r="G40" s="8">
        <v>2200</v>
      </c>
      <c r="H40" s="2">
        <v>44.030874785591699</v>
      </c>
    </row>
    <row r="41" spans="1:8">
      <c r="A41" s="5">
        <v>13.56</v>
      </c>
      <c r="B41" s="5">
        <v>300</v>
      </c>
      <c r="C41" s="7">
        <v>600</v>
      </c>
      <c r="D41" s="7">
        <v>900</v>
      </c>
      <c r="E41" s="7">
        <v>120</v>
      </c>
      <c r="F41" s="7">
        <v>75</v>
      </c>
      <c r="G41">
        <v>1148.8589996349001</v>
      </c>
      <c r="H41">
        <v>-8.3855421686747</v>
      </c>
    </row>
    <row r="42" spans="1:8">
      <c r="A42" s="5">
        <v>13.56</v>
      </c>
      <c r="B42" s="5">
        <v>300</v>
      </c>
      <c r="C42" s="7">
        <v>600</v>
      </c>
      <c r="D42" s="7">
        <v>900</v>
      </c>
      <c r="E42" s="7">
        <v>120</v>
      </c>
      <c r="F42" s="7">
        <v>75</v>
      </c>
      <c r="G42">
        <v>1497.3961299744401</v>
      </c>
      <c r="H42">
        <v>3.25301204819276</v>
      </c>
    </row>
    <row r="43" spans="1:8">
      <c r="A43" s="5">
        <v>13.56</v>
      </c>
      <c r="B43" s="5">
        <v>300</v>
      </c>
      <c r="C43" s="7">
        <v>600</v>
      </c>
      <c r="D43" s="7">
        <v>900</v>
      </c>
      <c r="E43" s="7">
        <v>120</v>
      </c>
      <c r="F43" s="7">
        <v>75</v>
      </c>
      <c r="G43">
        <v>1854.5162468054</v>
      </c>
      <c r="H43">
        <v>16.626506024096301</v>
      </c>
    </row>
    <row r="44" spans="1:8">
      <c r="A44" s="2">
        <v>13.56</v>
      </c>
      <c r="B44" s="2">
        <v>300</v>
      </c>
      <c r="C44" s="8">
        <v>600</v>
      </c>
      <c r="D44" s="8">
        <v>900</v>
      </c>
      <c r="E44" s="8">
        <v>120</v>
      </c>
      <c r="F44" s="8">
        <v>75</v>
      </c>
      <c r="G44" s="2">
        <v>2206.3205549470599</v>
      </c>
      <c r="H44" s="2">
        <v>26.024096385542101</v>
      </c>
    </row>
    <row r="48" spans="1:8" ht="9" customHeight="1"/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5504A-7D04-48F1-A6DE-3AAAFBA79D76}">
  <dimension ref="I20:J25"/>
  <sheetViews>
    <sheetView topLeftCell="A8" workbookViewId="0">
      <selection activeCell="U33" sqref="U33"/>
    </sheetView>
  </sheetViews>
  <sheetFormatPr defaultRowHeight="15"/>
  <sheetData>
    <row r="20" spans="9:10">
      <c r="I20" s="10">
        <v>39.669250334268199</v>
      </c>
      <c r="J20" s="10">
        <v>317.68388106416199</v>
      </c>
    </row>
    <row r="21" spans="9:10">
      <c r="I21" s="5">
        <v>45.796463290808298</v>
      </c>
      <c r="J21" s="5">
        <v>76.134585289514902</v>
      </c>
    </row>
    <row r="22" spans="9:10">
      <c r="I22" s="5">
        <v>50.0411175116365</v>
      </c>
      <c r="J22" s="5">
        <v>62.9890453834116</v>
      </c>
    </row>
    <row r="23" spans="9:10">
      <c r="I23" s="5">
        <v>59.812206572769902</v>
      </c>
      <c r="J23" s="5">
        <v>44.913928012519499</v>
      </c>
    </row>
    <row r="24" spans="9:10">
      <c r="I24" s="5">
        <v>90.009751585889305</v>
      </c>
      <c r="J24" s="5">
        <v>31.7683881064162</v>
      </c>
    </row>
    <row r="25" spans="9:10">
      <c r="I25" s="2">
        <v>120.20428064460999</v>
      </c>
      <c r="J25" s="2">
        <v>26.8388106416275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Shuffled_Rand_removed</vt:lpstr>
      <vt:lpstr>Shuffled</vt:lpstr>
      <vt:lpstr>Raw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GeonuKim</dc:creator>
  <cp:lastModifiedBy>GeonuKim</cp:lastModifiedBy>
  <dcterms:created xsi:type="dcterms:W3CDTF">2015-06-05T18:17:20Z</dcterms:created>
  <dcterms:modified xsi:type="dcterms:W3CDTF">2020-12-06T11:25:09Z</dcterms:modified>
</cp:coreProperties>
</file>