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database\"/>
    </mc:Choice>
  </mc:AlternateContent>
  <xr:revisionPtr revIDLastSave="0" documentId="13_ncr:1_{B0A2AC28-3907-4BF8-B389-288E7DA8F8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2" i="4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<sst xmlns="http://schemas.openxmlformats.org/spreadsheetml/2006/main" count="72" uniqueCount="33">
  <si>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</si>
  <si>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</si>
  <si>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</si>
  <si>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</si>
  <si>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</si>
  <si>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</si>
  <si>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</si>
  <si>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</si>
  <si>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</si>
  <si>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W1</t>
  </si>
  <si>
    <t>W2</t>
  </si>
  <si>
    <t>W3</t>
  </si>
  <si>
    <t>W4</t>
  </si>
  <si>
    <t>W5</t>
  </si>
  <si>
    <t>b</t>
  </si>
  <si>
    <t>Test1</t>
  </si>
  <si>
    <t>Test2</t>
  </si>
  <si>
    <t>Test3</t>
  </si>
  <si>
    <t>Alpha</t>
  </si>
  <si>
    <t>Epoch</t>
  </si>
  <si>
    <t>cost</t>
  </si>
  <si>
    <t>Test4</t>
  </si>
  <si>
    <t>Test5</t>
  </si>
  <si>
    <t>Test6</t>
  </si>
  <si>
    <t>Test7</t>
  </si>
  <si>
    <t>Tensile Stress calculated by Linear Regression Model (MPa)</t>
  </si>
  <si>
    <t>Linear Regression</t>
  </si>
  <si>
    <t>Linear Regression Weights and bias selected.</t>
  </si>
  <si>
    <t>NonLinear Regression</t>
  </si>
  <si>
    <t>W3_sub</t>
  </si>
  <si>
    <t>W3_sup</t>
  </si>
  <si>
    <t>Tensile Stress calculated by Non-Linear Regression Model (MPa)</t>
  </si>
  <si>
    <t>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</si>
</sst>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1" fillId="2" borderId="0" xfId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1" fillId="2" borderId="11" xfId="1" applyBorder="1"/>
    <xf numFmtId="11" fontId="1" fillId="2" borderId="8" xfId="1" applyNumberFormat="1" applyBorder="1"/>
    <xf numFmtId="0" fontId="1" fillId="3" borderId="0" xfId="2"/>
    <xf numFmtId="0" fontId="1" fillId="3" borderId="0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3" borderId="9" xfId="2" applyBorder="1"/>
    <xf numFmtId="0" fontId="1" fillId="3" borderId="10" xfId="2" applyBorder="1"/>
    <xf numFmtId="0" fontId="1" fillId="3" borderId="11" xfId="2" applyBorder="1"/>
    <xf numFmtId="11" fontId="1" fillId="3" borderId="11" xfId="2" applyNumberFormat="1" applyBorder="1"/>
  </cellXfs>
  <cellStyles count="3">
    <cellStyle name="20% - 강조색3" xfId="1" builtinId="38"/>
    <cellStyle name="40% - 강조색3" xfId="2" builtinId="3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 vs. Y_predicted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4521646706489"/>
          <c:y val="6.0518596638045506E-2"/>
          <c:w val="0.88727823732486877"/>
          <c:h val="0.905074269601716"/>
        </c:manualLayout>
      </c:layout>
      <c:lineChart>
        <c:grouping val="stacke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2D9-A3E9-982976372F37}"/>
            </c:ext>
          </c:extLst>
        </c:ser>
        <c:ser>
          <c:idx val="2"/>
          <c:order val="1"/>
          <c:tx>
            <c:strRef>
              <c:f>Shuffled_Rand_removed!$J$1</c:f>
              <c:strCache>
                <c:ptCount val="1"/>
                <c:pt idx="0">
                  <c:v>Tensile Stress calculated by Linear Regression Model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Shuffled_Rand_removed!$J$2:$J$44</c:f>
              <c:numCache>
                <c:formatCode>General</c:formatCode>
                <c:ptCount val="43"/>
                <c:pt idx="0">
                  <c:v>25.335879515816284</c:v>
                </c:pt>
                <c:pt idx="1">
                  <c:v>56.256917717115364</c:v>
                </c:pt>
                <c:pt idx="2">
                  <c:v>29.422206038490646</c:v>
                </c:pt>
                <c:pt idx="3">
                  <c:v>42.123609435115483</c:v>
                </c:pt>
                <c:pt idx="4">
                  <c:v>54.98220321438675</c:v>
                </c:pt>
                <c:pt idx="5">
                  <c:v>107.15497786073334</c:v>
                </c:pt>
                <c:pt idx="6">
                  <c:v>74.682625801814837</c:v>
                </c:pt>
                <c:pt idx="7">
                  <c:v>75.653897239313395</c:v>
                </c:pt>
                <c:pt idx="8">
                  <c:v>78.076330045471522</c:v>
                </c:pt>
                <c:pt idx="9">
                  <c:v>46.649246264929168</c:v>
                </c:pt>
                <c:pt idx="10">
                  <c:v>40.756226601091583</c:v>
                </c:pt>
                <c:pt idx="11">
                  <c:v>88.94313523903476</c:v>
                </c:pt>
                <c:pt idx="12">
                  <c:v>95.939650406933509</c:v>
                </c:pt>
                <c:pt idx="13">
                  <c:v>70.157197270947663</c:v>
                </c:pt>
                <c:pt idx="14">
                  <c:v>59.194295658608617</c:v>
                </c:pt>
                <c:pt idx="15">
                  <c:v>81.892261436009321</c:v>
                </c:pt>
                <c:pt idx="16">
                  <c:v>77.114812267380643</c:v>
                </c:pt>
                <c:pt idx="17">
                  <c:v>28.944292903909297</c:v>
                </c:pt>
                <c:pt idx="18">
                  <c:v>43.386379838936847</c:v>
                </c:pt>
                <c:pt idx="19">
                  <c:v>49.869496385818366</c:v>
                </c:pt>
                <c:pt idx="20">
                  <c:v>60.840301478095384</c:v>
                </c:pt>
                <c:pt idx="21">
                  <c:v>31.444037441417738</c:v>
                </c:pt>
                <c:pt idx="22">
                  <c:v>56.82333748501955</c:v>
                </c:pt>
                <c:pt idx="23">
                  <c:v>70.8282701120865</c:v>
                </c:pt>
                <c:pt idx="24">
                  <c:v>39.421707299083664</c:v>
                </c:pt>
                <c:pt idx="25">
                  <c:v>63.727972770314302</c:v>
                </c:pt>
                <c:pt idx="26">
                  <c:v>63.214968163228846</c:v>
                </c:pt>
                <c:pt idx="27">
                  <c:v>39.539517067516314</c:v>
                </c:pt>
                <c:pt idx="28">
                  <c:v>85.129018222166096</c:v>
                </c:pt>
                <c:pt idx="29">
                  <c:v>43.470638485613534</c:v>
                </c:pt>
                <c:pt idx="30">
                  <c:v>84.306191167342419</c:v>
                </c:pt>
                <c:pt idx="31">
                  <c:v>67.743372266913411</c:v>
                </c:pt>
                <c:pt idx="32">
                  <c:v>-9.7451461507527917</c:v>
                </c:pt>
                <c:pt idx="33">
                  <c:v>53.697362219977698</c:v>
                </c:pt>
                <c:pt idx="34">
                  <c:v>67.846106239180017</c:v>
                </c:pt>
                <c:pt idx="35">
                  <c:v>39.650989298308104</c:v>
                </c:pt>
                <c:pt idx="36">
                  <c:v>49.212212784564869</c:v>
                </c:pt>
                <c:pt idx="37">
                  <c:v>19.732156153281789</c:v>
                </c:pt>
                <c:pt idx="38">
                  <c:v>60.694240262610258</c:v>
                </c:pt>
                <c:pt idx="39">
                  <c:v>37.198387556963986</c:v>
                </c:pt>
                <c:pt idx="40">
                  <c:v>49.272921167031306</c:v>
                </c:pt>
                <c:pt idx="41">
                  <c:v>74.99161777278664</c:v>
                </c:pt>
                <c:pt idx="42">
                  <c:v>72.764242728184755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2D9-A3E9-982976372F37}"/>
            </c:ext>
          </c:extLst>
        </c:ser>
        <c:ser>
          <c:idx val="1"/>
          <c:order val="2"/>
          <c:tx>
            <c:strRef>
              <c:f>Shuffled_Rand_removed!$K$1</c:f>
              <c:strCache>
                <c:ptCount val="1"/>
                <c:pt idx="0">
                  <c:v>Tensile Stress calculated by Non-Linear Regression Model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Shuffled_Rand_removed!$K$2:$K$44</c:f>
              <c:numCache>
                <c:formatCode>General</c:formatCode>
                <c:ptCount val="43"/>
                <c:pt idx="0">
                  <c:v>55.10981035054197</c:v>
                </c:pt>
                <c:pt idx="1">
                  <c:v>51.289295883643263</c:v>
                </c:pt>
                <c:pt idx="2">
                  <c:v>13.568639216498021</c:v>
                </c:pt>
                <c:pt idx="3">
                  <c:v>34.371137462032934</c:v>
                </c:pt>
                <c:pt idx="4">
                  <c:v>33.48237172770844</c:v>
                </c:pt>
                <c:pt idx="5">
                  <c:v>47.466065196122784</c:v>
                </c:pt>
                <c:pt idx="6">
                  <c:v>97.344765061859135</c:v>
                </c:pt>
                <c:pt idx="7">
                  <c:v>44.564865513121759</c:v>
                </c:pt>
                <c:pt idx="8">
                  <c:v>101.50472656745481</c:v>
                </c:pt>
                <c:pt idx="9">
                  <c:v>36.052845410103288</c:v>
                </c:pt>
                <c:pt idx="10">
                  <c:v>26.90023437666553</c:v>
                </c:pt>
                <c:pt idx="11">
                  <c:v>93.299464271621758</c:v>
                </c:pt>
                <c:pt idx="12">
                  <c:v>108.59657980308657</c:v>
                </c:pt>
                <c:pt idx="13">
                  <c:v>81.680737501641062</c:v>
                </c:pt>
                <c:pt idx="14">
                  <c:v>31.615796932290266</c:v>
                </c:pt>
                <c:pt idx="15">
                  <c:v>77.88349952712565</c:v>
                </c:pt>
                <c:pt idx="16">
                  <c:v>96.892802060896713</c:v>
                </c:pt>
                <c:pt idx="17">
                  <c:v>50.427378791785856</c:v>
                </c:pt>
                <c:pt idx="18">
                  <c:v>41.593078215464843</c:v>
                </c:pt>
                <c:pt idx="19">
                  <c:v>39.833568438870159</c:v>
                </c:pt>
                <c:pt idx="20">
                  <c:v>31.855690551947472</c:v>
                </c:pt>
                <c:pt idx="21">
                  <c:v>47.657157048112772</c:v>
                </c:pt>
                <c:pt idx="22">
                  <c:v>55.037381784403969</c:v>
                </c:pt>
                <c:pt idx="23">
                  <c:v>85.657635905994766</c:v>
                </c:pt>
                <c:pt idx="24">
                  <c:v>19.608886172802514</c:v>
                </c:pt>
                <c:pt idx="25">
                  <c:v>70.133611997180452</c:v>
                </c:pt>
                <c:pt idx="26">
                  <c:v>66.502312506020488</c:v>
                </c:pt>
                <c:pt idx="27">
                  <c:v>19.701521057521667</c:v>
                </c:pt>
                <c:pt idx="28">
                  <c:v>116.9246582416248</c:v>
                </c:pt>
                <c:pt idx="29">
                  <c:v>41.730834570289524</c:v>
                </c:pt>
                <c:pt idx="30">
                  <c:v>112.61596583934275</c:v>
                </c:pt>
                <c:pt idx="31">
                  <c:v>82.172845830903952</c:v>
                </c:pt>
                <c:pt idx="32">
                  <c:v>36.699748738575934</c:v>
                </c:pt>
                <c:pt idx="33">
                  <c:v>51.462780421495161</c:v>
                </c:pt>
                <c:pt idx="34">
                  <c:v>47.173116763342875</c:v>
                </c:pt>
                <c:pt idx="35">
                  <c:v>20.751921626151525</c:v>
                </c:pt>
                <c:pt idx="36">
                  <c:v>35.886818700038546</c:v>
                </c:pt>
                <c:pt idx="37">
                  <c:v>7.6947532789087134</c:v>
                </c:pt>
                <c:pt idx="38">
                  <c:v>66.760689338894807</c:v>
                </c:pt>
                <c:pt idx="39">
                  <c:v>42.484389824394569</c:v>
                </c:pt>
                <c:pt idx="40">
                  <c:v>25.601687325219146</c:v>
                </c:pt>
                <c:pt idx="41">
                  <c:v>62.795996559631867</c:v>
                </c:pt>
                <c:pt idx="42">
                  <c:v>29.87562905412376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049-A5ED-EC938888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6464"/>
        <c:axId val="516208760"/>
      </c:lineChart>
      <c:catAx>
        <c:axId val="516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PECVD Deposition</a:t>
                </a:r>
                <a:r>
                  <a:rPr lang="en-US" baseline="0"/>
                  <a:t> </a:t>
                </a:r>
                <a:r>
                  <a:rPr lang="en-US"/>
                  <a:t>Test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7112091851254401"/>
              <c:y val="0.9397136905622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87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1620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Stress [MPa]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1252625149469672E-3"/>
              <c:y val="0.38342244304786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42341589223046"/>
          <c:y val="0.10744529040200125"/>
          <c:w val="0.53467889959367154"/>
          <c:h val="0.14130931529438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220474</xdr:colOff>
      <xdr:row>2</xdr:row>
      <xdr:rowOff>139669</xdr:rowOff>
    </xdr:from>
    <xdr:to>
      <xdr:col>38</xdr:col>
      <xdr:colOff>415636</xdr:colOff>
      <xdr:row>44</xdr:row>
      <xdr:rowOff>138545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D776FA-57ED-4848-98E9-E75CC128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N89"/>
  <sheetViews>
    <sheetView tabSelected="1" zoomScale="55" zoomScaleNormal="55" workbookViewId="0">
      <selection activeCell="N38" sqref="N38"/>
    </sheetView>
  </sheetViews>
  <sheetFormatPr defaultRowHeight="15"/>
  <cols>
    <col min="1" max="7" width="9.140625" customWidth="1"/>
    <col min="9" max="10" width="9.140625" customWidth="1"/>
    <col min="14" max="14" width="9.140625" style="5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25</v>
      </c>
      <c r="K1" t="s">
        <v>31</v>
      </c>
    </row>
    <row r="2" spans="1:11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J2">
        <f>(C2/600*C$48+D2/900*D$48+E2/120*E$48+F2/75*F$48+G2/1500*G$48+H$48)*100</f>
        <v>25.335879515816284</v>
      </c>
      <c r="K2">
        <f>(C2/600*E$62+D2/900*F$62+G$62*EXP(H$62*E2/120)+F2/75*I$62+G2/1500*J$62+K$62)</f>
        <v>55.10981035054197</v>
      </c>
    </row>
    <row r="3" spans="1:11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J3">
        <f t="shared" ref="J3:J44" si="0">(C3/600*C$48+D3/900*D$48+E3/120*E$48+F3/75*F$48+G3/1500*G$48+H$48)*100</f>
        <v>56.256917717115364</v>
      </c>
      <c r="K3">
        <f t="shared" ref="K3:K44" si="1">(C3/600*E$62+D3/900*F$62+G$62*EXP(H$62*E3/120)+F3/75*I$62+G3/1500*J$62+K$62)</f>
        <v>51.289295883643263</v>
      </c>
    </row>
    <row r="4" spans="1:11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J4">
        <f t="shared" si="0"/>
        <v>29.422206038490646</v>
      </c>
      <c r="K4">
        <f t="shared" si="1"/>
        <v>13.568639216498021</v>
      </c>
    </row>
    <row r="5" spans="1:11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J5">
        <f t="shared" si="0"/>
        <v>42.123609435115483</v>
      </c>
      <c r="K5">
        <f t="shared" si="1"/>
        <v>34.371137462032934</v>
      </c>
    </row>
    <row r="6" spans="1:11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J6">
        <f t="shared" si="0"/>
        <v>54.98220321438675</v>
      </c>
      <c r="K6">
        <f t="shared" si="1"/>
        <v>33.48237172770844</v>
      </c>
    </row>
    <row r="7" spans="1:11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J7">
        <f t="shared" si="0"/>
        <v>107.15497786073334</v>
      </c>
      <c r="K7">
        <f t="shared" si="1"/>
        <v>47.466065196122784</v>
      </c>
    </row>
    <row r="8" spans="1:11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J8">
        <f t="shared" si="0"/>
        <v>74.682625801814837</v>
      </c>
      <c r="K8">
        <f t="shared" si="1"/>
        <v>97.344765061859135</v>
      </c>
    </row>
    <row r="9" spans="1:11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J9">
        <f t="shared" si="0"/>
        <v>75.653897239313395</v>
      </c>
      <c r="K9">
        <f t="shared" si="1"/>
        <v>44.564865513121759</v>
      </c>
    </row>
    <row r="10" spans="1:11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J10">
        <f t="shared" si="0"/>
        <v>78.076330045471522</v>
      </c>
      <c r="K10">
        <f t="shared" si="1"/>
        <v>101.50472656745481</v>
      </c>
    </row>
    <row r="11" spans="1:11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J11">
        <f t="shared" si="0"/>
        <v>46.649246264929168</v>
      </c>
      <c r="K11">
        <f t="shared" si="1"/>
        <v>36.052845410103288</v>
      </c>
    </row>
    <row r="12" spans="1:11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J12">
        <f t="shared" si="0"/>
        <v>40.756226601091583</v>
      </c>
      <c r="K12">
        <f t="shared" si="1"/>
        <v>26.90023437666553</v>
      </c>
    </row>
    <row r="13" spans="1:11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J13">
        <f t="shared" si="0"/>
        <v>88.94313523903476</v>
      </c>
      <c r="K13">
        <f t="shared" si="1"/>
        <v>93.299464271621758</v>
      </c>
    </row>
    <row r="14" spans="1:11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J14">
        <f t="shared" si="0"/>
        <v>95.939650406933509</v>
      </c>
      <c r="K14">
        <f t="shared" si="1"/>
        <v>108.59657980308657</v>
      </c>
    </row>
    <row r="15" spans="1:11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J15">
        <f t="shared" si="0"/>
        <v>70.157197270947663</v>
      </c>
      <c r="K15">
        <f t="shared" si="1"/>
        <v>81.680737501641062</v>
      </c>
    </row>
    <row r="16" spans="1:11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J16">
        <f t="shared" si="0"/>
        <v>59.194295658608617</v>
      </c>
      <c r="K16">
        <f t="shared" si="1"/>
        <v>31.615796932290266</v>
      </c>
    </row>
    <row r="17" spans="1:11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J17">
        <f t="shared" si="0"/>
        <v>81.892261436009321</v>
      </c>
      <c r="K17">
        <f t="shared" si="1"/>
        <v>77.88349952712565</v>
      </c>
    </row>
    <row r="18" spans="1:11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J18">
        <f t="shared" si="0"/>
        <v>77.114812267380643</v>
      </c>
      <c r="K18">
        <f t="shared" si="1"/>
        <v>96.892802060896713</v>
      </c>
    </row>
    <row r="19" spans="1:11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J19">
        <f t="shared" si="0"/>
        <v>28.944292903909297</v>
      </c>
      <c r="K19">
        <f t="shared" si="1"/>
        <v>50.427378791785856</v>
      </c>
    </row>
    <row r="20" spans="1:11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J20">
        <f t="shared" si="0"/>
        <v>43.386379838936847</v>
      </c>
      <c r="K20">
        <f t="shared" si="1"/>
        <v>41.593078215464843</v>
      </c>
    </row>
    <row r="21" spans="1:11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J21">
        <f t="shared" si="0"/>
        <v>49.869496385818366</v>
      </c>
      <c r="K21">
        <f t="shared" si="1"/>
        <v>39.833568438870159</v>
      </c>
    </row>
    <row r="22" spans="1:11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J22">
        <f t="shared" si="0"/>
        <v>60.840301478095384</v>
      </c>
      <c r="K22">
        <f t="shared" si="1"/>
        <v>31.855690551947472</v>
      </c>
    </row>
    <row r="23" spans="1:11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J23">
        <f t="shared" si="0"/>
        <v>31.444037441417738</v>
      </c>
      <c r="K23">
        <f t="shared" si="1"/>
        <v>47.657157048112772</v>
      </c>
    </row>
    <row r="24" spans="1:11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J24">
        <f t="shared" si="0"/>
        <v>56.82333748501955</v>
      </c>
      <c r="K24">
        <f t="shared" si="1"/>
        <v>55.037381784403969</v>
      </c>
    </row>
    <row r="25" spans="1:11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J25">
        <f t="shared" si="0"/>
        <v>70.8282701120865</v>
      </c>
      <c r="K25">
        <f t="shared" si="1"/>
        <v>85.657635905994766</v>
      </c>
    </row>
    <row r="26" spans="1:11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J26">
        <f t="shared" si="0"/>
        <v>39.421707299083664</v>
      </c>
      <c r="K26">
        <f>(C26/600*E$62+D26/900*F$62+G$62*EXP(H$62*E26/120)+F26/75*I$62+G26/1500*J$62+K$62)</f>
        <v>19.608886172802514</v>
      </c>
    </row>
    <row r="27" spans="1:11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J27">
        <f t="shared" si="0"/>
        <v>63.727972770314302</v>
      </c>
      <c r="K27">
        <f t="shared" si="1"/>
        <v>70.133611997180452</v>
      </c>
    </row>
    <row r="28" spans="1:11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J28">
        <f t="shared" si="0"/>
        <v>63.214968163228846</v>
      </c>
      <c r="K28">
        <f t="shared" si="1"/>
        <v>66.502312506020488</v>
      </c>
    </row>
    <row r="29" spans="1:11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J29">
        <f t="shared" si="0"/>
        <v>39.539517067516314</v>
      </c>
      <c r="K29">
        <f t="shared" si="1"/>
        <v>19.701521057521667</v>
      </c>
    </row>
    <row r="30" spans="1:11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J30">
        <f t="shared" si="0"/>
        <v>85.129018222166096</v>
      </c>
      <c r="K30">
        <f t="shared" si="1"/>
        <v>116.9246582416248</v>
      </c>
    </row>
    <row r="31" spans="1:11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J31">
        <f t="shared" si="0"/>
        <v>43.470638485613534</v>
      </c>
      <c r="K31">
        <f t="shared" si="1"/>
        <v>41.730834570289524</v>
      </c>
    </row>
    <row r="32" spans="1:11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J32">
        <f t="shared" si="0"/>
        <v>84.306191167342419</v>
      </c>
      <c r="K32">
        <f t="shared" si="1"/>
        <v>112.61596583934275</v>
      </c>
    </row>
    <row r="33" spans="1:12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J33">
        <f t="shared" si="0"/>
        <v>67.743372266913411</v>
      </c>
      <c r="K33">
        <f t="shared" si="1"/>
        <v>82.172845830903952</v>
      </c>
    </row>
    <row r="34" spans="1:12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J34">
        <f t="shared" si="0"/>
        <v>-9.7451461507527917</v>
      </c>
      <c r="K34">
        <f t="shared" si="1"/>
        <v>36.699748738575934</v>
      </c>
    </row>
    <row r="35" spans="1:12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J35">
        <f t="shared" si="0"/>
        <v>53.697362219977698</v>
      </c>
      <c r="K35">
        <f t="shared" si="1"/>
        <v>51.462780421495161</v>
      </c>
    </row>
    <row r="36" spans="1:12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J36">
        <f t="shared" si="0"/>
        <v>67.846106239180017</v>
      </c>
      <c r="K36">
        <f t="shared" si="1"/>
        <v>47.173116763342875</v>
      </c>
    </row>
    <row r="37" spans="1:12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J37">
        <f t="shared" si="0"/>
        <v>39.650989298308104</v>
      </c>
      <c r="K37">
        <f t="shared" si="1"/>
        <v>20.751921626151525</v>
      </c>
    </row>
    <row r="38" spans="1:12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J38">
        <f t="shared" si="0"/>
        <v>49.212212784564869</v>
      </c>
      <c r="K38">
        <f t="shared" si="1"/>
        <v>35.886818700038546</v>
      </c>
    </row>
    <row r="39" spans="1:12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J39">
        <f t="shared" si="0"/>
        <v>19.732156153281789</v>
      </c>
      <c r="K39">
        <f t="shared" si="1"/>
        <v>7.6947532789087134</v>
      </c>
    </row>
    <row r="40" spans="1:12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J40">
        <f t="shared" si="0"/>
        <v>60.694240262610258</v>
      </c>
      <c r="K40">
        <f t="shared" si="1"/>
        <v>66.760689338894807</v>
      </c>
    </row>
    <row r="41" spans="1:12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J41">
        <f t="shared" si="0"/>
        <v>37.198387556963986</v>
      </c>
      <c r="K41">
        <f t="shared" si="1"/>
        <v>42.484389824394569</v>
      </c>
    </row>
    <row r="42" spans="1:12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J42">
        <f t="shared" si="0"/>
        <v>49.272921167031306</v>
      </c>
      <c r="K42">
        <f t="shared" si="1"/>
        <v>25.601687325219146</v>
      </c>
    </row>
    <row r="43" spans="1:12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J43">
        <f t="shared" si="0"/>
        <v>74.99161777278664</v>
      </c>
      <c r="K43">
        <f t="shared" si="1"/>
        <v>62.795996559631867</v>
      </c>
    </row>
    <row r="44" spans="1:12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J44">
        <f t="shared" si="0"/>
        <v>72.764242728184755</v>
      </c>
      <c r="K44">
        <f t="shared" si="1"/>
        <v>29.87562905412376</v>
      </c>
    </row>
    <row r="45" spans="1:12" ht="15.75" thickBot="1"/>
    <row r="46" spans="1:12">
      <c r="A46" s="12"/>
      <c r="B46" s="12"/>
      <c r="C46" s="13" t="s">
        <v>27</v>
      </c>
      <c r="D46" s="14"/>
      <c r="E46" s="14"/>
      <c r="F46" s="14"/>
      <c r="G46" s="14"/>
      <c r="H46" s="15"/>
      <c r="I46" s="12"/>
      <c r="J46" s="12"/>
      <c r="K46" s="12"/>
      <c r="L46" s="12"/>
    </row>
    <row r="47" spans="1:12">
      <c r="A47" s="12"/>
      <c r="B47" s="12"/>
      <c r="C47" s="16" t="s">
        <v>9</v>
      </c>
      <c r="D47" s="17" t="s">
        <v>10</v>
      </c>
      <c r="E47" s="17" t="s">
        <v>11</v>
      </c>
      <c r="F47" s="17" t="s">
        <v>12</v>
      </c>
      <c r="G47" s="17" t="s">
        <v>13</v>
      </c>
      <c r="H47" s="18" t="s">
        <v>14</v>
      </c>
      <c r="I47" s="12"/>
      <c r="J47" s="12"/>
      <c r="K47" s="12"/>
      <c r="L47" s="12"/>
    </row>
    <row r="48" spans="1:12" ht="15.75" thickBot="1">
      <c r="A48" s="12"/>
      <c r="B48" s="12"/>
      <c r="C48" s="19">
        <v>-0.42115760000000002</v>
      </c>
      <c r="D48" s="20">
        <v>0.88661129999999999</v>
      </c>
      <c r="E48" s="20">
        <v>0.70669912999999995</v>
      </c>
      <c r="F48" s="20">
        <v>-1.5938870999999999</v>
      </c>
      <c r="G48" s="20">
        <v>5.7433735999999999E-2</v>
      </c>
      <c r="H48" s="21">
        <v>0.7719625</v>
      </c>
      <c r="I48" s="12"/>
      <c r="J48" s="12"/>
      <c r="K48" s="12"/>
      <c r="L48" s="12"/>
    </row>
    <row r="49" spans="1:13" ht="15.75" thickBo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3">
      <c r="A50" s="12"/>
      <c r="B50" s="13" t="s">
        <v>26</v>
      </c>
      <c r="C50" s="14" t="s">
        <v>18</v>
      </c>
      <c r="D50" s="14" t="s">
        <v>19</v>
      </c>
      <c r="E50" s="14" t="s">
        <v>9</v>
      </c>
      <c r="F50" s="14" t="s">
        <v>10</v>
      </c>
      <c r="G50" s="14" t="s">
        <v>11</v>
      </c>
      <c r="H50" s="14" t="s">
        <v>12</v>
      </c>
      <c r="I50" s="14" t="s">
        <v>13</v>
      </c>
      <c r="J50" s="14" t="s">
        <v>14</v>
      </c>
      <c r="K50" s="15" t="s">
        <v>20</v>
      </c>
      <c r="L50" s="12"/>
    </row>
    <row r="51" spans="1:13">
      <c r="A51" s="12"/>
      <c r="B51" s="16" t="s">
        <v>15</v>
      </c>
      <c r="C51" s="17">
        <v>0.01</v>
      </c>
      <c r="D51" s="17">
        <v>1000</v>
      </c>
      <c r="E51" s="17">
        <v>-0.65167200000000003</v>
      </c>
      <c r="F51" s="17">
        <v>0.47120236999999998</v>
      </c>
      <c r="G51" s="17">
        <v>1.0351330000000001</v>
      </c>
      <c r="H51" s="17">
        <v>-0.28741503000000002</v>
      </c>
      <c r="I51" s="17">
        <v>3.2404993E-2</v>
      </c>
      <c r="J51" s="17">
        <v>-3.9155196000000003E-2</v>
      </c>
      <c r="K51" s="18">
        <v>1.4353737E-3</v>
      </c>
      <c r="L51" s="12"/>
    </row>
    <row r="52" spans="1:13">
      <c r="A52" s="12"/>
      <c r="B52" s="16" t="s">
        <v>16</v>
      </c>
      <c r="C52" s="17">
        <v>0.02</v>
      </c>
      <c r="D52" s="17">
        <v>1000</v>
      </c>
      <c r="E52" s="17">
        <v>-0.71097310000000002</v>
      </c>
      <c r="F52" s="17">
        <v>0.55529729999999999</v>
      </c>
      <c r="G52" s="17">
        <v>-0.55300459999999996</v>
      </c>
      <c r="H52" s="17">
        <v>-0.48563220000000001</v>
      </c>
      <c r="I52" s="17">
        <v>0.52876409999999996</v>
      </c>
      <c r="J52" s="17">
        <v>0.91065090000000004</v>
      </c>
      <c r="K52" s="22">
        <v>6.1774140000000005E-5</v>
      </c>
      <c r="L52" s="12"/>
    </row>
    <row r="53" spans="1:13">
      <c r="A53" s="12"/>
      <c r="B53" s="16" t="s">
        <v>17</v>
      </c>
      <c r="C53" s="17">
        <v>0.05</v>
      </c>
      <c r="D53" s="17">
        <v>1000</v>
      </c>
      <c r="E53" s="17">
        <v>-0.79915939999999996</v>
      </c>
      <c r="F53" s="17">
        <v>1.4133694999999999</v>
      </c>
      <c r="G53" s="17">
        <v>-1.1191911999999999</v>
      </c>
      <c r="H53" s="17">
        <v>-0.44483644</v>
      </c>
      <c r="I53" s="17">
        <v>0.14675157999999999</v>
      </c>
      <c r="J53" s="17">
        <v>0.94439465</v>
      </c>
      <c r="K53" s="22">
        <v>1.8613211E-5</v>
      </c>
      <c r="L53" s="12"/>
    </row>
    <row r="54" spans="1:13">
      <c r="A54" s="12"/>
      <c r="B54" s="16" t="s">
        <v>21</v>
      </c>
      <c r="C54" s="17">
        <v>0.05</v>
      </c>
      <c r="D54" s="17">
        <v>2000</v>
      </c>
      <c r="E54" s="17">
        <v>-0.88814070000000001</v>
      </c>
      <c r="F54" s="17">
        <v>2.6714603999999999E-2</v>
      </c>
      <c r="G54" s="17">
        <v>-1.7405679000000001</v>
      </c>
      <c r="H54" s="17">
        <v>1.0310147999999999</v>
      </c>
      <c r="I54" s="17">
        <v>0.33646124999999999</v>
      </c>
      <c r="J54" s="17">
        <v>1.4127383</v>
      </c>
      <c r="K54" s="18">
        <v>1.0419489999999999E-3</v>
      </c>
      <c r="L54" s="12"/>
    </row>
    <row r="55" spans="1:13">
      <c r="A55" s="12"/>
      <c r="B55" s="16" t="s">
        <v>22</v>
      </c>
      <c r="C55" s="17">
        <v>0.02</v>
      </c>
      <c r="D55" s="17">
        <v>2000</v>
      </c>
      <c r="E55" s="17">
        <v>-0.78193146000000002</v>
      </c>
      <c r="F55" s="17">
        <v>0.65261126000000003</v>
      </c>
      <c r="G55" s="17">
        <v>-0.20762059999999999</v>
      </c>
      <c r="H55" s="17">
        <v>-1.1790503999999999</v>
      </c>
      <c r="I55" s="17">
        <v>0.11030212</v>
      </c>
      <c r="J55" s="17">
        <v>1.626352</v>
      </c>
      <c r="K55" s="18">
        <v>4.0975088000000002E-4</v>
      </c>
      <c r="L55" s="12"/>
    </row>
    <row r="56" spans="1:13">
      <c r="A56" s="12"/>
      <c r="B56" s="16" t="s">
        <v>23</v>
      </c>
      <c r="C56" s="17">
        <v>0.01</v>
      </c>
      <c r="D56" s="17">
        <v>2000</v>
      </c>
      <c r="E56" s="17">
        <v>-0.42115760000000002</v>
      </c>
      <c r="F56" s="17">
        <v>0.88661129999999999</v>
      </c>
      <c r="G56" s="17">
        <v>0.70669912999999995</v>
      </c>
      <c r="H56" s="17">
        <v>-1.5938870999999999</v>
      </c>
      <c r="I56" s="17">
        <v>5.7433735999999999E-2</v>
      </c>
      <c r="J56" s="17">
        <v>0.7719625</v>
      </c>
      <c r="K56" s="18">
        <v>2.4523672000000001E-3</v>
      </c>
      <c r="L56" s="12"/>
    </row>
    <row r="57" spans="1:13">
      <c r="A57" s="12"/>
      <c r="B57" s="16" t="s">
        <v>24</v>
      </c>
      <c r="C57" s="17">
        <v>0.01</v>
      </c>
      <c r="D57" s="17">
        <v>500</v>
      </c>
      <c r="E57" s="17">
        <v>-0.18867797</v>
      </c>
      <c r="F57" s="17">
        <v>0.34092270000000002</v>
      </c>
      <c r="G57" s="17">
        <v>-2.4080788999999998E-2</v>
      </c>
      <c r="H57" s="17">
        <v>-4.9263775000000003E-2</v>
      </c>
      <c r="I57" s="17">
        <v>-7.6906150000000006E-2</v>
      </c>
      <c r="J57" s="17">
        <v>0.51009004999999996</v>
      </c>
      <c r="K57" s="18">
        <v>7.4721075000000004E-4</v>
      </c>
      <c r="L57" s="12"/>
    </row>
    <row r="58" spans="1:13" ht="15.75" thickBot="1">
      <c r="A58" s="12"/>
      <c r="B58" s="19" t="s">
        <v>32</v>
      </c>
      <c r="C58" s="20">
        <v>0.05</v>
      </c>
      <c r="D58" s="20">
        <v>700</v>
      </c>
      <c r="E58" s="20">
        <v>-0.68996900000000005</v>
      </c>
      <c r="F58" s="20">
        <v>0.4284752</v>
      </c>
      <c r="G58" s="20">
        <v>-0.32434273000000002</v>
      </c>
      <c r="H58" s="20">
        <v>-0.91882520000000001</v>
      </c>
      <c r="I58" s="20">
        <v>0.39231675999999999</v>
      </c>
      <c r="J58" s="20">
        <v>1.3515518</v>
      </c>
      <c r="K58" s="21">
        <v>2.7583803999999999E-4</v>
      </c>
      <c r="L58" s="12"/>
    </row>
    <row r="59" spans="1:13">
      <c r="A59" s="12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2"/>
    </row>
    <row r="60" spans="1:13" ht="15.75" thickBot="1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3"/>
      <c r="M60" s="23"/>
    </row>
    <row r="61" spans="1:13">
      <c r="A61" s="23"/>
      <c r="B61" s="23"/>
      <c r="C61" s="24"/>
      <c r="D61" s="25" t="s">
        <v>28</v>
      </c>
      <c r="E61" s="26" t="s">
        <v>9</v>
      </c>
      <c r="F61" s="26" t="s">
        <v>10</v>
      </c>
      <c r="G61" s="26" t="s">
        <v>29</v>
      </c>
      <c r="H61" s="26" t="s">
        <v>30</v>
      </c>
      <c r="I61" s="26" t="s">
        <v>12</v>
      </c>
      <c r="J61" s="26" t="s">
        <v>13</v>
      </c>
      <c r="K61" s="27" t="s">
        <v>14</v>
      </c>
      <c r="L61" s="24"/>
      <c r="M61" s="23"/>
    </row>
    <row r="62" spans="1:13" ht="15.75" thickBot="1">
      <c r="A62" s="23"/>
      <c r="B62" s="24"/>
      <c r="C62" s="24"/>
      <c r="D62" s="28"/>
      <c r="E62" s="29">
        <v>-92.081505000000007</v>
      </c>
      <c r="F62" s="29">
        <v>53.744343000000001</v>
      </c>
      <c r="G62" s="29">
        <v>91.920720000000003</v>
      </c>
      <c r="H62" s="29">
        <v>-3.6343987000000002</v>
      </c>
      <c r="I62" s="29">
        <v>-14.679448000000001</v>
      </c>
      <c r="J62" s="29">
        <v>31.379791000000001</v>
      </c>
      <c r="K62" s="30">
        <v>46.164836999999999</v>
      </c>
      <c r="L62" s="24"/>
      <c r="M62" s="23"/>
    </row>
    <row r="63" spans="1:13">
      <c r="A63" s="23"/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3"/>
    </row>
    <row r="64" spans="1:13" ht="15.75" thickBo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>
      <c r="A65" s="23"/>
      <c r="B65" s="25" t="s">
        <v>28</v>
      </c>
      <c r="C65" s="26" t="s">
        <v>18</v>
      </c>
      <c r="D65" s="26" t="s">
        <v>19</v>
      </c>
      <c r="E65" s="26" t="s">
        <v>9</v>
      </c>
      <c r="F65" s="26" t="s">
        <v>10</v>
      </c>
      <c r="G65" s="26" t="s">
        <v>29</v>
      </c>
      <c r="H65" s="26" t="s">
        <v>30</v>
      </c>
      <c r="I65" s="26" t="s">
        <v>12</v>
      </c>
      <c r="J65" s="26" t="s">
        <v>13</v>
      </c>
      <c r="K65" s="26" t="s">
        <v>14</v>
      </c>
      <c r="L65" s="27" t="s">
        <v>20</v>
      </c>
      <c r="M65" s="23"/>
    </row>
    <row r="66" spans="1:13" ht="15.75" thickBot="1">
      <c r="A66" s="23"/>
      <c r="B66" s="28" t="s">
        <v>15</v>
      </c>
      <c r="C66" s="29">
        <v>0.02</v>
      </c>
      <c r="D66" s="29">
        <v>1000</v>
      </c>
      <c r="E66" s="29">
        <v>-0.53864449999999997</v>
      </c>
      <c r="F66" s="29">
        <v>0.70868754</v>
      </c>
      <c r="G66" s="29">
        <v>-0.35300544</v>
      </c>
      <c r="H66" s="29">
        <v>1.010281</v>
      </c>
      <c r="I66" s="29">
        <v>-0.21016758999999999</v>
      </c>
      <c r="J66" s="29">
        <v>0.74267625999999998</v>
      </c>
      <c r="K66" s="29">
        <v>0.52707899999999996</v>
      </c>
      <c r="L66" s="31">
        <v>1.1989717E-5</v>
      </c>
      <c r="M66" s="23"/>
    </row>
    <row r="67" spans="1:1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84" spans="7:7">
      <c r="G84" s="11"/>
    </row>
    <row r="85" spans="7:7">
      <c r="G85" s="11"/>
    </row>
    <row r="86" spans="7:7">
      <c r="G86" s="11"/>
    </row>
    <row r="87" spans="7:7">
      <c r="G87" s="11"/>
    </row>
    <row r="88" spans="7:7">
      <c r="G88" s="11"/>
    </row>
    <row r="89" spans="7:7">
      <c r="G89" s="1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5" zoomScale="85" zoomScaleNormal="85" workbookViewId="0">
      <selection sqref="A1:H44"/>
    </sheetView>
  </sheetViews>
  <sheetFormatPr defaultRowHeight="1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0.89505557558856685</v>
      </c>
    </row>
    <row r="3" spans="1:9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0.99379963344186595</v>
      </c>
    </row>
    <row r="4" spans="1:9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0.57398459937964075</v>
      </c>
    </row>
    <row r="5" spans="1:9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3.9509420180148913E-2</v>
      </c>
    </row>
    <row r="6" spans="1:9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0.9138743050539011</v>
      </c>
    </row>
    <row r="7" spans="1:9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5.2272306917480527E-2</v>
      </c>
    </row>
    <row r="8" spans="1:9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0.36260495396551284</v>
      </c>
    </row>
    <row r="9" spans="1:9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0.61985080757549416</v>
      </c>
    </row>
    <row r="10" spans="1:9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0.99754079409676266</v>
      </c>
    </row>
    <row r="11" spans="1:9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0.23636484101018918</v>
      </c>
    </row>
    <row r="12" spans="1:9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0.6940650794354104</v>
      </c>
    </row>
    <row r="13" spans="1:9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0.48563797079715765</v>
      </c>
    </row>
    <row r="14" spans="1:9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4.0495436156319231E-2</v>
      </c>
    </row>
    <row r="15" spans="1:9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0.48058795104553076</v>
      </c>
    </row>
    <row r="16" spans="1:9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0.66406632377026198</v>
      </c>
    </row>
    <row r="17" spans="1:9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0.78317755328033101</v>
      </c>
    </row>
    <row r="18" spans="1:9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0.63079172229764213</v>
      </c>
    </row>
    <row r="19" spans="1:9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0.90432510106041009</v>
      </c>
    </row>
    <row r="20" spans="1:9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0.22247853525180949</v>
      </c>
    </row>
    <row r="21" spans="1:9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0.11916436812811804</v>
      </c>
    </row>
    <row r="22" spans="1:9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0.46732913011211008</v>
      </c>
    </row>
    <row r="23" spans="1:9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0.13340637553044854</v>
      </c>
    </row>
    <row r="24" spans="1:9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0.80401381828301055</v>
      </c>
    </row>
    <row r="25" spans="1:9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0.49854326427040907</v>
      </c>
    </row>
    <row r="26" spans="1:9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0.80200078186321011</v>
      </c>
    </row>
    <row r="27" spans="1:9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0.13020736014403578</v>
      </c>
    </row>
    <row r="28" spans="1:9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0.88631873433535158</v>
      </c>
    </row>
    <row r="29" spans="1:9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0.3905406447929638</v>
      </c>
    </row>
    <row r="30" spans="1:9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0.87115689378022121</v>
      </c>
    </row>
    <row r="31" spans="1:9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0.46555915408964421</v>
      </c>
    </row>
    <row r="32" spans="1:9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0.70409275237056279</v>
      </c>
    </row>
    <row r="33" spans="1:9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0.9302851015231739</v>
      </c>
    </row>
    <row r="34" spans="1:9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0.57270513476540053</v>
      </c>
    </row>
    <row r="35" spans="1:9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0.83612821865265519</v>
      </c>
    </row>
    <row r="36" spans="1:9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0.21092517883950157</v>
      </c>
    </row>
    <row r="37" spans="1:9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0.67151552095999012</v>
      </c>
    </row>
    <row r="38" spans="1:9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0.36727615646691492</v>
      </c>
    </row>
    <row r="39" spans="1:9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0.67640773450588521</v>
      </c>
    </row>
    <row r="40" spans="1:9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0.64498914486587444</v>
      </c>
    </row>
    <row r="41" spans="1:9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0.24427843649972802</v>
      </c>
    </row>
    <row r="42" spans="1:9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0.5246753955855934</v>
      </c>
    </row>
    <row r="43" spans="1:9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0.69566867126141707</v>
      </c>
    </row>
    <row r="44" spans="1:9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0.39010825028802976</v>
      </c>
    </row>
    <row r="48" spans="1:9" ht="9" customHeight="1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/>
  <sheetData>
    <row r="20" spans="9:10">
      <c r="I20" s="10">
        <v>39.669250334268199</v>
      </c>
      <c r="J20" s="10">
        <v>317.68388106416199</v>
      </c>
    </row>
    <row r="21" spans="9:10">
      <c r="I21" s="5">
        <v>45.796463290808298</v>
      </c>
      <c r="J21" s="5">
        <v>76.134585289514902</v>
      </c>
    </row>
    <row r="22" spans="9:10">
      <c r="I22" s="5">
        <v>50.0411175116365</v>
      </c>
      <c r="J22" s="5">
        <v>62.9890453834116</v>
      </c>
    </row>
    <row r="23" spans="9:10">
      <c r="I23" s="5">
        <v>59.812206572769902</v>
      </c>
      <c r="J23" s="5">
        <v>44.913928012519499</v>
      </c>
    </row>
    <row r="24" spans="9:10">
      <c r="I24" s="5">
        <v>90.009751585889305</v>
      </c>
      <c r="J24" s="5">
        <v>31.7683881064162</v>
      </c>
    </row>
    <row r="25" spans="9:10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2020-12-06T11:21:55Z</dcterms:modified>
</cp:coreProperties>
</file>