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a4f1e474212067a/Pygrams/TFG_Script/DiffusionWithConsumption/"/>
    </mc:Choice>
  </mc:AlternateContent>
  <xr:revisionPtr revIDLastSave="67" documentId="8_{DC6F77A5-F379-45E0-96D7-6D7EEF9E61B7}" xr6:coauthVersionLast="47" xr6:coauthVersionMax="47" xr10:uidLastSave="{B01533EC-3480-4AE1-AF41-169877C3A9E1}"/>
  <bookViews>
    <workbookView xWindow="-110" yWindow="-110" windowWidth="19420" windowHeight="11500" xr2:uid="{1C7316B5-0443-4532-9286-116E151C321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C3" i="1"/>
  <c r="D2" i="1"/>
  <c r="C2" i="1"/>
</calcChain>
</file>

<file path=xl/sharedStrings.xml><?xml version="1.0" encoding="utf-8"?>
<sst xmlns="http://schemas.openxmlformats.org/spreadsheetml/2006/main" count="37" uniqueCount="25">
  <si>
    <t>Diatom</t>
  </si>
  <si>
    <t>Asterionellopsis glacialis</t>
  </si>
  <si>
    <t>EOS - Phytoplankton Encyclopedia Project</t>
  </si>
  <si>
    <t>Bacteria</t>
  </si>
  <si>
    <t>Alteromonas macleodii</t>
  </si>
  <si>
    <t>Microbe Profile: Alteromonas macleodii | Microbiology Society</t>
  </si>
  <si>
    <t>Residence time of a Brownian particle in a chemotactic patch next to an absorber Marco Polin</t>
  </si>
  <si>
    <t>Thalassiosira weissflogii</t>
  </si>
  <si>
    <t>Chemotaxis of Marinobacter adhaerens and its impact on attachment to the diatom Thalassiosira weissflogii</t>
  </si>
  <si>
    <t>Species Profile - Thalassiosira weissflogii</t>
  </si>
  <si>
    <t>4 – 32 µm in diameter</t>
  </si>
  <si>
    <t>30 – 150 μm in length</t>
  </si>
  <si>
    <t>1.7-2.4 µm in length</t>
  </si>
  <si>
    <t>1–2 µm long</t>
  </si>
  <si>
    <t>Interaction Source</t>
  </si>
  <si>
    <t>Diatom Length</t>
  </si>
  <si>
    <t>L_d (μm)</t>
  </si>
  <si>
    <t>Diatom Length Source</t>
  </si>
  <si>
    <t>Bacterial Length Source</t>
  </si>
  <si>
    <t>Bacteria Length</t>
  </si>
  <si>
    <t>L_b (μm)</t>
  </si>
  <si>
    <t>σL_d</t>
  </si>
  <si>
    <t>σL_b</t>
  </si>
  <si>
    <t>Marinobacter adhaerens HP15 | BacDive</t>
  </si>
  <si>
    <t>Marinobacter adhaerens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</si>
</sst>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" fontId="0" fillId="0" borderId="0" xfId="0" applyNumberForma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2" fillId="0" borderId="0" xfId="1" applyAlignment="1">
      <alignment vertical="center"/>
    </xf>
    <xf numFmtId="0" fontId="4" fillId="0" borderId="0" xfId="0" applyFont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ubmed.ncbi.nlm.nih.gov/22820333/" TargetMode="External"/><Relationship Id="rId2" Type="http://schemas.openxmlformats.org/officeDocument/2006/relationships/hyperlink" Target="https://www.microbiologyresearch.org/content/journal/micro/10.1099/mic.0.001236" TargetMode="External"/><Relationship Id="rId1" Type="http://schemas.openxmlformats.org/officeDocument/2006/relationships/hyperlink" Target="https://phytoplankton.eoas.ubc.ca/research/phytoplankton/diatoms/pennate/asterionellopsis/a_glacialis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bacdive.dsmz.de/strain/493" TargetMode="External"/><Relationship Id="rId4" Type="http://schemas.openxmlformats.org/officeDocument/2006/relationships/hyperlink" Target="https://nas.er.usgs.gov/queries/greatlakes/FactSheet.aspx?Species_ID=1693&amp;Potential=N&amp;Typ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ubmed.ncbi.nlm.nih.gov/22820333/" TargetMode="External"/><Relationship Id="rId2" Type="http://schemas.openxmlformats.org/officeDocument/2006/relationships/hyperlink" Target="https://www.microbiologyresearch.org/content/journal/micro/10.1099/mic.0.001236" TargetMode="External"/><Relationship Id="rId1" Type="http://schemas.openxmlformats.org/officeDocument/2006/relationships/hyperlink" Target="https://phytoplankton.eoas.ubc.ca/research/phytoplankton/diatoms/pennate/asterionellopsis/a_glacialis.html" TargetMode="External"/><Relationship Id="rId5" Type="http://schemas.openxmlformats.org/officeDocument/2006/relationships/hyperlink" Target="https://bacdive.dsmz.de/strain/493" TargetMode="External"/><Relationship Id="rId4" Type="http://schemas.openxmlformats.org/officeDocument/2006/relationships/hyperlink" Target="https://nas.er.usgs.gov/queries/greatlakes/FactSheet.aspx?Species_ID=1693&amp;Potential=N&amp;Ty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4A6AA-6D47-4FF3-840C-BD281BAFD9DC}">
  <dimension ref="A1:K16"/>
  <sheetViews>
    <sheetView tabSelected="1" zoomScale="104" workbookViewId="0">
      <selection activeCell="F9" sqref="F9"/>
    </sheetView>
  </sheetViews>
  <sheetFormatPr baseColWidth="10" defaultRowHeight="14.5" x14ac:dyDescent="0.35"/>
  <cols>
    <col min="1" max="1" width="20.81640625" style="3" bestFit="1" customWidth="1"/>
    <col min="2" max="2" width="17.81640625" style="3" bestFit="1" customWidth="1"/>
    <col min="3" max="3" width="8" style="3" bestFit="1" customWidth="1"/>
    <col min="4" max="4" width="4.6328125" style="3" bestFit="1" customWidth="1"/>
    <col min="5" max="5" width="21.08984375" style="3" bestFit="1" customWidth="1"/>
    <col min="6" max="6" width="16.7265625" style="3" bestFit="1" customWidth="1"/>
    <col min="7" max="7" width="8" style="3" bestFit="1" customWidth="1"/>
    <col min="8" max="8" width="4.81640625" style="3" bestFit="1" customWidth="1"/>
    <col min="9" max="9" width="40.6328125" style="3" customWidth="1"/>
    <col min="10" max="10" width="35.6328125" style="3" customWidth="1"/>
    <col min="11" max="11" width="40.6328125" style="3" customWidth="1"/>
    <col min="12" max="16384" width="10.90625" style="3"/>
  </cols>
  <sheetData>
    <row r="1" spans="1:11" x14ac:dyDescent="0.35">
      <c r="A1" s="2" t="s">
        <v>0</v>
      </c>
      <c r="B1" s="2" t="s">
        <v>15</v>
      </c>
      <c r="C1" s="2" t="s">
        <v>16</v>
      </c>
      <c r="D1" s="2" t="s">
        <v>21</v>
      </c>
      <c r="E1" s="2" t="s">
        <v>3</v>
      </c>
      <c r="F1" s="2" t="s">
        <v>19</v>
      </c>
      <c r="G1" s="2" t="s">
        <v>20</v>
      </c>
      <c r="H1" s="2" t="s">
        <v>22</v>
      </c>
      <c r="I1" s="2" t="s">
        <v>14</v>
      </c>
      <c r="J1" s="2" t="s">
        <v>17</v>
      </c>
      <c r="K1" s="2" t="s">
        <v>18</v>
      </c>
    </row>
    <row r="2" spans="1:11" ht="43.5" x14ac:dyDescent="0.35">
      <c r="A2" s="3" t="s">
        <v>1</v>
      </c>
      <c r="B2" s="3" t="s">
        <v>11</v>
      </c>
      <c r="C2" s="3">
        <f xml:space="preserve"> (150-30)/2 + 30</f>
        <v>90</v>
      </c>
      <c r="D2" s="3">
        <f>30*2</f>
        <v>60</v>
      </c>
      <c r="E2" s="3" t="s">
        <v>4</v>
      </c>
      <c r="F2" s="4" t="s">
        <v>13</v>
      </c>
      <c r="G2" s="3">
        <v>1.5</v>
      </c>
      <c r="H2" s="3">
        <v>0.5</v>
      </c>
      <c r="I2" s="5" t="s">
        <v>6</v>
      </c>
      <c r="J2" s="6" t="s">
        <v>2</v>
      </c>
      <c r="K2" s="6" t="s">
        <v>5</v>
      </c>
    </row>
    <row r="3" spans="1:11" ht="43.5" x14ac:dyDescent="0.35">
      <c r="A3" s="3" t="s">
        <v>7</v>
      </c>
      <c r="B3" s="3" t="s">
        <v>10</v>
      </c>
      <c r="C3" s="3">
        <f>(32-4)/2 + 4</f>
        <v>18</v>
      </c>
      <c r="D3" s="3">
        <v>14</v>
      </c>
      <c r="E3" s="3" t="s">
        <v>24</v>
      </c>
      <c r="F3" s="3" t="s">
        <v>12</v>
      </c>
      <c r="G3" s="3">
        <f>(2.4-1.7)/2 + 1.7</f>
        <v>2.0499999999999998</v>
      </c>
      <c r="H3" s="3">
        <v>0.35</v>
      </c>
      <c r="I3" s="6" t="s">
        <v>8</v>
      </c>
      <c r="J3" s="7" t="s">
        <v>9</v>
      </c>
      <c r="K3" s="6" t="s">
        <v>23</v>
      </c>
    </row>
    <row r="5" spans="1:11" x14ac:dyDescent="0.35">
      <c r="B5" s="8"/>
    </row>
    <row r="9" spans="1:11" x14ac:dyDescent="0.35">
      <c r="E9" s="2"/>
      <c r="F9" s="2"/>
      <c r="G9" s="2"/>
      <c r="H9" s="2"/>
      <c r="I9" s="2"/>
    </row>
    <row r="10" spans="1:11" x14ac:dyDescent="0.35">
      <c r="I10" s="1"/>
    </row>
    <row r="11" spans="1:11" x14ac:dyDescent="0.35">
      <c r="I11" s="1"/>
    </row>
    <row r="15" spans="1:11" x14ac:dyDescent="0.35">
      <c r="F15" s="8"/>
    </row>
    <row r="16" spans="1:11" x14ac:dyDescent="0.35">
      <c r="C16" s="8"/>
    </row>
  </sheetData>
  <hyperlinks>
    <hyperlink ref="J2" r:id="rId1" display="https://phytoplankton.eoas.ubc.ca/research/phytoplankton/diatoms/pennate/asterionellopsis/a_glacialis.html" xr:uid="{3230315C-A6F7-4EB3-8653-28A6F9465AC5}"/>
    <hyperlink ref="K2" r:id="rId2" display="https://www.microbiologyresearch.org/content/journal/micro/10.1099/mic.0.001236" xr:uid="{5A25F228-2E83-4D4F-B241-E68C14C04047}"/>
    <hyperlink ref="I3" r:id="rId3" xr:uid="{18AF3B90-3F51-4DD5-8662-393F62A8B4A0}"/>
    <hyperlink ref="J3" r:id="rId4" display="https://nas.er.usgs.gov/queries/greatlakes/FactSheet.aspx?Species_ID=1693&amp;Potential=N&amp;Type" xr:uid="{87B15387-4225-4B82-955C-1A9C13C01318}"/>
    <hyperlink ref="K3" r:id="rId5" display="https://bacdive.dsmz.de/strain/493" xr:uid="{AA60E86E-0008-4084-9F13-DC9EE6E2D697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2594E-D3AD-4748-A81D-D49BA72170C1}">
  <dimension ref="A1:D3"/>
  <sheetViews>
    <sheetView workbookViewId="0">
      <selection activeCell="B1" sqref="B1:D3"/>
    </sheetView>
  </sheetViews>
  <sheetFormatPr baseColWidth="10" defaultRowHeight="14.5" x14ac:dyDescent="0.35"/>
  <cols>
    <col min="1" max="1" width="21.08984375" customWidth="1"/>
    <col min="2" max="2" width="40.6328125" customWidth="1"/>
    <col min="3" max="3" width="35.6328125" customWidth="1"/>
    <col min="4" max="4" width="40.6328125" customWidth="1"/>
  </cols>
  <sheetData>
    <row r="1" spans="1:4" x14ac:dyDescent="0.35">
      <c r="A1" s="2" t="s">
        <v>0</v>
      </c>
      <c r="B1" s="2" t="s">
        <v>14</v>
      </c>
      <c r="C1" s="2" t="s">
        <v>17</v>
      </c>
      <c r="D1" s="2" t="s">
        <v>18</v>
      </c>
    </row>
    <row r="2" spans="1:4" ht="43.5" x14ac:dyDescent="0.35">
      <c r="A2" s="3" t="s">
        <v>1</v>
      </c>
      <c r="B2" s="5" t="s">
        <v>6</v>
      </c>
      <c r="C2" s="6" t="s">
        <v>2</v>
      </c>
      <c r="D2" s="6" t="s">
        <v>5</v>
      </c>
    </row>
    <row r="3" spans="1:4" ht="43.5" x14ac:dyDescent="0.35">
      <c r="A3" s="3" t="s">
        <v>7</v>
      </c>
      <c r="B3" s="6" t="s">
        <v>8</v>
      </c>
      <c r="C3" s="7" t="s">
        <v>9</v>
      </c>
      <c r="D3" s="6" t="s">
        <v>23</v>
      </c>
    </row>
  </sheetData>
  <hyperlinks>
    <hyperlink ref="C2" r:id="rId1" display="https://phytoplankton.eoas.ubc.ca/research/phytoplankton/diatoms/pennate/asterionellopsis/a_glacialis.html" xr:uid="{B237C841-C67C-48EB-A85A-657E7960297A}"/>
    <hyperlink ref="D2" r:id="rId2" display="https://www.microbiologyresearch.org/content/journal/micro/10.1099/mic.0.001236" xr:uid="{6A5380B9-5D22-4A5B-843A-3DC9E939132F}"/>
    <hyperlink ref="B3" r:id="rId3" xr:uid="{B91453BB-7270-460E-9F8E-DEF1DAC8564E}"/>
    <hyperlink ref="C3" r:id="rId4" display="https://nas.er.usgs.gov/queries/greatlakes/FactSheet.aspx?Species_ID=1693&amp;Potential=N&amp;Type" xr:uid="{3C0D5D53-20F3-42E0-A80C-8501076AC3A7}"/>
    <hyperlink ref="D3" r:id="rId5" display="https://bacdive.dsmz.de/strain/493" xr:uid="{1A3542C0-96BC-4739-B5E7-151BFA6958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Pottiez</dc:creator>
  <cp:lastModifiedBy>Jorge Pottiez</cp:lastModifiedBy>
  <cp:lastPrinted>2025-04-04T14:13:37Z</cp:lastPrinted>
  <dcterms:created xsi:type="dcterms:W3CDTF">2025-04-03T08:02:23Z</dcterms:created>
  <dcterms:modified xsi:type="dcterms:W3CDTF">2025-04-15T13:40:20Z</dcterms:modified>
</cp:coreProperties>
</file>