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eorg HDD Backup\Level 6\Thesis\ThesisResults\"/>
    </mc:Choice>
  </mc:AlternateContent>
  <xr:revisionPtr revIDLastSave="0" documentId="13_ncr:1_{C9A20A8E-C6F0-469C-9CC3-BA7DA092E176}" xr6:coauthVersionLast="47" xr6:coauthVersionMax="47" xr10:uidLastSave="{00000000-0000-0000-0000-000000000000}"/>
  <bookViews>
    <workbookView minimized="1" xWindow="2730" yWindow="2730" windowWidth="21600" windowHeight="11385" activeTab="5" xr2:uid="{00000000-000D-0000-FFFF-FFFF00000000}"/>
  </bookViews>
  <sheets>
    <sheet name="EasyScores" sheetId="1" r:id="rId1"/>
    <sheet name="Medium Scores" sheetId="2" r:id="rId2"/>
    <sheet name="HardScores" sheetId="3" r:id="rId3"/>
    <sheet name="ParticipantScoreProgression" sheetId="4" r:id="rId4"/>
    <sheet name="ScoreDifference" sheetId="9" r:id="rId5"/>
    <sheet name="ResourceAnalysis" sheetId="8" r:id="rId6"/>
    <sheet name="PerformanceAnalysis1" sheetId="6" r:id="rId7"/>
    <sheet name="CPUUsageGameTime" sheetId="18" r:id="rId8"/>
    <sheet name="MemoryUsageGameTime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9" l="1"/>
  <c r="G13" i="9"/>
  <c r="J13" i="9"/>
  <c r="C12" i="3"/>
  <c r="B12" i="3"/>
  <c r="C12" i="2"/>
  <c r="B12" i="2"/>
  <c r="C12" i="1"/>
  <c r="B12" i="1"/>
  <c r="D9" i="9"/>
  <c r="D7" i="9"/>
  <c r="D32" i="22"/>
  <c r="B32" i="22"/>
  <c r="D37" i="22"/>
  <c r="C37" i="22"/>
  <c r="B37" i="22"/>
  <c r="C36" i="22"/>
  <c r="D36" i="22"/>
  <c r="B36" i="22"/>
  <c r="D35" i="22"/>
  <c r="C35" i="22"/>
  <c r="B35" i="22"/>
  <c r="D36" i="18"/>
  <c r="C36" i="18"/>
  <c r="B36" i="18"/>
  <c r="C35" i="18"/>
  <c r="D35" i="18"/>
  <c r="B35" i="18"/>
  <c r="B32" i="18"/>
  <c r="B33" i="22"/>
  <c r="C32" i="22"/>
  <c r="B33" i="18"/>
  <c r="D32" i="18"/>
  <c r="C32" i="18"/>
  <c r="D3" i="9"/>
  <c r="D4" i="9"/>
  <c r="D5" i="9"/>
  <c r="D6" i="9"/>
  <c r="D8" i="9"/>
  <c r="D10" i="9"/>
  <c r="D11" i="9"/>
  <c r="J11" i="9"/>
  <c r="J10" i="9"/>
  <c r="J9" i="9"/>
  <c r="J8" i="9"/>
  <c r="J7" i="9"/>
  <c r="J6" i="9"/>
  <c r="J5" i="9"/>
  <c r="J4" i="9"/>
  <c r="J3" i="9"/>
  <c r="G3" i="9"/>
  <c r="G11" i="9"/>
  <c r="G10" i="9"/>
  <c r="G9" i="9"/>
  <c r="G8" i="9"/>
  <c r="G7" i="9"/>
  <c r="G6" i="9"/>
  <c r="G5" i="9"/>
  <c r="G4" i="9"/>
  <c r="E11" i="4"/>
  <c r="D11" i="4"/>
  <c r="C11" i="4"/>
  <c r="B11" i="4"/>
</calcChain>
</file>

<file path=xl/sharedStrings.xml><?xml version="1.0" encoding="utf-8"?>
<sst xmlns="http://schemas.openxmlformats.org/spreadsheetml/2006/main" count="129" uniqueCount="35">
  <si>
    <t>Participant</t>
  </si>
  <si>
    <t>Player Score</t>
  </si>
  <si>
    <t>Enemy Score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</si>
  <si>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</si>
  <si>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</si>
  <si>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</si>
  <si>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</si>
  <si>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</si>
  <si>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</si>
  <si>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</si>
  <si>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</si>
  <si>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</si>
  <si>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Game 1</t>
  </si>
  <si>
    <t>Game 2</t>
  </si>
  <si>
    <t>Game 3</t>
  </si>
  <si>
    <t>Game 4</t>
  </si>
  <si>
    <t>Easy</t>
  </si>
  <si>
    <t>Medium</t>
  </si>
  <si>
    <t>Hard</t>
  </si>
  <si>
    <t>CPU Usage</t>
  </si>
  <si>
    <t>Memory Usage</t>
  </si>
  <si>
    <t>Wood</t>
  </si>
  <si>
    <t>Iron</t>
  </si>
  <si>
    <t>Gold</t>
  </si>
  <si>
    <t>Difference</t>
  </si>
  <si>
    <t>Game Duration</t>
  </si>
  <si>
    <t>Avg per difficulty</t>
  </si>
  <si>
    <t>Total avg</t>
  </si>
  <si>
    <t>Minimum</t>
  </si>
  <si>
    <t>Maximum</t>
  </si>
  <si>
    <t>Avg diff</t>
  </si>
  <si>
    <t>Marker</t>
  </si>
  <si>
    <t>Agent</t>
  </si>
  <si>
    <t>Player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</si>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</sst>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Player vs Agent Scores - Easy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EasyScores!$B$1</c:f>
              <c:strCache>
                <c:ptCount val="1"/>
                <c:pt idx="0">
                  <c:v>Player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EasyScores!$B$2:$B$10</c:f>
              <c:numCache>
                <c:formatCode>General</c:formatCode>
                <c:ptCount val="9"/>
                <c:pt idx="0">
                  <c:v>490</c:v>
                </c:pt>
                <c:pt idx="1">
                  <c:v>455</c:v>
                </c:pt>
                <c:pt idx="2">
                  <c:v>510</c:v>
                </c:pt>
                <c:pt idx="3">
                  <c:v>580</c:v>
                </c:pt>
                <c:pt idx="4">
                  <c:v>480</c:v>
                </c:pt>
                <c:pt idx="5">
                  <c:v>480</c:v>
                </c:pt>
                <c:pt idx="6">
                  <c:v>550</c:v>
                </c:pt>
                <c:pt idx="7">
                  <c:v>470</c:v>
                </c:pt>
                <c:pt idx="8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F-44E7-A8C1-35907A6037D2}"/>
            </c:ext>
          </c:extLst>
        </c:ser>
        <c:ser>
          <c:idx val="1"/>
          <c:order val="1"/>
          <c:tx>
            <c:strRef>
              <c:f>EasyScores!$C$1</c:f>
              <c:strCache>
                <c:ptCount val="1"/>
                <c:pt idx="0">
                  <c:v>Enemy Score</c:v>
                </c:pt>
              </c:strCache>
            </c:strRef>
          </c:tx>
          <c:spPr>
            <a:solidFill>
              <a:srgbClr val="FF0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EasyScores!$A$2:$A$10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EasyScores!$C$2:$C$10</c:f>
              <c:numCache>
                <c:formatCode>General</c:formatCode>
                <c:ptCount val="9"/>
                <c:pt idx="0">
                  <c:v>335</c:v>
                </c:pt>
                <c:pt idx="1">
                  <c:v>385</c:v>
                </c:pt>
                <c:pt idx="2">
                  <c:v>340</c:v>
                </c:pt>
                <c:pt idx="3">
                  <c:v>400</c:v>
                </c:pt>
                <c:pt idx="4">
                  <c:v>380</c:v>
                </c:pt>
                <c:pt idx="5">
                  <c:v>410</c:v>
                </c:pt>
                <c:pt idx="6">
                  <c:v>320</c:v>
                </c:pt>
                <c:pt idx="7">
                  <c:v>330</c:v>
                </c:pt>
                <c:pt idx="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F-44E7-A8C1-35907A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7491279"/>
        <c:axId val="317491759"/>
      </c:barChart>
      <c:lineChart>
        <c:grouping val="standard"/>
        <c:varyColors val="0"/>
        <c:ser>
          <c:idx val="2"/>
          <c:order val="2"/>
          <c:tx>
            <c:strRef>
              <c:f>EasyScores!$D$1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EasyScores!$A$2:$A$10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EasyScores!$D$2:$D$10</c:f>
              <c:numCache>
                <c:formatCode>General</c:formatCode>
                <c:ptCount val="9"/>
                <c:pt idx="0">
                  <c:v>490</c:v>
                </c:pt>
                <c:pt idx="1">
                  <c:v>455</c:v>
                </c:pt>
                <c:pt idx="2">
                  <c:v>510</c:v>
                </c:pt>
                <c:pt idx="3">
                  <c:v>580</c:v>
                </c:pt>
                <c:pt idx="4">
                  <c:v>480</c:v>
                </c:pt>
                <c:pt idx="5">
                  <c:v>480</c:v>
                </c:pt>
                <c:pt idx="6">
                  <c:v>550</c:v>
                </c:pt>
                <c:pt idx="7">
                  <c:v>470</c:v>
                </c:pt>
                <c:pt idx="8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4E7-A8C1-35907A6037D2}"/>
            </c:ext>
          </c:extLst>
        </c:ser>
        <c:ser>
          <c:idx val="3"/>
          <c:order val="3"/>
          <c:tx>
            <c:strRef>
              <c:f>EasyScores!$E$1</c:f>
              <c:strCache>
                <c:ptCount val="1"/>
                <c:pt idx="0">
                  <c:v>Enemy Score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EasyScores!$A$2:$A$10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EasyScores!$E$2:$E$10</c:f>
              <c:numCache>
                <c:formatCode>General</c:formatCode>
                <c:ptCount val="9"/>
                <c:pt idx="0">
                  <c:v>335</c:v>
                </c:pt>
                <c:pt idx="1">
                  <c:v>385</c:v>
                </c:pt>
                <c:pt idx="2">
                  <c:v>340</c:v>
                </c:pt>
                <c:pt idx="3">
                  <c:v>400</c:v>
                </c:pt>
                <c:pt idx="4">
                  <c:v>380</c:v>
                </c:pt>
                <c:pt idx="5">
                  <c:v>410</c:v>
                </c:pt>
                <c:pt idx="6">
                  <c:v>320</c:v>
                </c:pt>
                <c:pt idx="7">
                  <c:v>330</c:v>
                </c:pt>
                <c:pt idx="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F-44E7-A8C1-35907A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91279"/>
        <c:axId val="317491759"/>
      </c:lineChart>
      <c:catAx>
        <c:axId val="3174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491759"/>
        <c:crosses val="autoZero"/>
        <c:auto val="1"/>
        <c:lblAlgn val="ctr"/>
        <c:lblOffset val="100"/>
        <c:noMultiLvlLbl val="0"/>
      </c:catAx>
      <c:valAx>
        <c:axId val="317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4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Usage</a:t>
            </a:r>
            <a:r>
              <a:rPr lang="en-GB" baseline="0"/>
              <a:t> per difficulty</a:t>
            </a: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GB" baseline="0"/>
              <a:t>during game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MemoryUsageGameTime!$B$1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MemoryUsageGameTime!$A$1:$A$31</c15:sqref>
                  </c15:fullRef>
                </c:ext>
              </c:extLst>
              <c:f>MemoryUsageGameTime!$A$2:$A$31</c:f>
              <c:strCach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MemoryUsageGameTime!$B$2:$B$31</c15:sqref>
                  </c15:fullRef>
                </c:ext>
              </c:extLst>
              <c:f>MemoryUsageGameTime!$B$3:$B$31</c:f>
              <c:numCache>
                <c:formatCode>General</c:formatCode>
                <c:ptCount val="29"/>
                <c:pt idx="0">
                  <c:v>78.855555555555554</c:v>
                </c:pt>
                <c:pt idx="1">
                  <c:v>79.544444444444451</c:v>
                </c:pt>
                <c:pt idx="2">
                  <c:v>79.166666666666671</c:v>
                </c:pt>
                <c:pt idx="3">
                  <c:v>79.222222222222229</c:v>
                </c:pt>
                <c:pt idx="4">
                  <c:v>79.233333333333334</c:v>
                </c:pt>
                <c:pt idx="5">
                  <c:v>79.111111111111114</c:v>
                </c:pt>
                <c:pt idx="6">
                  <c:v>78.888888888888886</c:v>
                </c:pt>
                <c:pt idx="7">
                  <c:v>79.188888888888883</c:v>
                </c:pt>
                <c:pt idx="8">
                  <c:v>79.144444444444446</c:v>
                </c:pt>
                <c:pt idx="9">
                  <c:v>79.022222222222226</c:v>
                </c:pt>
                <c:pt idx="10">
                  <c:v>79.233333333333334</c:v>
                </c:pt>
                <c:pt idx="11">
                  <c:v>79.477777777777774</c:v>
                </c:pt>
                <c:pt idx="12">
                  <c:v>79.099999999999994</c:v>
                </c:pt>
                <c:pt idx="13">
                  <c:v>79.288888888888891</c:v>
                </c:pt>
                <c:pt idx="14">
                  <c:v>79.466666666666669</c:v>
                </c:pt>
                <c:pt idx="15">
                  <c:v>79.033333333333331</c:v>
                </c:pt>
                <c:pt idx="16">
                  <c:v>79.355555555555554</c:v>
                </c:pt>
                <c:pt idx="17">
                  <c:v>79.666666666666671</c:v>
                </c:pt>
                <c:pt idx="18">
                  <c:v>79.233333333333334</c:v>
                </c:pt>
                <c:pt idx="19">
                  <c:v>79.455555555555549</c:v>
                </c:pt>
                <c:pt idx="20">
                  <c:v>79.900000000000006</c:v>
                </c:pt>
                <c:pt idx="21">
                  <c:v>79.233333333333334</c:v>
                </c:pt>
                <c:pt idx="22">
                  <c:v>79.36666666666666</c:v>
                </c:pt>
                <c:pt idx="23">
                  <c:v>79.611111111111114</c:v>
                </c:pt>
                <c:pt idx="24">
                  <c:v>79.044444444444451</c:v>
                </c:pt>
                <c:pt idx="25">
                  <c:v>79.36666666666666</c:v>
                </c:pt>
                <c:pt idx="26">
                  <c:v>79.577777777777783</c:v>
                </c:pt>
                <c:pt idx="27">
                  <c:v>79.233333333333334</c:v>
                </c:pt>
                <c:pt idx="28">
                  <c:v>79.666666666666671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E-4E7D-8E6C-567241D3E108}"/>
            </c:ext>
          </c:extLst>
        </c:ser>
        <c:ser>
          <c:idx val="2"/>
          <c:order val="1"/>
          <c:tx>
            <c:strRef>
              <c:f>MemoryUsageGameTime!$C$1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MemoryUsageGameTime!$A$1:$A$31</c15:sqref>
                  </c15:fullRef>
                </c:ext>
              </c:extLst>
              <c:f>MemoryUsageGameTime!$A$2:$A$31</c:f>
              <c:strCach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MemoryUsageGameTime!$C$2:$C$31</c15:sqref>
                  </c15:fullRef>
                </c:ext>
              </c:extLst>
              <c:f>MemoryUsageGameTime!$C$3:$C$31</c:f>
              <c:numCache>
                <c:formatCode>General</c:formatCode>
                <c:ptCount val="29"/>
                <c:pt idx="0">
                  <c:v>79.011111111111106</c:v>
                </c:pt>
                <c:pt idx="1">
                  <c:v>79.388888888888886</c:v>
                </c:pt>
                <c:pt idx="2">
                  <c:v>79.466666666666669</c:v>
                </c:pt>
                <c:pt idx="3">
                  <c:v>79.977777777777774</c:v>
                </c:pt>
                <c:pt idx="4">
                  <c:v>80.055555555555557</c:v>
                </c:pt>
                <c:pt idx="5">
                  <c:v>79.566666666666663</c:v>
                </c:pt>
                <c:pt idx="6">
                  <c:v>79.777777777777771</c:v>
                </c:pt>
                <c:pt idx="7">
                  <c:v>79.644444444444446</c:v>
                </c:pt>
                <c:pt idx="8">
                  <c:v>79.444444444444443</c:v>
                </c:pt>
                <c:pt idx="9">
                  <c:v>79.63333333333334</c:v>
                </c:pt>
                <c:pt idx="10">
                  <c:v>79.5</c:v>
                </c:pt>
                <c:pt idx="11">
                  <c:v>79.63333333333334</c:v>
                </c:pt>
                <c:pt idx="12">
                  <c:v>79.63333333333334</c:v>
                </c:pt>
                <c:pt idx="13">
                  <c:v>79.522222222222226</c:v>
                </c:pt>
                <c:pt idx="14">
                  <c:v>79.86666666666666</c:v>
                </c:pt>
                <c:pt idx="15">
                  <c:v>79.677777777777777</c:v>
                </c:pt>
                <c:pt idx="16">
                  <c:v>79.74444444444444</c:v>
                </c:pt>
                <c:pt idx="17">
                  <c:v>80.044444444444451</c:v>
                </c:pt>
                <c:pt idx="18">
                  <c:v>79.688888888888883</c:v>
                </c:pt>
                <c:pt idx="19">
                  <c:v>79.8</c:v>
                </c:pt>
                <c:pt idx="20">
                  <c:v>79.777777777777771</c:v>
                </c:pt>
                <c:pt idx="21">
                  <c:v>79.888888888888886</c:v>
                </c:pt>
                <c:pt idx="22">
                  <c:v>79.722222222222229</c:v>
                </c:pt>
                <c:pt idx="23">
                  <c:v>80.077777777777783</c:v>
                </c:pt>
                <c:pt idx="24">
                  <c:v>80.044444444444451</c:v>
                </c:pt>
                <c:pt idx="25">
                  <c:v>79.922222222222217</c:v>
                </c:pt>
                <c:pt idx="26">
                  <c:v>79.86666666666666</c:v>
                </c:pt>
                <c:pt idx="27">
                  <c:v>80</c:v>
                </c:pt>
                <c:pt idx="28">
                  <c:v>79.788888888888891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7D-8E6C-567241D3E108}"/>
            </c:ext>
          </c:extLst>
        </c:ser>
        <c:ser>
          <c:idx val="3"/>
          <c:order val="2"/>
          <c:tx>
            <c:strRef>
              <c:f>MemoryUsageGameTime!$D$1</c:f>
              <c:strCache>
                <c:ptCount val="1"/>
                <c:pt idx="0">
                  <c:v>Hard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MemoryUsageGameTime!$A$1:$A$31</c15:sqref>
                  </c15:fullRef>
                </c:ext>
              </c:extLst>
              <c:f>MemoryUsageGameTime!$A$2:$A$31</c:f>
              <c:strCach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MemoryUsageGameTime!$D$2:$D$31</c15:sqref>
                  </c15:fullRef>
                </c:ext>
              </c:extLst>
              <c:f>MemoryUsageGameTime!$D$3:$D$31</c:f>
              <c:numCache>
                <c:formatCode>General</c:formatCode>
                <c:ptCount val="29"/>
                <c:pt idx="0">
                  <c:v>80.088888888888889</c:v>
                </c:pt>
                <c:pt idx="1">
                  <c:v>80.233333333333334</c:v>
                </c:pt>
                <c:pt idx="2">
                  <c:v>80.233333333333334</c:v>
                </c:pt>
                <c:pt idx="3">
                  <c:v>80.2</c:v>
                </c:pt>
                <c:pt idx="4">
                  <c:v>80.24444444444444</c:v>
                </c:pt>
                <c:pt idx="5">
                  <c:v>80.3</c:v>
                </c:pt>
                <c:pt idx="6">
                  <c:v>80.266666666666666</c:v>
                </c:pt>
                <c:pt idx="7">
                  <c:v>80.144444444444446</c:v>
                </c:pt>
                <c:pt idx="8">
                  <c:v>80.277777777777771</c:v>
                </c:pt>
                <c:pt idx="9">
                  <c:v>80.466666666666669</c:v>
                </c:pt>
                <c:pt idx="10">
                  <c:v>80.233333333333334</c:v>
                </c:pt>
                <c:pt idx="11">
                  <c:v>80.266666666666666</c:v>
                </c:pt>
                <c:pt idx="12">
                  <c:v>80.388888888888886</c:v>
                </c:pt>
                <c:pt idx="13">
                  <c:v>80.099999999999994</c:v>
                </c:pt>
                <c:pt idx="14">
                  <c:v>80.266666666666666</c:v>
                </c:pt>
                <c:pt idx="15">
                  <c:v>80.233333333333334</c:v>
                </c:pt>
                <c:pt idx="16">
                  <c:v>80.322222222222223</c:v>
                </c:pt>
                <c:pt idx="17">
                  <c:v>80.155555555555551</c:v>
                </c:pt>
                <c:pt idx="18">
                  <c:v>80.233333333333334</c:v>
                </c:pt>
                <c:pt idx="19">
                  <c:v>80.36666666666666</c:v>
                </c:pt>
                <c:pt idx="20">
                  <c:v>80.3</c:v>
                </c:pt>
                <c:pt idx="21">
                  <c:v>80.455555555555549</c:v>
                </c:pt>
                <c:pt idx="22">
                  <c:v>80.577777777777783</c:v>
                </c:pt>
                <c:pt idx="23">
                  <c:v>80.511111111111106</c:v>
                </c:pt>
                <c:pt idx="24">
                  <c:v>80.722222222222229</c:v>
                </c:pt>
                <c:pt idx="25">
                  <c:v>80.7</c:v>
                </c:pt>
                <c:pt idx="26">
                  <c:v>80.599999999999994</c:v>
                </c:pt>
                <c:pt idx="27">
                  <c:v>80.455555555555549</c:v>
                </c:pt>
                <c:pt idx="28">
                  <c:v>80.477777777777774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E-4E7D-8E6C-567241D3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0863"/>
        <c:axId val="876651823"/>
      </c:lineChart>
      <c:catAx>
        <c:axId val="87665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76651823"/>
        <c:crosses val="autoZero"/>
        <c:auto val="1"/>
        <c:lblAlgn val="ctr"/>
        <c:lblOffset val="100"/>
        <c:noMultiLvlLbl val="0"/>
      </c:catAx>
      <c:valAx>
        <c:axId val="8766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Used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766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15244969378826"/>
          <c:y val="0.89417016835421592"/>
          <c:w val="0.45658398950131235"/>
          <c:h val="7.7126823050308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Player vs Agent Scores - Medium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 Scores'!$B$1</c:f>
              <c:strCache>
                <c:ptCount val="1"/>
                <c:pt idx="0">
                  <c:v>Player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'Medium Scores'!$A$2:$A$10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'Medium Scores'!$B$2:$B$10</c:f>
              <c:numCache>
                <c:formatCode>General</c:formatCode>
                <c:ptCount val="9"/>
                <c:pt idx="0">
                  <c:v>515</c:v>
                </c:pt>
                <c:pt idx="1">
                  <c:v>555</c:v>
                </c:pt>
                <c:pt idx="2">
                  <c:v>645</c:v>
                </c:pt>
                <c:pt idx="3">
                  <c:v>540</c:v>
                </c:pt>
                <c:pt idx="4">
                  <c:v>505</c:v>
                </c:pt>
                <c:pt idx="5">
                  <c:v>510</c:v>
                </c:pt>
                <c:pt idx="6">
                  <c:v>540</c:v>
                </c:pt>
                <c:pt idx="7">
                  <c:v>450</c:v>
                </c:pt>
                <c:pt idx="8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F-44E7-A8C1-35907A6037D2}"/>
            </c:ext>
          </c:extLst>
        </c:ser>
        <c:ser>
          <c:idx val="1"/>
          <c:order val="1"/>
          <c:tx>
            <c:strRef>
              <c:f>'Medium Scores'!$C$1</c:f>
              <c:strCache>
                <c:ptCount val="1"/>
                <c:pt idx="0">
                  <c:v>Enemy Score</c:v>
                </c:pt>
              </c:strCache>
            </c:strRef>
          </c:tx>
          <c:spPr>
            <a:solidFill>
              <a:srgbClr val="FF0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'Medium Scores'!$A$2:$A$10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'Medium Scores'!$C$2:$C$10</c:f>
              <c:numCache>
                <c:formatCode>General</c:formatCode>
                <c:ptCount val="9"/>
                <c:pt idx="0">
                  <c:v>415</c:v>
                </c:pt>
                <c:pt idx="1">
                  <c:v>420</c:v>
                </c:pt>
                <c:pt idx="2">
                  <c:v>395</c:v>
                </c:pt>
                <c:pt idx="3">
                  <c:v>345</c:v>
                </c:pt>
                <c:pt idx="4">
                  <c:v>465</c:v>
                </c:pt>
                <c:pt idx="5">
                  <c:v>365</c:v>
                </c:pt>
                <c:pt idx="6">
                  <c:v>460</c:v>
                </c:pt>
                <c:pt idx="7">
                  <c:v>475</c:v>
                </c:pt>
                <c:pt idx="8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F-44E7-A8C1-35907A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7491279"/>
        <c:axId val="317491759"/>
      </c:barChart>
      <c:lineChart>
        <c:grouping val="standard"/>
        <c:varyColors val="0"/>
        <c:ser>
          <c:idx val="2"/>
          <c:order val="2"/>
          <c:tx>
            <c:strRef>
              <c:f>'Medium Scores'!$D$1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'Medium Scores'!$A$2:$A$10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'Medium Scores'!$D$2:$D$10</c:f>
              <c:numCache>
                <c:formatCode>General</c:formatCode>
                <c:ptCount val="9"/>
                <c:pt idx="0">
                  <c:v>515</c:v>
                </c:pt>
                <c:pt idx="1">
                  <c:v>555</c:v>
                </c:pt>
                <c:pt idx="2">
                  <c:v>645</c:v>
                </c:pt>
                <c:pt idx="3">
                  <c:v>540</c:v>
                </c:pt>
                <c:pt idx="4">
                  <c:v>505</c:v>
                </c:pt>
                <c:pt idx="5">
                  <c:v>510</c:v>
                </c:pt>
                <c:pt idx="6">
                  <c:v>540</c:v>
                </c:pt>
                <c:pt idx="7">
                  <c:v>450</c:v>
                </c:pt>
                <c:pt idx="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4E7-A8C1-35907A6037D2}"/>
            </c:ext>
          </c:extLst>
        </c:ser>
        <c:ser>
          <c:idx val="3"/>
          <c:order val="3"/>
          <c:tx>
            <c:strRef>
              <c:f>'Medium Scores'!$E$1</c:f>
              <c:strCache>
                <c:ptCount val="1"/>
                <c:pt idx="0">
                  <c:v>Enemy Score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'Medium Scores'!$A$2:$A$10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'Medium Scores'!$E$2:$E$10</c:f>
              <c:numCache>
                <c:formatCode>General</c:formatCode>
                <c:ptCount val="9"/>
                <c:pt idx="0">
                  <c:v>415</c:v>
                </c:pt>
                <c:pt idx="1">
                  <c:v>420</c:v>
                </c:pt>
                <c:pt idx="2">
                  <c:v>395</c:v>
                </c:pt>
                <c:pt idx="3">
                  <c:v>345</c:v>
                </c:pt>
                <c:pt idx="4">
                  <c:v>465</c:v>
                </c:pt>
                <c:pt idx="5">
                  <c:v>365</c:v>
                </c:pt>
                <c:pt idx="6">
                  <c:v>460</c:v>
                </c:pt>
                <c:pt idx="7">
                  <c:v>475</c:v>
                </c:pt>
                <c:pt idx="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F-44E7-A8C1-35907A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91279"/>
        <c:axId val="317491759"/>
      </c:lineChart>
      <c:catAx>
        <c:axId val="3174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491759"/>
        <c:crosses val="autoZero"/>
        <c:auto val="1"/>
        <c:lblAlgn val="ctr"/>
        <c:lblOffset val="100"/>
        <c:noMultiLvlLbl val="0"/>
      </c:catAx>
      <c:valAx>
        <c:axId val="317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4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Player vs Agent Scores - Hard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HardScores!$B$1</c:f>
              <c:strCache>
                <c:ptCount val="1"/>
                <c:pt idx="0">
                  <c:v>Player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HardScores!$B$2:$B$10</c:f>
              <c:numCache>
                <c:formatCode>General</c:formatCode>
                <c:ptCount val="9"/>
                <c:pt idx="0">
                  <c:v>575</c:v>
                </c:pt>
                <c:pt idx="1">
                  <c:v>585</c:v>
                </c:pt>
                <c:pt idx="2">
                  <c:v>610</c:v>
                </c:pt>
                <c:pt idx="3">
                  <c:v>615</c:v>
                </c:pt>
                <c:pt idx="4">
                  <c:v>565</c:v>
                </c:pt>
                <c:pt idx="5">
                  <c:v>595</c:v>
                </c:pt>
                <c:pt idx="6">
                  <c:v>620</c:v>
                </c:pt>
                <c:pt idx="7">
                  <c:v>625</c:v>
                </c:pt>
                <c:pt idx="8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F-44E7-A8C1-35907A6037D2}"/>
            </c:ext>
          </c:extLst>
        </c:ser>
        <c:ser>
          <c:idx val="1"/>
          <c:order val="1"/>
          <c:tx>
            <c:strRef>
              <c:f>HardScores!$C$1</c:f>
              <c:strCache>
                <c:ptCount val="1"/>
                <c:pt idx="0">
                  <c:v>Enemy Score</c:v>
                </c:pt>
              </c:strCache>
            </c:strRef>
          </c:tx>
          <c:spPr>
            <a:solidFill>
              <a:srgbClr val="FF0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HardScores!$A$2:$A$10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HardScores!$C$2:$C$10</c:f>
              <c:numCache>
                <c:formatCode>General</c:formatCode>
                <c:ptCount val="9"/>
                <c:pt idx="0">
                  <c:v>460</c:v>
                </c:pt>
                <c:pt idx="1">
                  <c:v>435</c:v>
                </c:pt>
                <c:pt idx="2">
                  <c:v>435</c:v>
                </c:pt>
                <c:pt idx="3">
                  <c:v>425</c:v>
                </c:pt>
                <c:pt idx="4">
                  <c:v>575</c:v>
                </c:pt>
                <c:pt idx="5">
                  <c:v>390</c:v>
                </c:pt>
                <c:pt idx="6">
                  <c:v>400</c:v>
                </c:pt>
                <c:pt idx="7">
                  <c:v>420</c:v>
                </c:pt>
                <c:pt idx="8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F-44E7-A8C1-35907A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7491279"/>
        <c:axId val="317491759"/>
      </c:barChart>
      <c:lineChart>
        <c:grouping val="standard"/>
        <c:varyColors val="0"/>
        <c:ser>
          <c:idx val="2"/>
          <c:order val="2"/>
          <c:tx>
            <c:strRef>
              <c:f>HardScores!$D$1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HardScores!$A$2:$A$10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HardScores!$D$2:$D$10</c:f>
              <c:numCache>
                <c:formatCode>General</c:formatCode>
                <c:ptCount val="9"/>
                <c:pt idx="0">
                  <c:v>575</c:v>
                </c:pt>
                <c:pt idx="1">
                  <c:v>585</c:v>
                </c:pt>
                <c:pt idx="2">
                  <c:v>610</c:v>
                </c:pt>
                <c:pt idx="3">
                  <c:v>615</c:v>
                </c:pt>
                <c:pt idx="4">
                  <c:v>565</c:v>
                </c:pt>
                <c:pt idx="5">
                  <c:v>595</c:v>
                </c:pt>
                <c:pt idx="6">
                  <c:v>620</c:v>
                </c:pt>
                <c:pt idx="7">
                  <c:v>625</c:v>
                </c:pt>
                <c:pt idx="8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4E7-A8C1-35907A6037D2}"/>
            </c:ext>
          </c:extLst>
        </c:ser>
        <c:ser>
          <c:idx val="3"/>
          <c:order val="3"/>
          <c:tx>
            <c:strRef>
              <c:f>HardScores!$E$1</c:f>
              <c:strCache>
                <c:ptCount val="1"/>
                <c:pt idx="0">
                  <c:v>Enemy Score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HardScores!$A$2:$A$10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HardScores!$E$2:$E$10</c:f>
              <c:numCache>
                <c:formatCode>General</c:formatCode>
                <c:ptCount val="9"/>
                <c:pt idx="0">
                  <c:v>460</c:v>
                </c:pt>
                <c:pt idx="1">
                  <c:v>435</c:v>
                </c:pt>
                <c:pt idx="2">
                  <c:v>435</c:v>
                </c:pt>
                <c:pt idx="3">
                  <c:v>425</c:v>
                </c:pt>
                <c:pt idx="4">
                  <c:v>575</c:v>
                </c:pt>
                <c:pt idx="5">
                  <c:v>390</c:v>
                </c:pt>
                <c:pt idx="6">
                  <c:v>400</c:v>
                </c:pt>
                <c:pt idx="7">
                  <c:v>420</c:v>
                </c:pt>
                <c:pt idx="8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F-44E7-A8C1-35907A6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91279"/>
        <c:axId val="317491759"/>
      </c:lineChart>
      <c:catAx>
        <c:axId val="3174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491759"/>
        <c:crosses val="autoZero"/>
        <c:auto val="1"/>
        <c:lblAlgn val="ctr"/>
        <c:lblOffset val="100"/>
        <c:noMultiLvlLbl val="0"/>
      </c:catAx>
      <c:valAx>
        <c:axId val="317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4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Score</a:t>
            </a:r>
            <a:r>
              <a:rPr lang="en-GB" baseline="0"/>
              <a:t> Difference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</a:schemeClr>
            </a:solidFill>
            <a:ln w="57150">
              <a:solidFill>
                <a:schemeClr val="bg1"/>
              </a:solidFill>
            </a:ln>
            <a:effectLst/>
          </c:spPr>
          <c:invertIfNegative val="0"/>
          <c:cat>
            <c:strRef>
              <c:f>ScoreDifference!$A$3:$A$11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ScoreDifference!$K$3:$K$11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D-4330-B5E9-9A5BA1BC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73117792"/>
        <c:axId val="1473118272"/>
      </c:barChart>
      <c:lineChart>
        <c:grouping val="standard"/>
        <c:varyColors val="0"/>
        <c:ser>
          <c:idx val="0"/>
          <c:order val="0"/>
          <c:tx>
            <c:v>Easy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3810">
                <a:noFill/>
              </a:ln>
              <a:effectLst/>
            </c:spPr>
          </c:marker>
          <c:cat>
            <c:strRef>
              <c:f>ScoreDifference!$A$3:$A$11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ScoreDifference!$D$3:$D$11</c:f>
              <c:numCache>
                <c:formatCode>General</c:formatCode>
                <c:ptCount val="9"/>
                <c:pt idx="0">
                  <c:v>31.632653061224492</c:v>
                </c:pt>
                <c:pt idx="1">
                  <c:v>15.384615384615385</c:v>
                </c:pt>
                <c:pt idx="2">
                  <c:v>33.333333333333329</c:v>
                </c:pt>
                <c:pt idx="3">
                  <c:v>31.03448275862069</c:v>
                </c:pt>
                <c:pt idx="4">
                  <c:v>20.833333333333336</c:v>
                </c:pt>
                <c:pt idx="5">
                  <c:v>14.583333333333334</c:v>
                </c:pt>
                <c:pt idx="6">
                  <c:v>41.818181818181813</c:v>
                </c:pt>
                <c:pt idx="7">
                  <c:v>29.787234042553191</c:v>
                </c:pt>
                <c:pt idx="8">
                  <c:v>1.2987012987012987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E-4B9E-A3A8-8B0F478E092F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ScoreDifference!$A$3:$A$11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ScoreDifference!$G$3:$G$11</c:f>
              <c:numCache>
                <c:formatCode>General</c:formatCode>
                <c:ptCount val="9"/>
                <c:pt idx="0">
                  <c:v>19.417475728155338</c:v>
                </c:pt>
                <c:pt idx="1">
                  <c:v>24.324324324324326</c:v>
                </c:pt>
                <c:pt idx="2">
                  <c:v>38.759689922480625</c:v>
                </c:pt>
                <c:pt idx="3">
                  <c:v>36.111111111111107</c:v>
                </c:pt>
                <c:pt idx="4">
                  <c:v>7.9207920792079207</c:v>
                </c:pt>
                <c:pt idx="5">
                  <c:v>28.431372549019606</c:v>
                </c:pt>
                <c:pt idx="6">
                  <c:v>14.814814814814813</c:v>
                </c:pt>
                <c:pt idx="7">
                  <c:v>-5.5555555555555554</c:v>
                </c:pt>
                <c:pt idx="8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E-4B9E-A3A8-8B0F478E092F}"/>
            </c:ext>
          </c:extLst>
        </c:ser>
        <c:ser>
          <c:idx val="2"/>
          <c:order val="2"/>
          <c:tx>
            <c:v>Hard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ScoreDifference!$A$3:$A$11</c:f>
              <c:strCache>
                <c:ptCount val="9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  <c:pt idx="5">
                  <c:v>Participant 6</c:v>
                </c:pt>
                <c:pt idx="6">
                  <c:v>Participant 7</c:v>
                </c:pt>
                <c:pt idx="7">
                  <c:v>Participant 8</c:v>
                </c:pt>
                <c:pt idx="8">
                  <c:v>Participant 9</c:v>
                </c:pt>
              </c:strCache>
            </c:strRef>
          </c:cat>
          <c:val>
            <c:numRef>
              <c:f>ScoreDifference!$J$3:$J$11</c:f>
              <c:numCache>
                <c:formatCode>General</c:formatCode>
                <c:ptCount val="9"/>
                <c:pt idx="0">
                  <c:v>20</c:v>
                </c:pt>
                <c:pt idx="1">
                  <c:v>25.641025641025639</c:v>
                </c:pt>
                <c:pt idx="2">
                  <c:v>28.688524590163933</c:v>
                </c:pt>
                <c:pt idx="3">
                  <c:v>30.894308943089431</c:v>
                </c:pt>
                <c:pt idx="4">
                  <c:v>-1.7699115044247788</c:v>
                </c:pt>
                <c:pt idx="5">
                  <c:v>34.45378151260504</c:v>
                </c:pt>
                <c:pt idx="6">
                  <c:v>35.483870967741936</c:v>
                </c:pt>
                <c:pt idx="7">
                  <c:v>32.800000000000004</c:v>
                </c:pt>
                <c:pt idx="8">
                  <c:v>23.655913978494624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E-4B9E-A3A8-8B0F478E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71967"/>
        <c:axId val="283417151"/>
      </c:lineChart>
      <c:catAx>
        <c:axId val="15807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83417151"/>
        <c:crosses val="autoZero"/>
        <c:auto val="1"/>
        <c:lblAlgn val="ctr"/>
        <c:lblOffset val="100"/>
        <c:noMultiLvlLbl val="0"/>
      </c:catAx>
      <c:valAx>
        <c:axId val="28341715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80771967"/>
        <c:crosses val="autoZero"/>
        <c:crossBetween val="between"/>
      </c:valAx>
      <c:valAx>
        <c:axId val="1473118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473117792"/>
        <c:crosses val="max"/>
        <c:crossBetween val="between"/>
      </c:valAx>
      <c:catAx>
        <c:axId val="147311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311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6754396325459318"/>
          <c:y val="0.89409667541557303"/>
          <c:w val="0.455264399862864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Resources Taken by Agent per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ResourceAnalysis!$A$3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ResourceAnalysis!$B$2:$D$2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ResourceAnalysis!$B$3:$D$3</c:f>
              <c:numCache>
                <c:formatCode>General</c:formatCode>
                <c:ptCount val="3"/>
                <c:pt idx="0">
                  <c:v>9.2222222222222197</c:v>
                </c:pt>
                <c:pt idx="1">
                  <c:v>10.3333333333333</c:v>
                </c:pt>
                <c:pt idx="2">
                  <c:v>11.6666666666666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F-4AD1-B46D-4865A1E2C2C8}"/>
            </c:ext>
          </c:extLst>
        </c:ser>
        <c:ser>
          <c:idx val="1"/>
          <c:order val="1"/>
          <c:tx>
            <c:strRef>
              <c:f>ResourceAnalysis!$A$4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ResourceAnalysis!$B$2:$D$2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ResourceAnalysis!$B$4:$D$4</c:f>
              <c:numCache>
                <c:formatCode>General</c:formatCode>
                <c:ptCount val="3"/>
                <c:pt idx="0">
                  <c:v>4.2222222222222197</c:v>
                </c:pt>
                <c:pt idx="1">
                  <c:v>5.2222222222222197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F-4AD1-B46D-4865A1E2C2C8}"/>
            </c:ext>
          </c:extLst>
        </c:ser>
        <c:ser>
          <c:idx val="2"/>
          <c:order val="2"/>
          <c:tx>
            <c:strRef>
              <c:f>ResourceAnalysis!$A$5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ResourceAnalysis!$B$2:$D$2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ResourceAnalysis!$B$5:$D$5</c:f>
              <c:numCache>
                <c:formatCode>General</c:formatCode>
                <c:ptCount val="3"/>
                <c:pt idx="0">
                  <c:v>1.3333333333333299</c:v>
                </c:pt>
                <c:pt idx="1">
                  <c:v>0.66666666666666596</c:v>
                </c:pt>
                <c:pt idx="2">
                  <c:v>0.77777777777777701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F-4AD1-B46D-4865A1E2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0839952"/>
        <c:axId val="1324040944"/>
      </c:barChart>
      <c:catAx>
        <c:axId val="190083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324040944"/>
        <c:crosses val="autoZero"/>
        <c:auto val="1"/>
        <c:lblAlgn val="ctr"/>
        <c:lblOffset val="100"/>
        <c:noMultiLvlLbl val="0"/>
      </c:catAx>
      <c:valAx>
        <c:axId val="132404094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9008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Resources Taken by Player per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ResourceAnalysis!$A$19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ResourceAnalysis!$B$18:$D$18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ResourceAnalysis!$B$19:$D$19</c:f>
              <c:numCache>
                <c:formatCode>General</c:formatCode>
                <c:ptCount val="3"/>
                <c:pt idx="0">
                  <c:v>3.6666666666666599</c:v>
                </c:pt>
                <c:pt idx="1">
                  <c:v>4.6666666666666599</c:v>
                </c:pt>
                <c:pt idx="2">
                  <c:v>5.55555555555555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F-4AD1-B46D-4865A1E2C2C8}"/>
            </c:ext>
          </c:extLst>
        </c:ser>
        <c:ser>
          <c:idx val="1"/>
          <c:order val="1"/>
          <c:tx>
            <c:strRef>
              <c:f>ResourceAnalysis!$A$20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ResourceAnalysis!$B$18:$D$18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ResourceAnalysis!$B$20:$D$20</c:f>
              <c:numCache>
                <c:formatCode>General</c:formatCode>
                <c:ptCount val="3"/>
                <c:pt idx="0">
                  <c:v>8.1111111111111107</c:v>
                </c:pt>
                <c:pt idx="1">
                  <c:v>7.8888888888888804</c:v>
                </c:pt>
                <c:pt idx="2">
                  <c:v>8.55555555555555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F-4AD1-B46D-4865A1E2C2C8}"/>
            </c:ext>
          </c:extLst>
        </c:ser>
        <c:ser>
          <c:idx val="2"/>
          <c:order val="2"/>
          <c:tx>
            <c:strRef>
              <c:f>ResourceAnalysis!$A$21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ResourceAnalysis!$B$18:$D$18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ResourceAnalysis!$B$21:$D$21</c:f>
              <c:numCache>
                <c:formatCode>General</c:formatCode>
                <c:ptCount val="3"/>
                <c:pt idx="0">
                  <c:v>4.4444444444444402</c:v>
                </c:pt>
                <c:pt idx="1">
                  <c:v>3.7777777777777701</c:v>
                </c:pt>
                <c:pt idx="2">
                  <c:v>1.88888888888888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F-4AD1-B46D-4865A1E2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0839952"/>
        <c:axId val="1324040944"/>
      </c:barChart>
      <c:catAx>
        <c:axId val="190083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324040944"/>
        <c:crosses val="autoZero"/>
        <c:auto val="1"/>
        <c:lblAlgn val="ctr"/>
        <c:lblOffset val="100"/>
        <c:noMultiLvlLbl val="0"/>
      </c:catAx>
      <c:valAx>
        <c:axId val="132404094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9008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throughout difficulties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PerformanceAnalysis1!$A$3</c:f>
              <c:strCache>
                <c:ptCount val="1"/>
                <c:pt idx="0">
                  <c:v>Participant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PerformanceAnalysis1!$B$2:$D$2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PerformanceAnalysis1!$B$3:$D$3</c:f>
              <c:numCache>
                <c:formatCode>General</c:formatCode>
                <c:ptCount val="3"/>
                <c:pt idx="0">
                  <c:v>11.91</c:v>
                </c:pt>
                <c:pt idx="1">
                  <c:v>13.8</c:v>
                </c:pt>
                <c:pt idx="2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9-440E-8725-1E9ECBC17EC3}"/>
            </c:ext>
          </c:extLst>
        </c:ser>
        <c:ser>
          <c:idx val="1"/>
          <c:order val="1"/>
          <c:tx>
            <c:strRef>
              <c:f>PerformanceAnalysis1!$A$4</c:f>
              <c:strCache>
                <c:ptCount val="1"/>
                <c:pt idx="0">
                  <c:v>Participant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PerformanceAnalysis1!$B$2:$D$2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PerformanceAnalysis1!$B$4:$D$4</c:f>
              <c:numCache>
                <c:formatCode>General</c:formatCode>
                <c:ptCount val="3"/>
                <c:pt idx="0">
                  <c:v>11.26</c:v>
                </c:pt>
                <c:pt idx="1">
                  <c:v>11.57</c:v>
                </c:pt>
                <c:pt idx="2">
                  <c:v>12.86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9-440E-8725-1E9ECBC17EC3}"/>
            </c:ext>
          </c:extLst>
        </c:ser>
        <c:ser>
          <c:idx val="2"/>
          <c:order val="2"/>
          <c:tx>
            <c:strRef>
              <c:f>PerformanceAnalysis1!$A$5</c:f>
              <c:strCache>
                <c:ptCount val="1"/>
                <c:pt idx="0">
                  <c:v>Participant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PerformanceAnalysis1!$B$2:$D$2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PerformanceAnalysis1!$B$5:$D$5</c:f>
              <c:numCache>
                <c:formatCode>General</c:formatCode>
                <c:ptCount val="3"/>
                <c:pt idx="0">
                  <c:v>11.24</c:v>
                </c:pt>
                <c:pt idx="1">
                  <c:v>12.01</c:v>
                </c:pt>
                <c:pt idx="2">
                  <c:v>11.68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9-440E-8725-1E9ECBC17EC3}"/>
            </c:ext>
          </c:extLst>
        </c:ser>
        <c:ser>
          <c:idx val="3"/>
          <c:order val="3"/>
          <c:tx>
            <c:strRef>
              <c:f>PerformanceAnalysis1!$A$6</c:f>
              <c:strCache>
                <c:ptCount val="1"/>
                <c:pt idx="0">
                  <c:v>Participant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PerformanceAnalysis1!$B$2:$D$2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PerformanceAnalysis1!$B$6:$D$6</c:f>
              <c:numCache>
                <c:formatCode>General</c:formatCode>
                <c:ptCount val="3"/>
                <c:pt idx="0">
                  <c:v>11.66</c:v>
                </c:pt>
                <c:pt idx="1">
                  <c:v>12.76</c:v>
                </c:pt>
                <c:pt idx="2">
                  <c:v>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9-440E-8725-1E9ECBC1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30944"/>
        <c:axId val="1109139072"/>
      </c:lineChart>
      <c:catAx>
        <c:axId val="1116730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109139072"/>
        <c:crosses val="autoZero"/>
        <c:auto val="1"/>
        <c:lblAlgn val="ctr"/>
        <c:lblOffset val="100"/>
        <c:noMultiLvlLbl val="0"/>
      </c:catAx>
      <c:valAx>
        <c:axId val="1109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1167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Usage throughout</a:t>
            </a:r>
            <a:r>
              <a:rPr lang="en-GB" baseline="0"/>
              <a:t> difficulties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PerformanceAnalysis1!$G$3</c:f>
              <c:strCache>
                <c:ptCount val="1"/>
                <c:pt idx="0">
                  <c:v>Participant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PerformanceAnalysis1!$H$2:$J$2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PerformanceAnalysis1!$H$3:$J$3</c:f>
              <c:numCache>
                <c:formatCode>General</c:formatCode>
                <c:ptCount val="3"/>
                <c:pt idx="0">
                  <c:v>80.010000000000005</c:v>
                </c:pt>
                <c:pt idx="1">
                  <c:v>84.77</c:v>
                </c:pt>
                <c:pt idx="2">
                  <c:v>85.27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A21-9C3E-1F28A97F54CB}"/>
            </c:ext>
          </c:extLst>
        </c:ser>
        <c:ser>
          <c:idx val="1"/>
          <c:order val="1"/>
          <c:tx>
            <c:strRef>
              <c:f>PerformanceAnalysis1!$G$4</c:f>
              <c:strCache>
                <c:ptCount val="1"/>
                <c:pt idx="0">
                  <c:v>Participant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PerformanceAnalysis1!$H$2:$J$2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PerformanceAnalysis1!$H$4:$J$4</c:f>
              <c:numCache>
                <c:formatCode>General</c:formatCode>
                <c:ptCount val="3"/>
                <c:pt idx="0">
                  <c:v>78.45</c:v>
                </c:pt>
                <c:pt idx="1">
                  <c:v>78.42</c:v>
                </c:pt>
                <c:pt idx="2">
                  <c:v>79.150000000000006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A21-9C3E-1F28A97F54CB}"/>
            </c:ext>
          </c:extLst>
        </c:ser>
        <c:ser>
          <c:idx val="2"/>
          <c:order val="2"/>
          <c:tx>
            <c:strRef>
              <c:f>PerformanceAnalysis1!$G$5</c:f>
              <c:strCache>
                <c:ptCount val="1"/>
                <c:pt idx="0">
                  <c:v>Participant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PerformanceAnalysis1!$H$2:$J$2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PerformanceAnalysis1!$H$5:$J$5</c:f>
              <c:numCache>
                <c:formatCode>General</c:formatCode>
                <c:ptCount val="3"/>
                <c:pt idx="0">
                  <c:v>79.760000000000005</c:v>
                </c:pt>
                <c:pt idx="1">
                  <c:v>79.25</c:v>
                </c:pt>
                <c:pt idx="2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A21-9C3E-1F28A97F54CB}"/>
            </c:ext>
          </c:extLst>
        </c:ser>
        <c:ser>
          <c:idx val="3"/>
          <c:order val="3"/>
          <c:tx>
            <c:strRef>
              <c:f>PerformanceAnalysis1!$G$6</c:f>
              <c:strCache>
                <c:ptCount val="1"/>
                <c:pt idx="0">
                  <c:v>Participant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PerformanceAnalysis1!$H$2:$J$2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PerformanceAnalysis1!$H$6:$J$6</c:f>
              <c:numCache>
                <c:formatCode>General</c:formatCode>
                <c:ptCount val="3"/>
                <c:pt idx="0">
                  <c:v>79.42</c:v>
                </c:pt>
                <c:pt idx="1">
                  <c:v>80.97</c:v>
                </c:pt>
                <c:pt idx="2">
                  <c:v>81.86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A-4A21-9C3E-1F28A97F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598352"/>
        <c:axId val="1764599312"/>
      </c:lineChart>
      <c:catAx>
        <c:axId val="176459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764599312"/>
        <c:crosses val="autoZero"/>
        <c:auto val="1"/>
        <c:lblAlgn val="ctr"/>
        <c:lblOffset val="100"/>
        <c:noMultiLvlLbl val="0"/>
      </c:catAx>
      <c:valAx>
        <c:axId val="17645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7645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per difficulty during game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CPUUsageGameTime!$B$1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CPUUsageGameTime!$A$1:$A$31</c15:sqref>
                  </c15:fullRef>
                </c:ext>
              </c:extLst>
              <c:f>CPUUsageGameTime!$A$2:$A$31</c:f>
              <c:strCach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CPUUsageGameTime!$B$2:$B$31</c15:sqref>
                  </c15:fullRef>
                </c:ext>
              </c:extLst>
              <c:f>CPUUsageGameTime!$B$3:$B$31</c:f>
              <c:numCache>
                <c:formatCode>General</c:formatCode>
                <c:ptCount val="29"/>
                <c:pt idx="0">
                  <c:v>10.91111111111111</c:v>
                </c:pt>
                <c:pt idx="1">
                  <c:v>11.820555555555554</c:v>
                </c:pt>
                <c:pt idx="2">
                  <c:v>11.035333333333332</c:v>
                </c:pt>
                <c:pt idx="3">
                  <c:v>10.625444444444442</c:v>
                </c:pt>
                <c:pt idx="4">
                  <c:v>11.378</c:v>
                </c:pt>
                <c:pt idx="5">
                  <c:v>11.347333333333337</c:v>
                </c:pt>
                <c:pt idx="6">
                  <c:v>11.042111111111117</c:v>
                </c:pt>
                <c:pt idx="7">
                  <c:v>11.419555555555556</c:v>
                </c:pt>
                <c:pt idx="8">
                  <c:v>12.274111111111109</c:v>
                </c:pt>
                <c:pt idx="9">
                  <c:v>10.926777777777779</c:v>
                </c:pt>
                <c:pt idx="10">
                  <c:v>10.42722222222222</c:v>
                </c:pt>
                <c:pt idx="11">
                  <c:v>11.160444444444446</c:v>
                </c:pt>
                <c:pt idx="12">
                  <c:v>12.031333333333331</c:v>
                </c:pt>
                <c:pt idx="13">
                  <c:v>11.184888888888885</c:v>
                </c:pt>
                <c:pt idx="14">
                  <c:v>11.401888888888887</c:v>
                </c:pt>
                <c:pt idx="15">
                  <c:v>10.956666666666665</c:v>
                </c:pt>
                <c:pt idx="16">
                  <c:v>10.937444444444441</c:v>
                </c:pt>
                <c:pt idx="17">
                  <c:v>12.764222222222214</c:v>
                </c:pt>
                <c:pt idx="18">
                  <c:v>11.456888888888882</c:v>
                </c:pt>
                <c:pt idx="19">
                  <c:v>12.324111111111117</c:v>
                </c:pt>
                <c:pt idx="20">
                  <c:v>12.087888888888893</c:v>
                </c:pt>
                <c:pt idx="21">
                  <c:v>11.395333333333333</c:v>
                </c:pt>
                <c:pt idx="22">
                  <c:v>11.947111111111109</c:v>
                </c:pt>
                <c:pt idx="23">
                  <c:v>11.045888888888886</c:v>
                </c:pt>
                <c:pt idx="24">
                  <c:v>11.166888888888892</c:v>
                </c:pt>
                <c:pt idx="25">
                  <c:v>11.751444444444445</c:v>
                </c:pt>
                <c:pt idx="26">
                  <c:v>10.98966666666667</c:v>
                </c:pt>
                <c:pt idx="27">
                  <c:v>11.169555555555554</c:v>
                </c:pt>
                <c:pt idx="28">
                  <c:v>11.03488888888889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5-48D9-AEE2-0B71251448F1}"/>
            </c:ext>
          </c:extLst>
        </c:ser>
        <c:ser>
          <c:idx val="2"/>
          <c:order val="1"/>
          <c:tx>
            <c:strRef>
              <c:f>CPUUsageGameTime!$C$1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CPUUsageGameTime!$A$1:$A$31</c15:sqref>
                  </c15:fullRef>
                </c:ext>
              </c:extLst>
              <c:f>CPUUsageGameTime!$A$2:$A$31</c:f>
              <c:strCach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CPUUsageGameTime!$C$2:$C$31</c15:sqref>
                  </c15:fullRef>
                </c:ext>
              </c:extLst>
              <c:f>CPUUsageGameTime!$C$3:$C$31</c:f>
              <c:numCache>
                <c:formatCode>General</c:formatCode>
                <c:ptCount val="29"/>
                <c:pt idx="0">
                  <c:v>14.39255555555556</c:v>
                </c:pt>
                <c:pt idx="1">
                  <c:v>12.175222222222228</c:v>
                </c:pt>
                <c:pt idx="2">
                  <c:v>11.610333333333333</c:v>
                </c:pt>
                <c:pt idx="3">
                  <c:v>13.571666666666657</c:v>
                </c:pt>
                <c:pt idx="4">
                  <c:v>12.356999999999994</c:v>
                </c:pt>
                <c:pt idx="5">
                  <c:v>13.528333333333336</c:v>
                </c:pt>
                <c:pt idx="6">
                  <c:v>12.526333333333335</c:v>
                </c:pt>
                <c:pt idx="7">
                  <c:v>12.202666666666669</c:v>
                </c:pt>
                <c:pt idx="8">
                  <c:v>12.286999999999999</c:v>
                </c:pt>
                <c:pt idx="9">
                  <c:v>12.055888888888894</c:v>
                </c:pt>
                <c:pt idx="10">
                  <c:v>11.40411111111111</c:v>
                </c:pt>
                <c:pt idx="11">
                  <c:v>11.033333333333328</c:v>
                </c:pt>
                <c:pt idx="12">
                  <c:v>12.49088888888889</c:v>
                </c:pt>
                <c:pt idx="13">
                  <c:v>11.509888888888888</c:v>
                </c:pt>
                <c:pt idx="14">
                  <c:v>11.957666666666666</c:v>
                </c:pt>
                <c:pt idx="15">
                  <c:v>11.947111111111106</c:v>
                </c:pt>
                <c:pt idx="16">
                  <c:v>12.42822222222223</c:v>
                </c:pt>
                <c:pt idx="17">
                  <c:v>12.098888888888887</c:v>
                </c:pt>
                <c:pt idx="18">
                  <c:v>12.18755555555555</c:v>
                </c:pt>
                <c:pt idx="19">
                  <c:v>11.562333333333331</c:v>
                </c:pt>
                <c:pt idx="20">
                  <c:v>11.482333333333335</c:v>
                </c:pt>
                <c:pt idx="21">
                  <c:v>12.324222222222218</c:v>
                </c:pt>
                <c:pt idx="22">
                  <c:v>11.883777777777775</c:v>
                </c:pt>
                <c:pt idx="23">
                  <c:v>12.00311111111111</c:v>
                </c:pt>
                <c:pt idx="24">
                  <c:v>11.289000000000003</c:v>
                </c:pt>
                <c:pt idx="25">
                  <c:v>12.280222222222225</c:v>
                </c:pt>
                <c:pt idx="26">
                  <c:v>12.191666666666666</c:v>
                </c:pt>
                <c:pt idx="27">
                  <c:v>11.799222222222223</c:v>
                </c:pt>
                <c:pt idx="28">
                  <c:v>12.394111111111107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5-48D9-AEE2-0B71251448F1}"/>
            </c:ext>
          </c:extLst>
        </c:ser>
        <c:ser>
          <c:idx val="3"/>
          <c:order val="2"/>
          <c:tx>
            <c:strRef>
              <c:f>CPUUsageGameTime!$D$1</c:f>
              <c:strCache>
                <c:ptCount val="1"/>
                <c:pt idx="0">
                  <c:v>Hard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CPUUsageGameTime!$A$1:$A$31</c15:sqref>
                  </c15:fullRef>
                </c:ext>
              </c:extLst>
              <c:f>CPUUsageGameTime!$A$2:$A$31</c:f>
              <c:strCach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CPUUsageGameTime!$D$2:$D$31</c15:sqref>
                  </c15:fullRef>
                </c:ext>
              </c:extLst>
              <c:f>CPUUsageGameTime!$D$3:$D$31</c:f>
              <c:numCache>
                <c:formatCode>General</c:formatCode>
                <c:ptCount val="29"/>
                <c:pt idx="0">
                  <c:v>12.537555555555564</c:v>
                </c:pt>
                <c:pt idx="1">
                  <c:v>12.072111111111111</c:v>
                </c:pt>
                <c:pt idx="2">
                  <c:v>11.705444444444444</c:v>
                </c:pt>
                <c:pt idx="3">
                  <c:v>12.105222222222221</c:v>
                </c:pt>
                <c:pt idx="4">
                  <c:v>11.757666666666669</c:v>
                </c:pt>
                <c:pt idx="5">
                  <c:v>11.949000000000002</c:v>
                </c:pt>
                <c:pt idx="6">
                  <c:v>12.022666666666664</c:v>
                </c:pt>
                <c:pt idx="7">
                  <c:v>12.619444444444449</c:v>
                </c:pt>
                <c:pt idx="8">
                  <c:v>12.458666666666661</c:v>
                </c:pt>
                <c:pt idx="9">
                  <c:v>11.516777777777778</c:v>
                </c:pt>
                <c:pt idx="10">
                  <c:v>11.645000000000001</c:v>
                </c:pt>
                <c:pt idx="11">
                  <c:v>11.772888888888888</c:v>
                </c:pt>
                <c:pt idx="12">
                  <c:v>12.354666666666667</c:v>
                </c:pt>
                <c:pt idx="13">
                  <c:v>11.510444444444442</c:v>
                </c:pt>
                <c:pt idx="14">
                  <c:v>12.352777777777778</c:v>
                </c:pt>
                <c:pt idx="15">
                  <c:v>12.039777777777777</c:v>
                </c:pt>
                <c:pt idx="16">
                  <c:v>11.807777777777776</c:v>
                </c:pt>
                <c:pt idx="17">
                  <c:v>11.935777777777776</c:v>
                </c:pt>
                <c:pt idx="18">
                  <c:v>12.459333333333337</c:v>
                </c:pt>
                <c:pt idx="19">
                  <c:v>12.499777777777776</c:v>
                </c:pt>
                <c:pt idx="20">
                  <c:v>12.919111111111109</c:v>
                </c:pt>
                <c:pt idx="21">
                  <c:v>11.516888888888884</c:v>
                </c:pt>
                <c:pt idx="22">
                  <c:v>12.062000000000001</c:v>
                </c:pt>
                <c:pt idx="23">
                  <c:v>12.918555555555557</c:v>
                </c:pt>
                <c:pt idx="24">
                  <c:v>12.554777777777776</c:v>
                </c:pt>
                <c:pt idx="25">
                  <c:v>12.740888888888884</c:v>
                </c:pt>
                <c:pt idx="26">
                  <c:v>12.886222222222223</c:v>
                </c:pt>
                <c:pt idx="27">
                  <c:v>12.011777777777782</c:v>
                </c:pt>
                <c:pt idx="28">
                  <c:v>12.245666666666665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5-48D9-AEE2-0B712514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50863"/>
        <c:axId val="876651823"/>
      </c:lineChart>
      <c:catAx>
        <c:axId val="87665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76651823"/>
        <c:crosses val="autoZero"/>
        <c:auto val="1"/>
        <c:lblAlgn val="ctr"/>
        <c:lblOffset val="100"/>
        <c:noMultiLvlLbl val="0"/>
      </c:catAx>
      <c:valAx>
        <c:axId val="8766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766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15244969378826"/>
          <c:y val="0.89417016835421592"/>
          <c:w val="0.45658398950131235"/>
          <c:h val="7.7126823050308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100293</xdr:colOff>
      <xdr:row>1</xdr:row>
      <xdr:rowOff>80794</xdr:rowOff>
    </xdr:from>
    <xdr:to>
      <xdr:col>13</xdr:col>
      <xdr:colOff>405093</xdr:colOff>
      <xdr:row>15</xdr:row>
      <xdr:rowOff>156995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DDA37-38EC-0C4F-4144-F27A7679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2</xdr:row>
      <xdr:rowOff>11430</xdr:rowOff>
    </xdr:from>
    <xdr:to>
      <xdr:col>13</xdr:col>
      <xdr:colOff>544830</xdr:colOff>
      <xdr:row>16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BDE8F-A33D-9437-07E2-28E2A7E6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517994</xdr:colOff>
      <xdr:row>2</xdr:row>
      <xdr:rowOff>156210</xdr:rowOff>
    </xdr:from>
    <xdr:to>
      <xdr:col>13</xdr:col>
      <xdr:colOff>213194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61156-FE9B-696F-48F2-349862947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716982</xdr:colOff>
      <xdr:row>16</xdr:row>
      <xdr:rowOff>3810</xdr:rowOff>
    </xdr:from>
    <xdr:to>
      <xdr:col>8</xdr:col>
      <xdr:colOff>374082</xdr:colOff>
      <xdr:row>30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0F2DD-41AA-0321-2D80-1F3A6CF9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531495</xdr:colOff>
      <xdr:row>0</xdr:row>
      <xdr:rowOff>38100</xdr:rowOff>
    </xdr:from>
    <xdr:to>
      <xdr:col>12</xdr:col>
      <xdr:colOff>226695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F866D-E937-CF77-DC0A-78027DE2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16</xdr:row>
      <xdr:rowOff>66675</xdr:rowOff>
    </xdr:from>
    <xdr:to>
      <xdr:col>12</xdr:col>
      <xdr:colOff>190500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D7571-2346-7D2D-E685-4F7CDC9E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112395</xdr:rowOff>
    </xdr:from>
    <xdr:to>
      <xdr:col>7</xdr:col>
      <xdr:colOff>154305</xdr:colOff>
      <xdr:row>24</xdr:row>
      <xdr:rowOff>188595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D5BB5-1469-AB86-D545-06876FBC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337185</xdr:colOff>
      <xdr:row>9</xdr:row>
      <xdr:rowOff>28575</xdr:rowOff>
    </xdr:from>
    <xdr:to>
      <xdr:col>16</xdr:col>
      <xdr:colOff>32385</xdr:colOff>
      <xdr:row>23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36322-4047-6456-D740-46D235D7C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131221</xdr:colOff>
      <xdr:row>4</xdr:row>
      <xdr:rowOff>136600</xdr:rowOff>
    </xdr:from>
    <xdr:to>
      <xdr:col>12</xdr:col>
      <xdr:colOff>436021</xdr:colOff>
      <xdr:row>19</xdr:row>
      <xdr:rowOff>57822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25B16-7ED8-14CE-E76B-D42F5223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131221</xdr:colOff>
      <xdr:row>4</xdr:row>
      <xdr:rowOff>136600</xdr:rowOff>
    </xdr:from>
    <xdr:to>
      <xdr:col>12</xdr:col>
      <xdr:colOff>436021</xdr:colOff>
      <xdr:row>19</xdr:row>
      <xdr:rowOff>57822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0822E-785E-4AE8-B3DA-AA7EF5DF0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115" zoomScaleNormal="115" workbookViewId="0">
      <selection activeCell="B12" sqref="B12:C12"/>
    </sheetView>
  </sheetViews>
  <sheetFormatPr defaultRowHeight="15" x14ac:dyDescent="0.25"/>
  <cols>
    <col min="1" max="1" width="18.5703125" customWidth="1"/>
    <col min="2" max="2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 t="s">
        <v>3</v>
      </c>
      <c r="B2">
        <v>490</v>
      </c>
      <c r="C2">
        <v>335</v>
      </c>
      <c r="D2">
        <v>490</v>
      </c>
      <c r="E2">
        <v>335</v>
      </c>
    </row>
    <row r="3" spans="1:5" x14ac:dyDescent="0.25">
      <c r="A3" t="s">
        <v>4</v>
      </c>
      <c r="B3">
        <v>455</v>
      </c>
      <c r="C3">
        <v>385</v>
      </c>
      <c r="D3">
        <v>455</v>
      </c>
      <c r="E3">
        <v>385</v>
      </c>
    </row>
    <row r="4" spans="1:5" x14ac:dyDescent="0.25">
      <c r="A4" t="s">
        <v>5</v>
      </c>
      <c r="B4">
        <v>510</v>
      </c>
      <c r="C4">
        <v>340</v>
      </c>
      <c r="D4">
        <v>510</v>
      </c>
      <c r="E4">
        <v>340</v>
      </c>
    </row>
    <row r="5" spans="1:5" x14ac:dyDescent="0.25">
      <c r="A5" t="s">
        <v>6</v>
      </c>
      <c r="B5">
        <v>580</v>
      </c>
      <c r="C5">
        <v>400</v>
      </c>
      <c r="D5">
        <v>580</v>
      </c>
      <c r="E5">
        <v>400</v>
      </c>
    </row>
    <row r="6" spans="1:5" x14ac:dyDescent="0.25">
      <c r="A6" t="s">
        <v>7</v>
      </c>
      <c r="B6">
        <v>480</v>
      </c>
      <c r="C6">
        <v>380</v>
      </c>
      <c r="D6">
        <v>480</v>
      </c>
      <c r="E6">
        <v>380</v>
      </c>
    </row>
    <row r="7" spans="1:5" x14ac:dyDescent="0.25">
      <c r="A7" t="s">
        <v>8</v>
      </c>
      <c r="B7">
        <v>480</v>
      </c>
      <c r="C7">
        <v>410</v>
      </c>
      <c r="D7">
        <v>480</v>
      </c>
      <c r="E7">
        <v>410</v>
      </c>
    </row>
    <row r="8" spans="1:5" x14ac:dyDescent="0.25">
      <c r="A8" t="s">
        <v>9</v>
      </c>
      <c r="B8">
        <v>550</v>
      </c>
      <c r="C8">
        <v>320</v>
      </c>
      <c r="D8">
        <v>550</v>
      </c>
      <c r="E8">
        <v>320</v>
      </c>
    </row>
    <row r="9" spans="1:5" x14ac:dyDescent="0.25">
      <c r="A9" t="s">
        <v>10</v>
      </c>
      <c r="B9">
        <v>470</v>
      </c>
      <c r="C9">
        <v>330</v>
      </c>
      <c r="D9">
        <v>470</v>
      </c>
      <c r="E9">
        <v>330</v>
      </c>
    </row>
    <row r="10" spans="1:5" x14ac:dyDescent="0.25">
      <c r="A10" t="s">
        <v>11</v>
      </c>
      <c r="B10">
        <v>385</v>
      </c>
      <c r="C10">
        <v>380</v>
      </c>
      <c r="D10">
        <v>385</v>
      </c>
      <c r="E10">
        <v>380</v>
      </c>
    </row>
    <row r="12" spans="1:5" x14ac:dyDescent="0.25">
      <c r="A12" t="s">
        <v>34</v>
      </c>
      <c r="B12">
        <f>AVERAGE(B2:B10)</f>
        <v>488.88888888888891</v>
      </c>
      <c r="C12">
        <f>AVERAGE(C2:C10)</f>
        <v>364.44444444444446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39FE-30B1-4B5C-8C23-30D9BC7E5E8E}">
  <dimension ref="A1:E12"/>
  <sheetViews>
    <sheetView zoomScaleNormal="100" workbookViewId="0">
      <selection activeCell="B2" sqref="B2:B10"/>
    </sheetView>
  </sheetViews>
  <sheetFormatPr defaultRowHeight="15" x14ac:dyDescent="0.25"/>
  <cols>
    <col min="1" max="1" width="18.5703125" customWidth="1"/>
    <col min="2" max="2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 t="s">
        <v>3</v>
      </c>
      <c r="B2">
        <v>515</v>
      </c>
      <c r="C2">
        <v>415</v>
      </c>
      <c r="D2">
        <v>515</v>
      </c>
      <c r="E2">
        <v>415</v>
      </c>
    </row>
    <row r="3" spans="1:5" x14ac:dyDescent="0.25">
      <c r="A3" t="s">
        <v>4</v>
      </c>
      <c r="B3">
        <v>555</v>
      </c>
      <c r="C3">
        <v>420</v>
      </c>
      <c r="D3">
        <v>555</v>
      </c>
      <c r="E3">
        <v>420</v>
      </c>
    </row>
    <row r="4" spans="1:5" x14ac:dyDescent="0.25">
      <c r="A4" t="s">
        <v>5</v>
      </c>
      <c r="B4">
        <v>645</v>
      </c>
      <c r="C4">
        <v>395</v>
      </c>
      <c r="D4">
        <v>645</v>
      </c>
      <c r="E4">
        <v>395</v>
      </c>
    </row>
    <row r="5" spans="1:5" x14ac:dyDescent="0.25">
      <c r="A5" t="s">
        <v>6</v>
      </c>
      <c r="B5">
        <v>540</v>
      </c>
      <c r="C5">
        <v>345</v>
      </c>
      <c r="D5">
        <v>540</v>
      </c>
      <c r="E5">
        <v>345</v>
      </c>
    </row>
    <row r="6" spans="1:5" x14ac:dyDescent="0.25">
      <c r="A6" t="s">
        <v>7</v>
      </c>
      <c r="B6">
        <v>505</v>
      </c>
      <c r="C6">
        <v>465</v>
      </c>
      <c r="D6">
        <v>505</v>
      </c>
      <c r="E6">
        <v>465</v>
      </c>
    </row>
    <row r="7" spans="1:5" x14ac:dyDescent="0.25">
      <c r="A7" t="s">
        <v>8</v>
      </c>
      <c r="B7">
        <v>510</v>
      </c>
      <c r="C7">
        <v>365</v>
      </c>
      <c r="D7">
        <v>510</v>
      </c>
      <c r="E7">
        <v>365</v>
      </c>
    </row>
    <row r="8" spans="1:5" x14ac:dyDescent="0.25">
      <c r="A8" t="s">
        <v>9</v>
      </c>
      <c r="B8">
        <v>540</v>
      </c>
      <c r="C8">
        <v>460</v>
      </c>
      <c r="D8">
        <v>540</v>
      </c>
      <c r="E8">
        <v>460</v>
      </c>
    </row>
    <row r="9" spans="1:5" x14ac:dyDescent="0.25">
      <c r="A9" t="s">
        <v>10</v>
      </c>
      <c r="B9">
        <v>450</v>
      </c>
      <c r="C9">
        <v>475</v>
      </c>
      <c r="D9">
        <v>450</v>
      </c>
      <c r="E9">
        <v>475</v>
      </c>
    </row>
    <row r="10" spans="1:5" x14ac:dyDescent="0.25">
      <c r="A10" t="s">
        <v>11</v>
      </c>
      <c r="B10">
        <v>600</v>
      </c>
      <c r="C10">
        <v>375</v>
      </c>
      <c r="D10">
        <v>600</v>
      </c>
      <c r="E10">
        <v>375</v>
      </c>
    </row>
    <row r="12" spans="1:5" x14ac:dyDescent="0.25">
      <c r="A12" t="s">
        <v>34</v>
      </c>
      <c r="B12">
        <f>AVERAGE(B2:B10)</f>
        <v>540</v>
      </c>
      <c r="C12">
        <f>AVERAGE(C2:C10)</f>
        <v>412.77777777777777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52CC-6278-4A99-837D-B37E823603E4}">
  <dimension ref="A1:E12"/>
  <sheetViews>
    <sheetView zoomScale="175" zoomScaleNormal="175" workbookViewId="0">
      <selection activeCell="E6" sqref="E6"/>
    </sheetView>
  </sheetViews>
  <sheetFormatPr defaultRowHeight="15" x14ac:dyDescent="0.25"/>
  <cols>
    <col min="1" max="1" width="2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 t="s">
        <v>3</v>
      </c>
      <c r="B2">
        <v>575</v>
      </c>
      <c r="C2">
        <v>460</v>
      </c>
      <c r="D2">
        <v>575</v>
      </c>
      <c r="E2">
        <v>460</v>
      </c>
    </row>
    <row r="3" spans="1:5" x14ac:dyDescent="0.25">
      <c r="A3" t="s">
        <v>4</v>
      </c>
      <c r="B3">
        <v>585</v>
      </c>
      <c r="C3">
        <v>435</v>
      </c>
      <c r="D3">
        <v>585</v>
      </c>
      <c r="E3">
        <v>435</v>
      </c>
    </row>
    <row r="4" spans="1:5" x14ac:dyDescent="0.25">
      <c r="A4" t="s">
        <v>5</v>
      </c>
      <c r="B4">
        <v>610</v>
      </c>
      <c r="C4">
        <v>435</v>
      </c>
      <c r="D4">
        <v>610</v>
      </c>
      <c r="E4">
        <v>435</v>
      </c>
    </row>
    <row r="5" spans="1:5" x14ac:dyDescent="0.25">
      <c r="A5" t="s">
        <v>6</v>
      </c>
      <c r="B5">
        <v>615</v>
      </c>
      <c r="C5">
        <v>425</v>
      </c>
      <c r="D5">
        <v>615</v>
      </c>
      <c r="E5">
        <v>425</v>
      </c>
    </row>
    <row r="6" spans="1:5" x14ac:dyDescent="0.25">
      <c r="A6" t="s">
        <v>7</v>
      </c>
      <c r="B6">
        <v>565</v>
      </c>
      <c r="C6">
        <v>575</v>
      </c>
      <c r="D6">
        <v>565</v>
      </c>
      <c r="E6">
        <v>575</v>
      </c>
    </row>
    <row r="7" spans="1:5" x14ac:dyDescent="0.25">
      <c r="A7" t="s">
        <v>8</v>
      </c>
      <c r="B7">
        <v>595</v>
      </c>
      <c r="C7">
        <v>390</v>
      </c>
      <c r="D7">
        <v>595</v>
      </c>
      <c r="E7">
        <v>390</v>
      </c>
    </row>
    <row r="8" spans="1:5" x14ac:dyDescent="0.25">
      <c r="A8" t="s">
        <v>9</v>
      </c>
      <c r="B8">
        <v>620</v>
      </c>
      <c r="C8">
        <v>400</v>
      </c>
      <c r="D8">
        <v>620</v>
      </c>
      <c r="E8">
        <v>400</v>
      </c>
    </row>
    <row r="9" spans="1:5" x14ac:dyDescent="0.25">
      <c r="A9" t="s">
        <v>10</v>
      </c>
      <c r="B9">
        <v>625</v>
      </c>
      <c r="C9">
        <v>420</v>
      </c>
      <c r="D9">
        <v>625</v>
      </c>
      <c r="E9">
        <v>420</v>
      </c>
    </row>
    <row r="10" spans="1:5" x14ac:dyDescent="0.25">
      <c r="A10" t="s">
        <v>11</v>
      </c>
      <c r="B10">
        <v>465</v>
      </c>
      <c r="C10">
        <v>355</v>
      </c>
      <c r="D10">
        <v>465</v>
      </c>
      <c r="E10">
        <v>355</v>
      </c>
    </row>
    <row r="12" spans="1:5" x14ac:dyDescent="0.25">
      <c r="A12" t="s">
        <v>34</v>
      </c>
      <c r="B12">
        <f>AVERAGE(B2:B10)</f>
        <v>583.88888888888891</v>
      </c>
      <c r="C12">
        <f>AVERAGE(C2:C10)</f>
        <v>432.77777777777777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65D1-651B-4B5D-B391-FE917FA28B6E}">
  <dimension ref="A1:E11"/>
  <sheetViews>
    <sheetView workbookViewId="0">
      <selection activeCell="M18" sqref="M18"/>
    </sheetView>
  </sheetViews>
  <sheetFormatPr defaultRowHeight="15" x14ac:dyDescent="0.25"/>
  <cols>
    <col min="1" max="1" width="14.140625" customWidth="1"/>
    <col min="2" max="2" width="11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3</v>
      </c>
      <c r="B2">
        <v>490</v>
      </c>
      <c r="C2">
        <v>515</v>
      </c>
      <c r="D2">
        <v>575</v>
      </c>
      <c r="E2">
        <v>430</v>
      </c>
    </row>
    <row r="3" spans="1:5" x14ac:dyDescent="0.25">
      <c r="A3" t="s">
        <v>4</v>
      </c>
      <c r="B3">
        <v>455</v>
      </c>
      <c r="C3">
        <v>555</v>
      </c>
      <c r="D3">
        <v>585</v>
      </c>
      <c r="E3">
        <v>635</v>
      </c>
    </row>
    <row r="4" spans="1:5" x14ac:dyDescent="0.25">
      <c r="A4" t="s">
        <v>5</v>
      </c>
      <c r="B4">
        <v>645</v>
      </c>
      <c r="C4">
        <v>610</v>
      </c>
      <c r="D4">
        <v>510</v>
      </c>
    </row>
    <row r="5" spans="1:5" x14ac:dyDescent="0.25">
      <c r="A5" t="s">
        <v>6</v>
      </c>
      <c r="B5">
        <v>580</v>
      </c>
      <c r="C5">
        <v>540</v>
      </c>
      <c r="D5">
        <v>575</v>
      </c>
      <c r="E5">
        <v>615</v>
      </c>
    </row>
    <row r="6" spans="1:5" x14ac:dyDescent="0.25">
      <c r="A6" t="s">
        <v>7</v>
      </c>
      <c r="B6">
        <v>480</v>
      </c>
      <c r="C6">
        <v>505</v>
      </c>
      <c r="D6">
        <v>565</v>
      </c>
    </row>
    <row r="7" spans="1:5" x14ac:dyDescent="0.25">
      <c r="A7" t="s">
        <v>8</v>
      </c>
      <c r="B7">
        <v>480</v>
      </c>
      <c r="C7">
        <v>510</v>
      </c>
      <c r="D7">
        <v>595</v>
      </c>
      <c r="E7">
        <v>500</v>
      </c>
    </row>
    <row r="8" spans="1:5" x14ac:dyDescent="0.25">
      <c r="A8" t="s">
        <v>9</v>
      </c>
      <c r="B8">
        <v>550</v>
      </c>
      <c r="C8">
        <v>540</v>
      </c>
      <c r="D8">
        <v>620</v>
      </c>
    </row>
    <row r="9" spans="1:5" x14ac:dyDescent="0.25">
      <c r="A9" t="s">
        <v>10</v>
      </c>
      <c r="B9">
        <v>540</v>
      </c>
      <c r="C9">
        <v>535</v>
      </c>
      <c r="D9">
        <v>625</v>
      </c>
      <c r="E9">
        <v>470</v>
      </c>
    </row>
    <row r="10" spans="1:5" x14ac:dyDescent="0.25">
      <c r="A10" t="s">
        <v>11</v>
      </c>
      <c r="B10">
        <v>385</v>
      </c>
      <c r="C10">
        <v>600</v>
      </c>
      <c r="D10">
        <v>465</v>
      </c>
    </row>
    <row r="11" spans="1:5" x14ac:dyDescent="0.25">
      <c r="B11">
        <f>AVERAGE(B2:B10)</f>
        <v>511.66666666666669</v>
      </c>
      <c r="C11">
        <f>AVERAGE(C2:C10)</f>
        <v>545.55555555555554</v>
      </c>
      <c r="D11">
        <f>AVERAGE(D2:D10)</f>
        <v>568.33333333333337</v>
      </c>
      <c r="E11">
        <f>AVERAGE(E2:E10)</f>
        <v>530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4AC-A7A8-43D6-A0D1-4074DC5D6CBA}">
  <dimension ref="A1:K13"/>
  <sheetViews>
    <sheetView zoomScale="115" zoomScaleNormal="115" workbookViewId="0">
      <selection activeCell="J13" sqref="J13"/>
    </sheetView>
  </sheetViews>
  <sheetFormatPr defaultRowHeight="15" x14ac:dyDescent="0.25"/>
  <cols>
    <col min="1" max="1" width="11.42578125" customWidth="1"/>
    <col min="2" max="2" width="12.28515625" customWidth="1"/>
    <col min="3" max="3" width="12.5703125" customWidth="1"/>
    <col min="4" max="4" width="12.28515625" customWidth="1"/>
    <col min="11" max="11" width="9.140625" customWidth="1"/>
  </cols>
  <sheetData>
    <row r="1" spans="1:11" x14ac:dyDescent="0.25">
      <c r="B1" s="1" t="s">
        <v>16</v>
      </c>
      <c r="C1" s="1"/>
      <c r="D1" s="1"/>
      <c r="E1" s="1" t="s">
        <v>17</v>
      </c>
      <c r="F1" s="1"/>
      <c r="G1" s="1"/>
      <c r="H1" s="1" t="s">
        <v>18</v>
      </c>
      <c r="I1" s="1"/>
      <c r="J1" s="1"/>
    </row>
    <row r="2" spans="1:11" x14ac:dyDescent="0.25">
      <c r="A2" t="s">
        <v>0</v>
      </c>
      <c r="B2" t="s">
        <v>1</v>
      </c>
      <c r="C2" t="s">
        <v>2</v>
      </c>
      <c r="D2" t="s">
        <v>24</v>
      </c>
      <c r="E2" t="s">
        <v>1</v>
      </c>
      <c r="F2" t="s">
        <v>2</v>
      </c>
      <c r="G2" t="s">
        <v>24</v>
      </c>
      <c r="H2" t="s">
        <v>1</v>
      </c>
      <c r="I2" t="s">
        <v>2</v>
      </c>
      <c r="J2" t="s">
        <v>24</v>
      </c>
      <c r="K2" t="s">
        <v>31</v>
      </c>
    </row>
    <row r="3" spans="1:11" x14ac:dyDescent="0.25">
      <c r="A3" t="s">
        <v>3</v>
      </c>
      <c r="B3">
        <v>490</v>
      </c>
      <c r="C3">
        <v>335</v>
      </c>
      <c r="D3">
        <f>((B3-C3)/B3)*100</f>
        <v>31.632653061224492</v>
      </c>
      <c r="E3">
        <v>515</v>
      </c>
      <c r="F3">
        <v>415</v>
      </c>
      <c r="G3">
        <f>((E3-F3)/E3)*100</f>
        <v>19.417475728155338</v>
      </c>
      <c r="H3">
        <v>575</v>
      </c>
      <c r="I3">
        <v>460</v>
      </c>
      <c r="J3">
        <f>((H3-I3)/H3)*100</f>
        <v>20</v>
      </c>
      <c r="K3">
        <v>1</v>
      </c>
    </row>
    <row r="4" spans="1:11" x14ac:dyDescent="0.25">
      <c r="A4" t="s">
        <v>4</v>
      </c>
      <c r="B4">
        <v>455</v>
      </c>
      <c r="C4">
        <v>385</v>
      </c>
      <c r="D4">
        <f>((B4-C4)/B4)*100</f>
        <v>15.384615384615385</v>
      </c>
      <c r="E4">
        <v>555</v>
      </c>
      <c r="F4">
        <v>420</v>
      </c>
      <c r="G4">
        <f>((E4-F4)/E4)*100</f>
        <v>24.324324324324326</v>
      </c>
      <c r="H4">
        <v>585</v>
      </c>
      <c r="I4">
        <v>435</v>
      </c>
      <c r="J4">
        <f>((H4-I4)/H4)*100</f>
        <v>25.641025641025639</v>
      </c>
      <c r="K4">
        <v>1</v>
      </c>
    </row>
    <row r="5" spans="1:11" x14ac:dyDescent="0.25">
      <c r="A5" t="s">
        <v>5</v>
      </c>
      <c r="B5">
        <v>510</v>
      </c>
      <c r="C5">
        <v>340</v>
      </c>
      <c r="D5">
        <f t="shared" ref="D5:D11" si="0">((B5-C5)/B5)*100</f>
        <v>33.333333333333329</v>
      </c>
      <c r="E5">
        <v>645</v>
      </c>
      <c r="F5">
        <v>395</v>
      </c>
      <c r="G5">
        <f t="shared" ref="G5:G11" si="1">((E5-F5)/E5)*100</f>
        <v>38.759689922480625</v>
      </c>
      <c r="H5">
        <v>610</v>
      </c>
      <c r="I5">
        <v>435</v>
      </c>
      <c r="J5">
        <f t="shared" ref="J5:J11" si="2">((H5-I5)/H5)*100</f>
        <v>28.688524590163933</v>
      </c>
      <c r="K5">
        <v>1</v>
      </c>
    </row>
    <row r="6" spans="1:11" x14ac:dyDescent="0.25">
      <c r="A6" t="s">
        <v>6</v>
      </c>
      <c r="B6">
        <v>580</v>
      </c>
      <c r="C6">
        <v>400</v>
      </c>
      <c r="D6">
        <f t="shared" si="0"/>
        <v>31.03448275862069</v>
      </c>
      <c r="E6">
        <v>540</v>
      </c>
      <c r="F6">
        <v>345</v>
      </c>
      <c r="G6">
        <f t="shared" si="1"/>
        <v>36.111111111111107</v>
      </c>
      <c r="H6">
        <v>615</v>
      </c>
      <c r="I6">
        <v>425</v>
      </c>
      <c r="J6">
        <f t="shared" si="2"/>
        <v>30.894308943089431</v>
      </c>
      <c r="K6">
        <v>1</v>
      </c>
    </row>
    <row r="7" spans="1:11" x14ac:dyDescent="0.25">
      <c r="A7" t="s">
        <v>7</v>
      </c>
      <c r="B7">
        <v>480</v>
      </c>
      <c r="C7">
        <v>380</v>
      </c>
      <c r="D7">
        <f>((B7-C7)/B7)*100</f>
        <v>20.833333333333336</v>
      </c>
      <c r="E7">
        <v>505</v>
      </c>
      <c r="F7">
        <v>465</v>
      </c>
      <c r="G7">
        <f t="shared" si="1"/>
        <v>7.9207920792079207</v>
      </c>
      <c r="H7">
        <v>565</v>
      </c>
      <c r="I7">
        <v>575</v>
      </c>
      <c r="J7">
        <f t="shared" si="2"/>
        <v>-1.7699115044247788</v>
      </c>
      <c r="K7">
        <v>1</v>
      </c>
    </row>
    <row r="8" spans="1:11" x14ac:dyDescent="0.25">
      <c r="A8" t="s">
        <v>8</v>
      </c>
      <c r="B8">
        <v>480</v>
      </c>
      <c r="C8">
        <v>410</v>
      </c>
      <c r="D8">
        <f t="shared" si="0"/>
        <v>14.583333333333334</v>
      </c>
      <c r="E8">
        <v>510</v>
      </c>
      <c r="F8">
        <v>365</v>
      </c>
      <c r="G8">
        <f t="shared" si="1"/>
        <v>28.431372549019606</v>
      </c>
      <c r="H8">
        <v>595</v>
      </c>
      <c r="I8">
        <v>390</v>
      </c>
      <c r="J8">
        <f t="shared" si="2"/>
        <v>34.45378151260504</v>
      </c>
      <c r="K8">
        <v>1</v>
      </c>
    </row>
    <row r="9" spans="1:11" x14ac:dyDescent="0.25">
      <c r="A9" t="s">
        <v>9</v>
      </c>
      <c r="B9">
        <v>550</v>
      </c>
      <c r="C9">
        <v>320</v>
      </c>
      <c r="D9">
        <f>((B9-C9)/B9)*100</f>
        <v>41.818181818181813</v>
      </c>
      <c r="E9">
        <v>540</v>
      </c>
      <c r="F9">
        <v>460</v>
      </c>
      <c r="G9">
        <f t="shared" si="1"/>
        <v>14.814814814814813</v>
      </c>
      <c r="H9">
        <v>620</v>
      </c>
      <c r="I9">
        <v>400</v>
      </c>
      <c r="J9">
        <f t="shared" si="2"/>
        <v>35.483870967741936</v>
      </c>
      <c r="K9">
        <v>1</v>
      </c>
    </row>
    <row r="10" spans="1:11" x14ac:dyDescent="0.25">
      <c r="A10" t="s">
        <v>10</v>
      </c>
      <c r="B10">
        <v>470</v>
      </c>
      <c r="C10">
        <v>330</v>
      </c>
      <c r="D10">
        <f t="shared" si="0"/>
        <v>29.787234042553191</v>
      </c>
      <c r="E10">
        <v>450</v>
      </c>
      <c r="F10">
        <v>475</v>
      </c>
      <c r="G10">
        <f t="shared" si="1"/>
        <v>-5.5555555555555554</v>
      </c>
      <c r="H10">
        <v>625</v>
      </c>
      <c r="I10">
        <v>420</v>
      </c>
      <c r="J10">
        <f t="shared" si="2"/>
        <v>32.800000000000004</v>
      </c>
      <c r="K10">
        <v>1</v>
      </c>
    </row>
    <row r="11" spans="1:11" x14ac:dyDescent="0.25">
      <c r="A11" t="s">
        <v>11</v>
      </c>
      <c r="B11">
        <v>385</v>
      </c>
      <c r="C11">
        <v>380</v>
      </c>
      <c r="D11">
        <f t="shared" si="0"/>
        <v>1.2987012987012987</v>
      </c>
      <c r="E11">
        <v>600</v>
      </c>
      <c r="F11">
        <v>375</v>
      </c>
      <c r="G11">
        <f t="shared" si="1"/>
        <v>37.5</v>
      </c>
      <c r="H11">
        <v>465</v>
      </c>
      <c r="I11">
        <v>355</v>
      </c>
      <c r="J11">
        <f t="shared" si="2"/>
        <v>23.655913978494624</v>
      </c>
      <c r="K11">
        <v>1</v>
      </c>
    </row>
    <row r="13" spans="1:11" x14ac:dyDescent="0.25">
      <c r="A13" t="s">
        <v>30</v>
      </c>
      <c r="D13">
        <f>AVERAGE(D3:D11)</f>
        <v>24.411763151544097</v>
      </c>
      <c r="G13">
        <f>AVERAGE(G3:G11)</f>
        <v>22.413780552617581</v>
      </c>
      <c r="J13">
        <f>AVERAGE(J3:J11)</f>
        <v>25.538612680966207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A484-CFBE-480A-8212-03F8601AB6EA}">
  <dimension ref="A1:D21"/>
  <sheetViews>
    <sheetView tabSelected="1" workbookViewId="0">
      <selection activeCell="H39" sqref="H39"/>
    </sheetView>
  </sheetViews>
  <sheetFormatPr defaultRowHeight="15" x14ac:dyDescent="0.25"/>
  <sheetData>
    <row r="1" spans="1:4" x14ac:dyDescent="0.25">
      <c r="B1" s="1" t="s">
        <v>32</v>
      </c>
      <c r="C1" s="1"/>
      <c r="D1" s="1"/>
    </row>
    <row r="2" spans="1:4" x14ac:dyDescent="0.25">
      <c r="B2" t="s">
        <v>18</v>
      </c>
      <c r="C2" t="s">
        <v>17</v>
      </c>
      <c r="D2" t="s">
        <v>16</v>
      </c>
    </row>
    <row r="3" spans="1:4" x14ac:dyDescent="0.25">
      <c r="A3" t="s">
        <v>21</v>
      </c>
      <c r="B3">
        <v>9.2222222222222197</v>
      </c>
      <c r="C3">
        <v>10.3333333333333</v>
      </c>
      <c r="D3">
        <v>11.6666666666666</v>
      </c>
    </row>
    <row r="4" spans="1:4" x14ac:dyDescent="0.25">
      <c r="A4" t="s">
        <v>22</v>
      </c>
      <c r="B4">
        <v>4.2222222222222197</v>
      </c>
      <c r="C4">
        <v>5.2222222222222197</v>
      </c>
      <c r="D4">
        <v>3</v>
      </c>
    </row>
    <row r="5" spans="1:4" x14ac:dyDescent="0.25">
      <c r="A5" t="s">
        <v>23</v>
      </c>
      <c r="B5">
        <v>1.3333333333333299</v>
      </c>
      <c r="C5">
        <v>0.66666666666666596</v>
      </c>
      <c r="D5">
        <v>0.77777777777777701</v>
      </c>
    </row>
    <row r="17" spans="1:4" x14ac:dyDescent="0.25">
      <c r="B17" s="1" t="s">
        <v>33</v>
      </c>
      <c r="C17" s="1"/>
      <c r="D17" s="1"/>
    </row>
    <row r="18" spans="1:4" x14ac:dyDescent="0.25">
      <c r="B18" t="s">
        <v>18</v>
      </c>
      <c r="C18" t="s">
        <v>17</v>
      </c>
      <c r="D18" t="s">
        <v>16</v>
      </c>
    </row>
    <row r="19" spans="1:4" x14ac:dyDescent="0.25">
      <c r="A19" t="s">
        <v>21</v>
      </c>
      <c r="B19">
        <v>3.6666666666666599</v>
      </c>
      <c r="C19">
        <v>4.6666666666666599</v>
      </c>
      <c r="D19">
        <v>5.55555555555555</v>
      </c>
    </row>
    <row r="20" spans="1:4" x14ac:dyDescent="0.25">
      <c r="A20" t="s">
        <v>22</v>
      </c>
      <c r="B20">
        <v>8.1111111111111107</v>
      </c>
      <c r="C20">
        <v>7.8888888888888804</v>
      </c>
      <c r="D20">
        <v>8.55555555555555</v>
      </c>
    </row>
    <row r="21" spans="1:4" x14ac:dyDescent="0.25">
      <c r="A21" t="s">
        <v>23</v>
      </c>
      <c r="B21">
        <v>4.4444444444444402</v>
      </c>
      <c r="C21">
        <v>3.7777777777777701</v>
      </c>
      <c r="D21">
        <v>1.88888888888888</v>
      </c>
    </row>
  </sheetData>
  <mergeCells count="2">
    <mergeCell ref="B1:D1"/>
    <mergeCell ref="B17:D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CD90-2590-4A4E-B04E-38E20A6571DD}">
  <dimension ref="A1:J6"/>
  <sheetViews>
    <sheetView workbookViewId="0">
      <selection activeCell="E8" sqref="E8"/>
    </sheetView>
  </sheetViews>
  <sheetFormatPr defaultRowHeight="15" x14ac:dyDescent="0.25"/>
  <cols>
    <col min="1" max="1" width="12.28515625" customWidth="1"/>
    <col min="7" max="7" width="13.7109375" customWidth="1"/>
  </cols>
  <sheetData>
    <row r="1" spans="1:10" x14ac:dyDescent="0.25">
      <c r="A1" t="s">
        <v>19</v>
      </c>
      <c r="G1" t="s">
        <v>20</v>
      </c>
    </row>
    <row r="2" spans="1:10" x14ac:dyDescent="0.25">
      <c r="A2" t="s">
        <v>0</v>
      </c>
      <c r="B2" t="s">
        <v>16</v>
      </c>
      <c r="C2" t="s">
        <v>17</v>
      </c>
      <c r="D2" t="s">
        <v>18</v>
      </c>
      <c r="G2" t="s">
        <v>0</v>
      </c>
      <c r="H2" t="s">
        <v>16</v>
      </c>
      <c r="I2" t="s">
        <v>17</v>
      </c>
      <c r="J2" t="s">
        <v>18</v>
      </c>
    </row>
    <row r="3" spans="1:10" x14ac:dyDescent="0.25">
      <c r="A3" t="s">
        <v>5</v>
      </c>
      <c r="B3">
        <v>11.91</v>
      </c>
      <c r="C3">
        <v>13.8</v>
      </c>
      <c r="D3">
        <v>11.69</v>
      </c>
      <c r="G3" t="s">
        <v>5</v>
      </c>
      <c r="H3">
        <v>80.010000000000005</v>
      </c>
      <c r="I3">
        <v>84.77</v>
      </c>
      <c r="J3">
        <v>85.27</v>
      </c>
    </row>
    <row r="4" spans="1:10" x14ac:dyDescent="0.25">
      <c r="A4" t="s">
        <v>7</v>
      </c>
      <c r="B4">
        <v>11.26</v>
      </c>
      <c r="C4">
        <v>11.57</v>
      </c>
      <c r="D4">
        <v>12.86</v>
      </c>
      <c r="G4" t="s">
        <v>7</v>
      </c>
      <c r="H4">
        <v>78.45</v>
      </c>
      <c r="I4">
        <v>78.42</v>
      </c>
      <c r="J4">
        <v>79.150000000000006</v>
      </c>
    </row>
    <row r="5" spans="1:10" x14ac:dyDescent="0.25">
      <c r="A5" t="s">
        <v>9</v>
      </c>
      <c r="B5">
        <v>11.24</v>
      </c>
      <c r="C5">
        <v>12.01</v>
      </c>
      <c r="D5">
        <v>11.68</v>
      </c>
      <c r="G5" t="s">
        <v>9</v>
      </c>
      <c r="H5">
        <v>79.760000000000005</v>
      </c>
      <c r="I5">
        <v>79.25</v>
      </c>
      <c r="J5">
        <v>79.25</v>
      </c>
    </row>
    <row r="6" spans="1:10" x14ac:dyDescent="0.25">
      <c r="A6" t="s">
        <v>11</v>
      </c>
      <c r="B6">
        <v>11.66</v>
      </c>
      <c r="C6">
        <v>12.76</v>
      </c>
      <c r="D6">
        <v>12.38</v>
      </c>
      <c r="G6" t="s">
        <v>11</v>
      </c>
      <c r="H6">
        <v>79.42</v>
      </c>
      <c r="I6">
        <v>80.97</v>
      </c>
      <c r="J6">
        <v>81.86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4225-F572-49E7-BF69-7BF2FCA45A06}">
  <dimension ref="A1:D36"/>
  <sheetViews>
    <sheetView zoomScaleNormal="100" workbookViewId="0">
      <selection activeCell="R12" sqref="R12"/>
    </sheetView>
  </sheetViews>
  <sheetFormatPr defaultRowHeight="15" x14ac:dyDescent="0.25"/>
  <cols>
    <col min="1" max="1" width="17" customWidth="1"/>
  </cols>
  <sheetData>
    <row r="1" spans="1:4" x14ac:dyDescent="0.25">
      <c r="A1" t="s">
        <v>25</v>
      </c>
      <c r="B1" t="s">
        <v>16</v>
      </c>
      <c r="C1" t="s">
        <v>17</v>
      </c>
      <c r="D1" t="s">
        <v>18</v>
      </c>
    </row>
    <row r="2" spans="1:4" x14ac:dyDescent="0.25">
      <c r="A2">
        <v>10</v>
      </c>
      <c r="B2">
        <v>13.068555555555553</v>
      </c>
      <c r="C2">
        <v>12.35877777777778</v>
      </c>
      <c r="D2">
        <v>11.562555555555555</v>
      </c>
    </row>
    <row r="3" spans="1:4" x14ac:dyDescent="0.25">
      <c r="A3">
        <v>20</v>
      </c>
      <c r="B3">
        <v>10.91111111111111</v>
      </c>
      <c r="C3">
        <v>14.39255555555556</v>
      </c>
      <c r="D3">
        <v>12.537555555555564</v>
      </c>
    </row>
    <row r="4" spans="1:4" x14ac:dyDescent="0.25">
      <c r="A4">
        <v>30</v>
      </c>
      <c r="B4">
        <v>11.820555555555554</v>
      </c>
      <c r="C4">
        <v>12.175222222222228</v>
      </c>
      <c r="D4">
        <v>12.072111111111111</v>
      </c>
    </row>
    <row r="5" spans="1:4" x14ac:dyDescent="0.25">
      <c r="A5">
        <v>40</v>
      </c>
      <c r="B5">
        <v>11.035333333333332</v>
      </c>
      <c r="C5">
        <v>11.610333333333333</v>
      </c>
      <c r="D5">
        <v>11.705444444444444</v>
      </c>
    </row>
    <row r="6" spans="1:4" x14ac:dyDescent="0.25">
      <c r="A6">
        <v>50</v>
      </c>
      <c r="B6">
        <v>10.625444444444442</v>
      </c>
      <c r="C6">
        <v>13.571666666666657</v>
      </c>
      <c r="D6">
        <v>12.105222222222221</v>
      </c>
    </row>
    <row r="7" spans="1:4" x14ac:dyDescent="0.25">
      <c r="A7">
        <v>60</v>
      </c>
      <c r="B7">
        <v>11.378</v>
      </c>
      <c r="C7">
        <v>12.356999999999994</v>
      </c>
      <c r="D7">
        <v>11.757666666666669</v>
      </c>
    </row>
    <row r="8" spans="1:4" x14ac:dyDescent="0.25">
      <c r="A8">
        <v>70</v>
      </c>
      <c r="B8">
        <v>11.347333333333337</v>
      </c>
      <c r="C8">
        <v>13.528333333333336</v>
      </c>
      <c r="D8">
        <v>11.949000000000002</v>
      </c>
    </row>
    <row r="9" spans="1:4" x14ac:dyDescent="0.25">
      <c r="A9">
        <v>80</v>
      </c>
      <c r="B9">
        <v>11.042111111111117</v>
      </c>
      <c r="C9">
        <v>12.526333333333335</v>
      </c>
      <c r="D9">
        <v>12.022666666666664</v>
      </c>
    </row>
    <row r="10" spans="1:4" x14ac:dyDescent="0.25">
      <c r="A10">
        <v>90</v>
      </c>
      <c r="B10">
        <v>11.419555555555556</v>
      </c>
      <c r="C10">
        <v>12.202666666666669</v>
      </c>
      <c r="D10">
        <v>12.619444444444449</v>
      </c>
    </row>
    <row r="11" spans="1:4" x14ac:dyDescent="0.25">
      <c r="A11">
        <v>100</v>
      </c>
      <c r="B11">
        <v>12.274111111111109</v>
      </c>
      <c r="C11">
        <v>12.286999999999999</v>
      </c>
      <c r="D11">
        <v>12.458666666666661</v>
      </c>
    </row>
    <row r="12" spans="1:4" x14ac:dyDescent="0.25">
      <c r="A12">
        <v>110</v>
      </c>
      <c r="B12">
        <v>10.926777777777779</v>
      </c>
      <c r="C12">
        <v>12.055888888888894</v>
      </c>
      <c r="D12">
        <v>11.516777777777778</v>
      </c>
    </row>
    <row r="13" spans="1:4" x14ac:dyDescent="0.25">
      <c r="A13">
        <v>120</v>
      </c>
      <c r="B13">
        <v>10.42722222222222</v>
      </c>
      <c r="C13">
        <v>11.40411111111111</v>
      </c>
      <c r="D13">
        <v>11.645000000000001</v>
      </c>
    </row>
    <row r="14" spans="1:4" x14ac:dyDescent="0.25">
      <c r="A14">
        <v>130</v>
      </c>
      <c r="B14">
        <v>11.160444444444446</v>
      </c>
      <c r="C14">
        <v>11.033333333333328</v>
      </c>
      <c r="D14">
        <v>11.772888888888888</v>
      </c>
    </row>
    <row r="15" spans="1:4" x14ac:dyDescent="0.25">
      <c r="A15">
        <v>140</v>
      </c>
      <c r="B15">
        <v>12.031333333333331</v>
      </c>
      <c r="C15">
        <v>12.49088888888889</v>
      </c>
      <c r="D15">
        <v>12.354666666666667</v>
      </c>
    </row>
    <row r="16" spans="1:4" x14ac:dyDescent="0.25">
      <c r="A16">
        <v>150</v>
      </c>
      <c r="B16">
        <v>11.184888888888885</v>
      </c>
      <c r="C16">
        <v>11.509888888888888</v>
      </c>
      <c r="D16">
        <v>11.510444444444442</v>
      </c>
    </row>
    <row r="17" spans="1:4" x14ac:dyDescent="0.25">
      <c r="A17">
        <v>160</v>
      </c>
      <c r="B17">
        <v>11.401888888888887</v>
      </c>
      <c r="C17">
        <v>11.957666666666666</v>
      </c>
      <c r="D17">
        <v>12.352777777777778</v>
      </c>
    </row>
    <row r="18" spans="1:4" x14ac:dyDescent="0.25">
      <c r="A18">
        <v>170</v>
      </c>
      <c r="B18">
        <v>10.956666666666665</v>
      </c>
      <c r="C18">
        <v>11.947111111111106</v>
      </c>
      <c r="D18">
        <v>12.039777777777777</v>
      </c>
    </row>
    <row r="19" spans="1:4" x14ac:dyDescent="0.25">
      <c r="A19">
        <v>180</v>
      </c>
      <c r="B19">
        <v>10.937444444444441</v>
      </c>
      <c r="C19">
        <v>12.42822222222223</v>
      </c>
      <c r="D19">
        <v>11.807777777777776</v>
      </c>
    </row>
    <row r="20" spans="1:4" x14ac:dyDescent="0.25">
      <c r="A20">
        <v>190</v>
      </c>
      <c r="B20">
        <v>12.764222222222214</v>
      </c>
      <c r="C20">
        <v>12.098888888888887</v>
      </c>
      <c r="D20">
        <v>11.935777777777776</v>
      </c>
    </row>
    <row r="21" spans="1:4" x14ac:dyDescent="0.25">
      <c r="A21">
        <v>200</v>
      </c>
      <c r="B21">
        <v>11.456888888888882</v>
      </c>
      <c r="C21">
        <v>12.18755555555555</v>
      </c>
      <c r="D21">
        <v>12.459333333333337</v>
      </c>
    </row>
    <row r="22" spans="1:4" x14ac:dyDescent="0.25">
      <c r="A22">
        <v>210</v>
      </c>
      <c r="B22">
        <v>12.324111111111117</v>
      </c>
      <c r="C22">
        <v>11.562333333333331</v>
      </c>
      <c r="D22">
        <v>12.499777777777776</v>
      </c>
    </row>
    <row r="23" spans="1:4" x14ac:dyDescent="0.25">
      <c r="A23">
        <v>220</v>
      </c>
      <c r="B23">
        <v>12.087888888888893</v>
      </c>
      <c r="C23">
        <v>11.482333333333335</v>
      </c>
      <c r="D23">
        <v>12.919111111111109</v>
      </c>
    </row>
    <row r="24" spans="1:4" x14ac:dyDescent="0.25">
      <c r="A24">
        <v>230</v>
      </c>
      <c r="B24">
        <v>11.395333333333333</v>
      </c>
      <c r="C24">
        <v>12.324222222222218</v>
      </c>
      <c r="D24">
        <v>11.516888888888884</v>
      </c>
    </row>
    <row r="25" spans="1:4" x14ac:dyDescent="0.25">
      <c r="A25">
        <v>240</v>
      </c>
      <c r="B25">
        <v>11.947111111111109</v>
      </c>
      <c r="C25">
        <v>11.883777777777775</v>
      </c>
      <c r="D25">
        <v>12.062000000000001</v>
      </c>
    </row>
    <row r="26" spans="1:4" x14ac:dyDescent="0.25">
      <c r="A26">
        <v>250</v>
      </c>
      <c r="B26">
        <v>11.045888888888886</v>
      </c>
      <c r="C26">
        <v>12.00311111111111</v>
      </c>
      <c r="D26">
        <v>12.918555555555557</v>
      </c>
    </row>
    <row r="27" spans="1:4" x14ac:dyDescent="0.25">
      <c r="A27">
        <v>260</v>
      </c>
      <c r="B27">
        <v>11.166888888888892</v>
      </c>
      <c r="C27">
        <v>11.289000000000003</v>
      </c>
      <c r="D27">
        <v>12.554777777777776</v>
      </c>
    </row>
    <row r="28" spans="1:4" x14ac:dyDescent="0.25">
      <c r="A28">
        <v>270</v>
      </c>
      <c r="B28">
        <v>11.751444444444445</v>
      </c>
      <c r="C28">
        <v>12.280222222222225</v>
      </c>
      <c r="D28">
        <v>12.740888888888884</v>
      </c>
    </row>
    <row r="29" spans="1:4" x14ac:dyDescent="0.25">
      <c r="A29">
        <v>280</v>
      </c>
      <c r="B29">
        <v>10.98966666666667</v>
      </c>
      <c r="C29">
        <v>12.191666666666666</v>
      </c>
      <c r="D29">
        <v>12.886222222222223</v>
      </c>
    </row>
    <row r="30" spans="1:4" x14ac:dyDescent="0.25">
      <c r="A30">
        <v>290</v>
      </c>
      <c r="B30">
        <v>11.169555555555554</v>
      </c>
      <c r="C30">
        <v>11.799222222222223</v>
      </c>
      <c r="D30">
        <v>12.011777777777782</v>
      </c>
    </row>
    <row r="31" spans="1:4" x14ac:dyDescent="0.25">
      <c r="A31">
        <v>300</v>
      </c>
      <c r="B31">
        <v>11.03488888888889</v>
      </c>
      <c r="C31">
        <v>12.394111111111107</v>
      </c>
      <c r="D31">
        <v>12.245666666666665</v>
      </c>
    </row>
    <row r="32" spans="1:4" x14ac:dyDescent="0.25">
      <c r="A32" t="s">
        <v>26</v>
      </c>
      <c r="B32">
        <f>AVERAGE(B2:B31)</f>
        <v>11.436088888888888</v>
      </c>
      <c r="C32">
        <f t="shared" ref="C32:D32" si="0">AVERAGE(C2:C31)</f>
        <v>12.17778148148148</v>
      </c>
      <c r="D32">
        <f t="shared" si="0"/>
        <v>12.151374074074075</v>
      </c>
    </row>
    <row r="33" spans="1:4" x14ac:dyDescent="0.25">
      <c r="A33" t="s">
        <v>27</v>
      </c>
      <c r="B33">
        <f>AVERAGE(B2:D31)</f>
        <v>11.921748148148152</v>
      </c>
    </row>
    <row r="35" spans="1:4" x14ac:dyDescent="0.25">
      <c r="A35" t="s">
        <v>28</v>
      </c>
      <c r="B35">
        <f>MIN(B2:B31)</f>
        <v>10.42722222222222</v>
      </c>
      <c r="C35">
        <f t="shared" ref="C35:D35" si="1">MIN(C2:C31)</f>
        <v>11.033333333333328</v>
      </c>
      <c r="D35">
        <f t="shared" si="1"/>
        <v>11.510444444444442</v>
      </c>
    </row>
    <row r="36" spans="1:4" x14ac:dyDescent="0.25">
      <c r="A36" t="s">
        <v>29</v>
      </c>
      <c r="B36">
        <f>MAX(B1:B31)</f>
        <v>13.068555555555553</v>
      </c>
      <c r="C36">
        <f>MAX(C1:C31)</f>
        <v>14.39255555555556</v>
      </c>
      <c r="D36">
        <f>MAX(D1:D31)</f>
        <v>12.919111111111109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705-A7A1-43B3-A9B1-EC98ECF67091}">
  <dimension ref="A1:D37"/>
  <sheetViews>
    <sheetView zoomScale="85" zoomScaleNormal="85" workbookViewId="0">
      <selection activeCell="P23" sqref="P23"/>
    </sheetView>
  </sheetViews>
  <sheetFormatPr defaultRowHeight="15" x14ac:dyDescent="0.25"/>
  <cols>
    <col min="1" max="1" width="14.85546875" customWidth="1"/>
  </cols>
  <sheetData>
    <row r="1" spans="1:4" x14ac:dyDescent="0.25">
      <c r="A1" t="s">
        <v>25</v>
      </c>
      <c r="B1" t="s">
        <v>16</v>
      </c>
      <c r="C1" t="s">
        <v>17</v>
      </c>
      <c r="D1" t="s">
        <v>18</v>
      </c>
    </row>
    <row r="2" spans="1:4" x14ac:dyDescent="0.25">
      <c r="A2">
        <v>10</v>
      </c>
      <c r="B2">
        <v>78.166666666666671</v>
      </c>
      <c r="C2">
        <v>79.077777777777783</v>
      </c>
      <c r="D2">
        <v>79.811111111111117</v>
      </c>
    </row>
    <row r="3" spans="1:4" x14ac:dyDescent="0.25">
      <c r="A3">
        <v>20</v>
      </c>
      <c r="B3">
        <v>78.855555555555554</v>
      </c>
      <c r="C3">
        <v>79.011111111111106</v>
      </c>
      <c r="D3">
        <v>80.088888888888889</v>
      </c>
    </row>
    <row r="4" spans="1:4" x14ac:dyDescent="0.25">
      <c r="A4">
        <v>30</v>
      </c>
      <c r="B4">
        <v>79.544444444444451</v>
      </c>
      <c r="C4">
        <v>79.388888888888886</v>
      </c>
      <c r="D4">
        <v>80.233333333333334</v>
      </c>
    </row>
    <row r="5" spans="1:4" x14ac:dyDescent="0.25">
      <c r="A5">
        <v>40</v>
      </c>
      <c r="B5">
        <v>79.166666666666671</v>
      </c>
      <c r="C5">
        <v>79.466666666666669</v>
      </c>
      <c r="D5">
        <v>80.233333333333334</v>
      </c>
    </row>
    <row r="6" spans="1:4" x14ac:dyDescent="0.25">
      <c r="A6">
        <v>50</v>
      </c>
      <c r="B6">
        <v>79.222222222222229</v>
      </c>
      <c r="C6">
        <v>79.977777777777774</v>
      </c>
      <c r="D6">
        <v>80.2</v>
      </c>
    </row>
    <row r="7" spans="1:4" x14ac:dyDescent="0.25">
      <c r="A7">
        <v>60</v>
      </c>
      <c r="B7">
        <v>79.233333333333334</v>
      </c>
      <c r="C7">
        <v>80.055555555555557</v>
      </c>
      <c r="D7">
        <v>80.24444444444444</v>
      </c>
    </row>
    <row r="8" spans="1:4" x14ac:dyDescent="0.25">
      <c r="A8">
        <v>70</v>
      </c>
      <c r="B8">
        <v>79.111111111111114</v>
      </c>
      <c r="C8">
        <v>79.566666666666663</v>
      </c>
      <c r="D8">
        <v>80.3</v>
      </c>
    </row>
    <row r="9" spans="1:4" x14ac:dyDescent="0.25">
      <c r="A9">
        <v>80</v>
      </c>
      <c r="B9">
        <v>78.888888888888886</v>
      </c>
      <c r="C9">
        <v>79.777777777777771</v>
      </c>
      <c r="D9">
        <v>80.266666666666666</v>
      </c>
    </row>
    <row r="10" spans="1:4" x14ac:dyDescent="0.25">
      <c r="A10">
        <v>90</v>
      </c>
      <c r="B10">
        <v>79.188888888888883</v>
      </c>
      <c r="C10">
        <v>79.644444444444446</v>
      </c>
      <c r="D10">
        <v>80.144444444444446</v>
      </c>
    </row>
    <row r="11" spans="1:4" x14ac:dyDescent="0.25">
      <c r="A11">
        <v>100</v>
      </c>
      <c r="B11">
        <v>79.144444444444446</v>
      </c>
      <c r="C11">
        <v>79.444444444444443</v>
      </c>
      <c r="D11">
        <v>80.277777777777771</v>
      </c>
    </row>
    <row r="12" spans="1:4" x14ac:dyDescent="0.25">
      <c r="A12">
        <v>110</v>
      </c>
      <c r="B12">
        <v>79.022222222222226</v>
      </c>
      <c r="C12">
        <v>79.63333333333334</v>
      </c>
      <c r="D12">
        <v>80.466666666666669</v>
      </c>
    </row>
    <row r="13" spans="1:4" x14ac:dyDescent="0.25">
      <c r="A13">
        <v>120</v>
      </c>
      <c r="B13">
        <v>79.233333333333334</v>
      </c>
      <c r="C13">
        <v>79.5</v>
      </c>
      <c r="D13">
        <v>80.233333333333334</v>
      </c>
    </row>
    <row r="14" spans="1:4" x14ac:dyDescent="0.25">
      <c r="A14">
        <v>130</v>
      </c>
      <c r="B14">
        <v>79.477777777777774</v>
      </c>
      <c r="C14">
        <v>79.63333333333334</v>
      </c>
      <c r="D14">
        <v>80.266666666666666</v>
      </c>
    </row>
    <row r="15" spans="1:4" x14ac:dyDescent="0.25">
      <c r="A15">
        <v>140</v>
      </c>
      <c r="B15">
        <v>79.099999999999994</v>
      </c>
      <c r="C15">
        <v>79.63333333333334</v>
      </c>
      <c r="D15">
        <v>80.388888888888886</v>
      </c>
    </row>
    <row r="16" spans="1:4" x14ac:dyDescent="0.25">
      <c r="A16">
        <v>150</v>
      </c>
      <c r="B16">
        <v>79.288888888888891</v>
      </c>
      <c r="C16">
        <v>79.522222222222226</v>
      </c>
      <c r="D16">
        <v>80.099999999999994</v>
      </c>
    </row>
    <row r="17" spans="1:4" x14ac:dyDescent="0.25">
      <c r="A17">
        <v>160</v>
      </c>
      <c r="B17">
        <v>79.466666666666669</v>
      </c>
      <c r="C17">
        <v>79.86666666666666</v>
      </c>
      <c r="D17">
        <v>80.266666666666666</v>
      </c>
    </row>
    <row r="18" spans="1:4" x14ac:dyDescent="0.25">
      <c r="A18">
        <v>170</v>
      </c>
      <c r="B18">
        <v>79.033333333333331</v>
      </c>
      <c r="C18">
        <v>79.677777777777777</v>
      </c>
      <c r="D18">
        <v>80.233333333333334</v>
      </c>
    </row>
    <row r="19" spans="1:4" x14ac:dyDescent="0.25">
      <c r="A19">
        <v>180</v>
      </c>
      <c r="B19">
        <v>79.355555555555554</v>
      </c>
      <c r="C19">
        <v>79.74444444444444</v>
      </c>
      <c r="D19">
        <v>80.322222222222223</v>
      </c>
    </row>
    <row r="20" spans="1:4" x14ac:dyDescent="0.25">
      <c r="A20">
        <v>190</v>
      </c>
      <c r="B20">
        <v>79.666666666666671</v>
      </c>
      <c r="C20">
        <v>80.044444444444451</v>
      </c>
      <c r="D20">
        <v>80.155555555555551</v>
      </c>
    </row>
    <row r="21" spans="1:4" x14ac:dyDescent="0.25">
      <c r="A21">
        <v>200</v>
      </c>
      <c r="B21">
        <v>79.233333333333334</v>
      </c>
      <c r="C21">
        <v>79.688888888888883</v>
      </c>
      <c r="D21">
        <v>80.233333333333334</v>
      </c>
    </row>
    <row r="22" spans="1:4" x14ac:dyDescent="0.25">
      <c r="A22">
        <v>210</v>
      </c>
      <c r="B22">
        <v>79.455555555555549</v>
      </c>
      <c r="C22">
        <v>79.8</v>
      </c>
      <c r="D22">
        <v>80.36666666666666</v>
      </c>
    </row>
    <row r="23" spans="1:4" x14ac:dyDescent="0.25">
      <c r="A23">
        <v>220</v>
      </c>
      <c r="B23">
        <v>79.900000000000006</v>
      </c>
      <c r="C23">
        <v>79.777777777777771</v>
      </c>
      <c r="D23">
        <v>80.3</v>
      </c>
    </row>
    <row r="24" spans="1:4" x14ac:dyDescent="0.25">
      <c r="A24">
        <v>230</v>
      </c>
      <c r="B24">
        <v>79.233333333333334</v>
      </c>
      <c r="C24">
        <v>79.888888888888886</v>
      </c>
      <c r="D24">
        <v>80.455555555555549</v>
      </c>
    </row>
    <row r="25" spans="1:4" x14ac:dyDescent="0.25">
      <c r="A25">
        <v>240</v>
      </c>
      <c r="B25">
        <v>79.36666666666666</v>
      </c>
      <c r="C25">
        <v>79.722222222222229</v>
      </c>
      <c r="D25">
        <v>80.577777777777783</v>
      </c>
    </row>
    <row r="26" spans="1:4" x14ac:dyDescent="0.25">
      <c r="A26">
        <v>250</v>
      </c>
      <c r="B26">
        <v>79.611111111111114</v>
      </c>
      <c r="C26">
        <v>80.077777777777783</v>
      </c>
      <c r="D26">
        <v>80.511111111111106</v>
      </c>
    </row>
    <row r="27" spans="1:4" x14ac:dyDescent="0.25">
      <c r="A27">
        <v>260</v>
      </c>
      <c r="B27">
        <v>79.044444444444451</v>
      </c>
      <c r="C27">
        <v>80.044444444444451</v>
      </c>
      <c r="D27">
        <v>80.722222222222229</v>
      </c>
    </row>
    <row r="28" spans="1:4" x14ac:dyDescent="0.25">
      <c r="A28">
        <v>270</v>
      </c>
      <c r="B28">
        <v>79.36666666666666</v>
      </c>
      <c r="C28">
        <v>79.922222222222217</v>
      </c>
      <c r="D28">
        <v>80.7</v>
      </c>
    </row>
    <row r="29" spans="1:4" x14ac:dyDescent="0.25">
      <c r="A29">
        <v>280</v>
      </c>
      <c r="B29">
        <v>79.577777777777783</v>
      </c>
      <c r="C29">
        <v>79.86666666666666</v>
      </c>
      <c r="D29">
        <v>80.599999999999994</v>
      </c>
    </row>
    <row r="30" spans="1:4" x14ac:dyDescent="0.25">
      <c r="A30">
        <v>290</v>
      </c>
      <c r="B30">
        <v>79.233333333333334</v>
      </c>
      <c r="C30">
        <v>80</v>
      </c>
      <c r="D30">
        <v>80.455555555555549</v>
      </c>
    </row>
    <row r="31" spans="1:4" x14ac:dyDescent="0.25">
      <c r="A31">
        <v>300</v>
      </c>
      <c r="B31">
        <v>79.666666666666671</v>
      </c>
      <c r="C31">
        <v>79.788888888888891</v>
      </c>
      <c r="D31">
        <v>80.477777777777774</v>
      </c>
    </row>
    <row r="32" spans="1:4" x14ac:dyDescent="0.25">
      <c r="A32" t="s">
        <v>26</v>
      </c>
      <c r="B32">
        <f>AVERAGE(B2:B31)</f>
        <v>79.261851851851858</v>
      </c>
      <c r="C32">
        <f t="shared" ref="C32" si="0">AVERAGE(C2:C31)</f>
        <v>79.70814814814814</v>
      </c>
      <c r="D32">
        <f>AVERAGE(D2:D31)</f>
        <v>80.321111111111108</v>
      </c>
    </row>
    <row r="33" spans="1:4" x14ac:dyDescent="0.25">
      <c r="A33" t="s">
        <v>27</v>
      </c>
      <c r="B33">
        <f>AVERAGE(B2:D31)</f>
        <v>79.763703703703726</v>
      </c>
    </row>
    <row r="35" spans="1:4" x14ac:dyDescent="0.25">
      <c r="B35">
        <f>MAX(B2:B31)</f>
        <v>79.900000000000006</v>
      </c>
      <c r="C35">
        <f t="shared" ref="C35" si="1">MAX(C2:C31)</f>
        <v>80.077777777777783</v>
      </c>
      <c r="D35">
        <f>MAX(D2:D31)</f>
        <v>80.722222222222229</v>
      </c>
    </row>
    <row r="36" spans="1:4" x14ac:dyDescent="0.25">
      <c r="B36">
        <f>MIN(B2:B31)</f>
        <v>78.166666666666671</v>
      </c>
      <c r="C36">
        <f t="shared" ref="C36:D36" si="2">MIN(C2:C31)</f>
        <v>79.011111111111106</v>
      </c>
      <c r="D36">
        <f t="shared" si="2"/>
        <v>79.811111111111117</v>
      </c>
    </row>
    <row r="37" spans="1:4" x14ac:dyDescent="0.25">
      <c r="B37">
        <f>B35-B36</f>
        <v>1.7333333333333343</v>
      </c>
      <c r="C37">
        <f>C35-C36</f>
        <v>1.0666666666666771</v>
      </c>
      <c r="D37">
        <f>D35-D36</f>
        <v>0.91111111111111143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EasyScores</vt:lpstr>
      <vt:lpstr>Medium Scores</vt:lpstr>
      <vt:lpstr>HardScores</vt:lpstr>
      <vt:lpstr>ParticipantScoreProgression</vt:lpstr>
      <vt:lpstr>ScoreDifference</vt:lpstr>
      <vt:lpstr>ResourceAnalysis</vt:lpstr>
      <vt:lpstr>PerformanceAnalysis1</vt:lpstr>
      <vt:lpstr>CPUUsageGameTime</vt:lpstr>
      <vt:lpstr>MemoryUsageGameTime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Grech</dc:creator>
  <cp:lastModifiedBy>Georg Grech</cp:lastModifiedBy>
  <dcterms:created xsi:type="dcterms:W3CDTF">2015-06-05T18:17:20Z</dcterms:created>
  <dcterms:modified xsi:type="dcterms:W3CDTF">2023-05-21T14:07:14Z</dcterms:modified>
</cp:coreProperties>
</file>