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e3dfae7d8357b6a/2023 spring/EIE3280/pro/"/>
    </mc:Choice>
  </mc:AlternateContent>
  <xr:revisionPtr revIDLastSave="21" documentId="11_AD4DA82427541F7ACA7EB810B88A20A86AE8DE17" xr6:coauthVersionLast="47" xr6:coauthVersionMax="47" xr10:uidLastSave="{1AC00190-101D-48F4-9B61-19AE94B0D3F2}"/>
  <bookViews>
    <workbookView xWindow="-103" yWindow="-103" windowWidth="22149" windowHeight="13200" activeTab="1" xr2:uid="{00000000-000D-0000-FFFF-FFFF00000000}"/>
  </bookViews>
  <sheets>
    <sheet name="Sheet1" sheetId="4" r:id="rId1"/>
    <sheet name="original data" sheetId="1" r:id="rId2"/>
    <sheet name="figure" sheetId="2" r:id="rId3"/>
    <sheet name="processed figure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57" i="1"/>
  <c r="N56" i="1"/>
  <c r="N55" i="1"/>
  <c r="N54" i="1"/>
  <c r="N53" i="1"/>
  <c r="N52" i="1"/>
  <c r="N51" i="1"/>
  <c r="N50" i="1"/>
  <c r="N49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2" i="1"/>
  <c r="Q2" i="1"/>
  <c r="R2" i="1"/>
  <c r="S2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G2" i="1"/>
  <c r="O2" i="1" s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</calcChain>
</file>

<file path=xl/sharedStrings.xml><?xml version="1.0" encoding="utf-8"?>
<sst xmlns="http://schemas.openxmlformats.org/spreadsheetml/2006/main" count="215" uniqueCount="74">
  <si>
    <t>domain id</t>
  </si>
  <si>
    <t>page format</t>
  </si>
  <si>
    <t>websit</t>
  </si>
  <si>
    <t>.cn</t>
  </si>
  <si>
    <t>html</t>
  </si>
  <si>
    <t>internal out link</t>
  </si>
  <si>
    <t>https://www.cuhk.edu.cn/zh-hans</t>
  </si>
  <si>
    <t>https://zh.wikipedia.org/wiki/%E9%A6%99%E6%B8%AF%E4%B8%AD%E6%96%87%E5%A4%A7%E5%AD%B8%EF%BC%88%E6%B7%B1%E5%9C%B3%EF%BC%89</t>
  </si>
  <si>
    <t>https://baike.baidu.com/item/%E9%A6%99%E6%B8%AF%E4%B8%AD%E6%96%87%E5%A4%A7%E5%AD%A6%EF%BC%88%E6%B7%B1%E5%9C%B3%EF%BC%89/4777325</t>
  </si>
  <si>
    <t>.com</t>
  </si>
  <si>
    <t>https://www.bschool.cuhk.edu.hk/chi/zh-hans/cuhk-business-school/cuhk-shenzhen/</t>
  </si>
  <si>
    <t>.hk</t>
  </si>
  <si>
    <t>external out link</t>
  </si>
  <si>
    <t>https://www.cuhkri.org.cn/cn/contact</t>
  </si>
  <si>
    <t>https://www.zhihu.com/question/27109102</t>
  </si>
  <si>
    <t>https://admissions.cuhk.edu.cn/</t>
  </si>
  <si>
    <t>https://space.bilibili.com/318264246/</t>
  </si>
  <si>
    <t>https://www.linkedin.cn/wujing-frontend/incareer/guestHomePage</t>
  </si>
  <si>
    <t>http://cuhksz.archiposition.com/</t>
  </si>
  <si>
    <t>http://fgw.sz.gov.cn/attachment/0/936/936263/9425040.pdf</t>
  </si>
  <si>
    <t>https://www.openstreetmap.org/way/533650675</t>
  </si>
  <si>
    <t>https://www.sneac.com/zhfw/zwhzbx/xgzwdx_sz_.htm</t>
  </si>
  <si>
    <t>https://portals.zhihuishu.com/cuhk</t>
  </si>
  <si>
    <t>https://www.eeafj.cn/yxjs/20230413/12701.html</t>
  </si>
  <si>
    <t>https://www.crs.jsj.edu.cn/aproval/detail/1114</t>
  </si>
  <si>
    <t>https://weibo.com/cuhkshenzhen?refer_flag=1005050010_</t>
  </si>
  <si>
    <t>http://sz.people.com.cn/n2/2023/0225/c202846-40315353.html</t>
  </si>
  <si>
    <t>http://www.gov.cn/jrzg/2012-10/11/content_2241464.htm</t>
  </si>
  <si>
    <t>http://www.urbanus.com.cn/projects/cuhk-shenzhen-campus-phase-2/</t>
  </si>
  <si>
    <t>https://www.x-mol.com/groups/tang-benzhong-cuhksz</t>
  </si>
  <si>
    <t>https://cie.scau.edu.cn/_t304/2020/1203/c5512a261770/page.htm</t>
  </si>
  <si>
    <t>http://www.szlh.gov.cn/lhjyjdds/gkmlpt/content/10/10459/post_10459643.html#12152</t>
  </si>
  <si>
    <t>https://www.lookerchina.com/career/camp/sz</t>
  </si>
  <si>
    <t>https://jobs.51job.com/all/co3443435.html?timestamp__1258=WqUxRDniitiQDtGODlxGO9D9YLLrzYSgOiD&amp;alichlgref=https%3A%2F%2Fwww.google.com.hk%2F</t>
  </si>
  <si>
    <t>https://www.sdzk.cn/NewsInfo.aspx?NewsID=5165</t>
  </si>
  <si>
    <t>http://www.fjrclh.com/newsshownew.asp?articleid=58645</t>
  </si>
  <si>
    <t>https://www.szu.edu.cn/info/1161/14503.htm</t>
  </si>
  <si>
    <t>http://www.gaoxiaojob.com/announcement/detail/50719.html</t>
  </si>
  <si>
    <t>https://www.smbu.edu.cn/info/1020/4826.htm</t>
  </si>
  <si>
    <t>https://paper.sciencenet.cn/htmlnews/2014/4/293209.shtm</t>
  </si>
  <si>
    <t>https://sgim.sztu.edu.cn/info/1214/2803.htm</t>
  </si>
  <si>
    <t>https://moovitapp.com/index/en/public_transit-%E9%A6%99%E6%B8%AF%E4%B8%AD%E6%96%87%E5%A4%A7%E5%AD%A6_%E6%B7%B1%E5%9C%B3_The_Chinese_University_of_Hong_Kong_Shenzhen-Shenzhen_%E6%B7%B1%E5%9C%B3-site_18429992-3743</t>
  </si>
  <si>
    <t>https://www.job.sjtu.edu.cn/eweb/jygl/zpfw.so?entityId=SCFW_JYGL_DWXX&amp;subsyscode=zpfw&amp;modcode=jygl_scfwyrdw&amp;type=viewDwxx&amp;id=Emfas6hHBUPv7s83zVCpCg</t>
  </si>
  <si>
    <t>https://www.sohu.com/a/549170437_161795</t>
  </si>
  <si>
    <t>https://m.mp.oeeee.com/a/BAAFRD000020210326460625.html</t>
  </si>
  <si>
    <t>http://job.ucas.ac.cn/newspage.html?id=b0daf543-087c-4628-bb13-54f6855ebac2</t>
  </si>
  <si>
    <t>https://sisd.org.cn/hello/shownews.php?id=544</t>
  </si>
  <si>
    <t>http://www.gd.chinanews.com.cn/2023/2023-02-19/426293.shtml</t>
  </si>
  <si>
    <t>https://www.archdaily.cn/cn/957529/xiang-gang-zhong-wen-da-xue-shen-zhen-xiao-qu-tu-shu-guan-wang-wei-ren-jian-zhu-she-ji-yan-jiu-shi/60363af1f91c812230000113-xiang-gang-zhong-wen-da-xue-shen-zhen-xiao-qu-tu-shu-guan-wang-wei-ren-jian-zhu-she-ji-yan-jiu-shi-bao-zha-fen-xi-tu</t>
  </si>
  <si>
    <t>http://www.lg.gov.cn/lgjyj/gkmlpt/content/10/10415/post_10415658.html#6349</t>
  </si>
  <si>
    <t>ssl</t>
  </si>
  <si>
    <t>√</t>
  </si>
  <si>
    <t>.org</t>
  </si>
  <si>
    <t>×</t>
  </si>
  <si>
    <t>pdf</t>
  </si>
  <si>
    <t>htm</t>
  </si>
  <si>
    <t>shtm</t>
  </si>
  <si>
    <t>shtml</t>
  </si>
  <si>
    <t>php</t>
  </si>
  <si>
    <t>https://zcc2.csu.edu.cn/info/1140/6681.htm</t>
  </si>
  <si>
    <t>http://www.cfce.cn/tags.php?/%CF%E3%B8%DB%D6%D0%CE%C4%B4%F3%D1%A7%A3%A8%C9%EE%DB%DA%A3%A9/</t>
  </si>
  <si>
    <t>http://zgmxrc.net/index.php?m=&amp;c=channel&amp;a=news_detail&amp;id=1325</t>
  </si>
  <si>
    <t>https://guangdong.eol.cn/gdgd/202103/t20210325_2088906.shtml</t>
  </si>
  <si>
    <t>https://www.acabridge.cn/yxxw/zxzwtj/202111/t20211104_2171710.shtml</t>
  </si>
  <si>
    <t>http://www.haiguizp.com/m/view.php?aid=1914</t>
  </si>
  <si>
    <t>rank</t>
  </si>
  <si>
    <t>.net</t>
  </si>
  <si>
    <t>quality pages</t>
  </si>
  <si>
    <t>quality in link for total website</t>
  </si>
  <si>
    <t>Out links</t>
  </si>
  <si>
    <t>Visitors</t>
  </si>
  <si>
    <t>In link</t>
  </si>
  <si>
    <t>计数项:domain id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</si>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</sst>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Fill="1"/>
    <xf numFmtId="3" fontId="0" fillId="0" borderId="0" xfId="0" applyNumberFormat="1"/>
    <xf numFmtId="0" fontId="0" fillId="0" borderId="0" xfId="0" pivotButton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[otherFactors.xlsx]Sheet1!数据透视表9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en-US" altLang="zh-Hans-HK"/>
              <a:t>domain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.cn</c:v>
                </c:pt>
                <c:pt idx="1">
                  <c:v>.com</c:v>
                </c:pt>
                <c:pt idx="2">
                  <c:v>.hk</c:v>
                </c:pt>
                <c:pt idx="3">
                  <c:v>.net</c:v>
                </c:pt>
                <c:pt idx="4">
                  <c:v>.org</c:v>
                </c:pt>
                <c:pt idx="5">
                  <c:v>(空白)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27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B-4901-BDC6-FFAF83CB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87199"/>
        <c:axId val="519772319"/>
      </c:barChart>
      <c:catAx>
        <c:axId val="5197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72319"/>
        <c:crosses val="autoZero"/>
        <c:auto val="1"/>
        <c:lblAlgn val="ctr"/>
        <c:lblOffset val="100"/>
        <c:noMultiLvlLbl val="0"/>
      </c:catAx>
      <c:valAx>
        <c:axId val="519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8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data'!$C$1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data'!$C$2:$C$51</c:f>
              <c:numCache>
                <c:formatCode>#,##0</c:formatCode>
                <c:ptCount val="50"/>
                <c:pt idx="0">
                  <c:v>533200</c:v>
                </c:pt>
                <c:pt idx="1">
                  <c:v>69100000</c:v>
                </c:pt>
                <c:pt idx="2">
                  <c:v>324300000</c:v>
                </c:pt>
                <c:pt idx="3">
                  <c:v>11200</c:v>
                </c:pt>
                <c:pt idx="4">
                  <c:v>200100</c:v>
                </c:pt>
                <c:pt idx="5">
                  <c:v>576200000</c:v>
                </c:pt>
                <c:pt idx="6">
                  <c:v>135200000</c:v>
                </c:pt>
                <c:pt idx="7">
                  <c:v>19000</c:v>
                </c:pt>
                <c:pt idx="8">
                  <c:v>223400000</c:v>
                </c:pt>
                <c:pt idx="9">
                  <c:v>2600000</c:v>
                </c:pt>
                <c:pt idx="10" formatCode="General">
                  <c:v>278</c:v>
                </c:pt>
                <c:pt idx="11">
                  <c:v>81900</c:v>
                </c:pt>
                <c:pt idx="12">
                  <c:v>8700000</c:v>
                </c:pt>
                <c:pt idx="13">
                  <c:v>563100</c:v>
                </c:pt>
                <c:pt idx="14">
                  <c:v>96900</c:v>
                </c:pt>
                <c:pt idx="15">
                  <c:v>422400</c:v>
                </c:pt>
                <c:pt idx="16">
                  <c:v>23800</c:v>
                </c:pt>
                <c:pt idx="17">
                  <c:v>105600</c:v>
                </c:pt>
                <c:pt idx="18">
                  <c:v>15200000</c:v>
                </c:pt>
                <c:pt idx="19">
                  <c:v>55100</c:v>
                </c:pt>
                <c:pt idx="20">
                  <c:v>4100000</c:v>
                </c:pt>
                <c:pt idx="21" formatCode="General">
                  <c:v>248</c:v>
                </c:pt>
                <c:pt idx="22">
                  <c:v>125600</c:v>
                </c:pt>
                <c:pt idx="23">
                  <c:v>19100</c:v>
                </c:pt>
                <c:pt idx="24">
                  <c:v>2600000</c:v>
                </c:pt>
                <c:pt idx="25">
                  <c:v>1400000</c:v>
                </c:pt>
                <c:pt idx="26">
                  <c:v>87300</c:v>
                </c:pt>
                <c:pt idx="27">
                  <c:v>1300000</c:v>
                </c:pt>
                <c:pt idx="28">
                  <c:v>1100000</c:v>
                </c:pt>
                <c:pt idx="29">
                  <c:v>77700</c:v>
                </c:pt>
                <c:pt idx="30">
                  <c:v>46900</c:v>
                </c:pt>
                <c:pt idx="31">
                  <c:v>4000</c:v>
                </c:pt>
                <c:pt idx="32">
                  <c:v>46200000</c:v>
                </c:pt>
                <c:pt idx="33">
                  <c:v>38900</c:v>
                </c:pt>
                <c:pt idx="34">
                  <c:v>205000000</c:v>
                </c:pt>
                <c:pt idx="35" formatCode="General">
                  <c:v>0</c:v>
                </c:pt>
                <c:pt idx="36">
                  <c:v>13700</c:v>
                </c:pt>
                <c:pt idx="37">
                  <c:v>13100</c:v>
                </c:pt>
                <c:pt idx="38">
                  <c:v>38900</c:v>
                </c:pt>
                <c:pt idx="39">
                  <c:v>476900</c:v>
                </c:pt>
                <c:pt idx="40">
                  <c:v>344500</c:v>
                </c:pt>
                <c:pt idx="41">
                  <c:v>4200</c:v>
                </c:pt>
                <c:pt idx="42">
                  <c:v>12100</c:v>
                </c:pt>
                <c:pt idx="43">
                  <c:v>10700</c:v>
                </c:pt>
                <c:pt idx="44">
                  <c:v>205200</c:v>
                </c:pt>
                <c:pt idx="45">
                  <c:v>70500</c:v>
                </c:pt>
                <c:pt idx="46">
                  <c:v>10600</c:v>
                </c:pt>
                <c:pt idx="47">
                  <c:v>1</c:v>
                </c:pt>
                <c:pt idx="48">
                  <c:v>10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3-4F18-8480-2D467AB6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8656"/>
        <c:axId val="121490096"/>
      </c:lineChart>
      <c:catAx>
        <c:axId val="1214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90096"/>
        <c:crosses val="autoZero"/>
        <c:auto val="1"/>
        <c:lblAlgn val="ctr"/>
        <c:lblOffset val="100"/>
        <c:noMultiLvlLbl val="0"/>
      </c:catAx>
      <c:valAx>
        <c:axId val="1214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data'!$N$1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data'!$N$2:$N$51</c:f>
              <c:numCache>
                <c:formatCode>General</c:formatCode>
                <c:ptCount val="50"/>
                <c:pt idx="0">
                  <c:v>4.3283375939867454</c:v>
                </c:pt>
                <c:pt idx="1">
                  <c:v>7.4311001838980255</c:v>
                </c:pt>
                <c:pt idx="2">
                  <c:v>8.8239039500245884</c:v>
                </c:pt>
                <c:pt idx="3">
                  <c:v>2.8178191327860129</c:v>
                </c:pt>
                <c:pt idx="4">
                  <c:v>3.881749040198418</c:v>
                </c:pt>
                <c:pt idx="5">
                  <c:v>9.4058279019875339</c:v>
                </c:pt>
                <c:pt idx="6">
                  <c:v>8.0064842677318744</c:v>
                </c:pt>
                <c:pt idx="7">
                  <c:v>2.9882509536387136</c:v>
                </c:pt>
                <c:pt idx="8">
                  <c:v>8.4659540633365715</c:v>
                </c:pt>
                <c:pt idx="9">
                  <c:v>5.161486745675079</c:v>
                </c:pt>
                <c:pt idx="10">
                  <c:v>1.8687901350097262</c:v>
                </c:pt>
                <c:pt idx="11">
                  <c:v>3.5149603754242831</c:v>
                </c:pt>
                <c:pt idx="12">
                  <c:v>5.9027949184524511</c:v>
                </c:pt>
                <c:pt idx="13">
                  <c:v>4.3546569452433088</c:v>
                </c:pt>
                <c:pt idx="14">
                  <c:v>3.5812610161610534</c:v>
                </c:pt>
                <c:pt idx="15">
                  <c:v>4.2177461181902611</c:v>
                </c:pt>
                <c:pt idx="16">
                  <c:v>3.0639828391813539</c:v>
                </c:pt>
                <c:pt idx="17">
                  <c:v>3.615637481020507</c:v>
                </c:pt>
                <c:pt idx="18">
                  <c:v>6.2803322636996519</c:v>
                </c:pt>
                <c:pt idx="19">
                  <c:v>3.3635247064143834</c:v>
                </c:pt>
                <c:pt idx="20">
                  <c:v>5.4294240439988055</c:v>
                </c:pt>
                <c:pt idx="21">
                  <c:v>1.8452286401560305</c:v>
                </c:pt>
                <c:pt idx="22">
                  <c:v>3.6859921364547117</c:v>
                </c:pt>
                <c:pt idx="23">
                  <c:v>2.9899943945563638</c:v>
                </c:pt>
                <c:pt idx="24">
                  <c:v>5.161486745675079</c:v>
                </c:pt>
                <c:pt idx="25">
                  <c:v>4.8184029391494709</c:v>
                </c:pt>
                <c:pt idx="26">
                  <c:v>3.5399863110496415</c:v>
                </c:pt>
                <c:pt idx="27">
                  <c:v>4.7788900556265768</c:v>
                </c:pt>
                <c:pt idx="28">
                  <c:v>4.6910045469633337</c:v>
                </c:pt>
                <c:pt idx="29">
                  <c:v>3.494460318601516</c:v>
                </c:pt>
                <c:pt idx="30">
                  <c:v>3.3038415048664715</c:v>
                </c:pt>
                <c:pt idx="31">
                  <c:v>2.5132106297923618</c:v>
                </c:pt>
                <c:pt idx="32">
                  <c:v>7.1060275379055104</c:v>
                </c:pt>
                <c:pt idx="33">
                  <c:v>3.235894844954708</c:v>
                </c:pt>
                <c:pt idx="34">
                  <c:v>8.3854853934004385</c:v>
                </c:pt>
                <c:pt idx="35">
                  <c:v>0</c:v>
                </c:pt>
                <c:pt idx="36">
                  <c:v>2.8816127600284762</c:v>
                </c:pt>
                <c:pt idx="37">
                  <c:v>2.86730959762978</c:v>
                </c:pt>
                <c:pt idx="38">
                  <c:v>3.235894844954708</c:v>
                </c:pt>
                <c:pt idx="39">
                  <c:v>4.2750024618249149</c:v>
                </c:pt>
                <c:pt idx="40">
                  <c:v>4.1232839864041999</c:v>
                </c:pt>
                <c:pt idx="41">
                  <c:v>2.5268720664557569</c:v>
                </c:pt>
                <c:pt idx="42">
                  <c:v>2.84212267110731</c:v>
                </c:pt>
                <c:pt idx="43">
                  <c:v>2.8035564727824624</c:v>
                </c:pt>
                <c:pt idx="44">
                  <c:v>3.8926192722418476</c:v>
                </c:pt>
                <c:pt idx="45">
                  <c:v>3.4569068698069749</c:v>
                </c:pt>
                <c:pt idx="46">
                  <c:v>2.8006330350282149</c:v>
                </c:pt>
                <c:pt idx="47">
                  <c:v>1</c:v>
                </c:pt>
                <c:pt idx="48">
                  <c:v>1.2915496650148839</c:v>
                </c:pt>
                <c:pt idx="49">
                  <c:v>1.6681005372000588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B-4E97-9D7C-5526D9D6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74496"/>
        <c:axId val="465470656"/>
      </c:lineChart>
      <c:catAx>
        <c:axId val="46547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70656"/>
        <c:crosses val="autoZero"/>
        <c:auto val="1"/>
        <c:lblAlgn val="ctr"/>
        <c:lblOffset val="100"/>
        <c:noMultiLvlLbl val="0"/>
      </c:catAx>
      <c:valAx>
        <c:axId val="465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data'!$O$1</c:f>
              <c:strCache>
                <c:ptCount val="1"/>
                <c:pt idx="0">
                  <c:v>Out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data'!$O$2:$O$51</c:f>
              <c:numCache>
                <c:formatCode>General</c:formatCode>
                <c:ptCount val="50"/>
                <c:pt idx="0">
                  <c:v>1.6643602759675347</c:v>
                </c:pt>
                <c:pt idx="1">
                  <c:v>0</c:v>
                </c:pt>
                <c:pt idx="2">
                  <c:v>1.8717588745659921</c:v>
                </c:pt>
                <c:pt idx="3">
                  <c:v>1.5107694922198307</c:v>
                </c:pt>
                <c:pt idx="4">
                  <c:v>1.7022374401561589</c:v>
                </c:pt>
                <c:pt idx="5">
                  <c:v>1.6942068241055346</c:v>
                </c:pt>
                <c:pt idx="6">
                  <c:v>1.5107694922198307</c:v>
                </c:pt>
                <c:pt idx="7">
                  <c:v>1.6424877499640307</c:v>
                </c:pt>
                <c:pt idx="8">
                  <c:v>1.7038077788032318</c:v>
                </c:pt>
                <c:pt idx="9">
                  <c:v>1.3787157053417285</c:v>
                </c:pt>
                <c:pt idx="10">
                  <c:v>1.3052998807949199</c:v>
                </c:pt>
                <c:pt idx="11">
                  <c:v>0</c:v>
                </c:pt>
                <c:pt idx="12">
                  <c:v>0</c:v>
                </c:pt>
                <c:pt idx="13">
                  <c:v>1.502397860063575</c:v>
                </c:pt>
                <c:pt idx="14">
                  <c:v>1.2413658170152087</c:v>
                </c:pt>
                <c:pt idx="15">
                  <c:v>1.5444521049463789</c:v>
                </c:pt>
                <c:pt idx="16">
                  <c:v>1.3407492401952805</c:v>
                </c:pt>
                <c:pt idx="17">
                  <c:v>1.7659097190467334</c:v>
                </c:pt>
                <c:pt idx="18">
                  <c:v>1.4362143473545645</c:v>
                </c:pt>
                <c:pt idx="19">
                  <c:v>1.4796681446837607</c:v>
                </c:pt>
                <c:pt idx="20">
                  <c:v>1.4480892742853726</c:v>
                </c:pt>
                <c:pt idx="21">
                  <c:v>1.5608947941283693</c:v>
                </c:pt>
                <c:pt idx="22">
                  <c:v>1.3607900001743769</c:v>
                </c:pt>
                <c:pt idx="23">
                  <c:v>1.7623564847800965</c:v>
                </c:pt>
                <c:pt idx="24">
                  <c:v>1.8710202159952429</c:v>
                </c:pt>
                <c:pt idx="25">
                  <c:v>1.4480892742853726</c:v>
                </c:pt>
                <c:pt idx="26">
                  <c:v>1.3787157053417285</c:v>
                </c:pt>
                <c:pt idx="27">
                  <c:v>1.6486864043382532</c:v>
                </c:pt>
                <c:pt idx="28">
                  <c:v>1.8016482306544108</c:v>
                </c:pt>
                <c:pt idx="29">
                  <c:v>1.584625818705653</c:v>
                </c:pt>
                <c:pt idx="30">
                  <c:v>1.6180028715138239</c:v>
                </c:pt>
                <c:pt idx="31">
                  <c:v>1.4480892742853726</c:v>
                </c:pt>
                <c:pt idx="32">
                  <c:v>1.67893539542235</c:v>
                </c:pt>
                <c:pt idx="33">
                  <c:v>1.3699873177397457</c:v>
                </c:pt>
                <c:pt idx="34">
                  <c:v>1.6203546529728401</c:v>
                </c:pt>
                <c:pt idx="35">
                  <c:v>1.3297545456397859</c:v>
                </c:pt>
                <c:pt idx="36">
                  <c:v>1.5511972929971549</c:v>
                </c:pt>
                <c:pt idx="37">
                  <c:v>1.5338703441645076</c:v>
                </c:pt>
                <c:pt idx="38">
                  <c:v>1.7069141516401793</c:v>
                </c:pt>
                <c:pt idx="39">
                  <c:v>1.3297545456397859</c:v>
                </c:pt>
                <c:pt idx="40">
                  <c:v>1.3052998807949199</c:v>
                </c:pt>
                <c:pt idx="41">
                  <c:v>1.387023225844219</c:v>
                </c:pt>
                <c:pt idx="42">
                  <c:v>1.6507118379778205</c:v>
                </c:pt>
                <c:pt idx="43">
                  <c:v>1.47476822250981</c:v>
                </c:pt>
                <c:pt idx="44">
                  <c:v>1.65667160341297</c:v>
                </c:pt>
                <c:pt idx="45">
                  <c:v>1.4480892742853726</c:v>
                </c:pt>
                <c:pt idx="46">
                  <c:v>1.3052998807949199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D-4BBF-B401-78B9495A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94064"/>
        <c:axId val="413094544"/>
      </c:lineChart>
      <c:catAx>
        <c:axId val="41309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94544"/>
        <c:crosses val="autoZero"/>
        <c:auto val="1"/>
        <c:lblAlgn val="ctr"/>
        <c:lblOffset val="100"/>
        <c:noMultiLvlLbl val="0"/>
      </c:catAx>
      <c:valAx>
        <c:axId val="4130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data'!$P$1</c:f>
              <c:strCache>
                <c:ptCount val="1"/>
                <c:pt idx="0">
                  <c:v>external out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data'!$P$2:$P$51</c:f>
              <c:numCache>
                <c:formatCode>General</c:formatCode>
                <c:ptCount val="50"/>
                <c:pt idx="0">
                  <c:v>1.5374626775757694</c:v>
                </c:pt>
                <c:pt idx="1">
                  <c:v>0</c:v>
                </c:pt>
                <c:pt idx="2">
                  <c:v>1.4697344922755988</c:v>
                </c:pt>
                <c:pt idx="3">
                  <c:v>1.2413658170152087</c:v>
                </c:pt>
                <c:pt idx="4">
                  <c:v>1.6180028715138239</c:v>
                </c:pt>
                <c:pt idx="5">
                  <c:v>1.3052998807949199</c:v>
                </c:pt>
                <c:pt idx="6">
                  <c:v>1.3510667516017709</c:v>
                </c:pt>
                <c:pt idx="7">
                  <c:v>1.4980679431428716</c:v>
                </c:pt>
                <c:pt idx="8">
                  <c:v>1.6824260060797678</c:v>
                </c:pt>
                <c:pt idx="9">
                  <c:v>1.1958131745004019</c:v>
                </c:pt>
                <c:pt idx="10">
                  <c:v>1.2915496650148839</c:v>
                </c:pt>
                <c:pt idx="11">
                  <c:v>0</c:v>
                </c:pt>
                <c:pt idx="12">
                  <c:v>0</c:v>
                </c:pt>
                <c:pt idx="13">
                  <c:v>1.1665290395761165</c:v>
                </c:pt>
                <c:pt idx="14">
                  <c:v>1.2202849358728105</c:v>
                </c:pt>
                <c:pt idx="15">
                  <c:v>1.2413658170152087</c:v>
                </c:pt>
                <c:pt idx="16">
                  <c:v>1</c:v>
                </c:pt>
                <c:pt idx="17">
                  <c:v>1.7525907327611749</c:v>
                </c:pt>
                <c:pt idx="18">
                  <c:v>0</c:v>
                </c:pt>
                <c:pt idx="19">
                  <c:v>1.129830963909753</c:v>
                </c:pt>
                <c:pt idx="20">
                  <c:v>1.129830963909753</c:v>
                </c:pt>
                <c:pt idx="21">
                  <c:v>1.0800597388923061</c:v>
                </c:pt>
                <c:pt idx="22">
                  <c:v>1.2599210498948732</c:v>
                </c:pt>
                <c:pt idx="23">
                  <c:v>1</c:v>
                </c:pt>
                <c:pt idx="24">
                  <c:v>1.835087974346739</c:v>
                </c:pt>
                <c:pt idx="25">
                  <c:v>1.2765180070092417</c:v>
                </c:pt>
                <c:pt idx="26">
                  <c:v>1.2599210498948732</c:v>
                </c:pt>
                <c:pt idx="27">
                  <c:v>1.4844415983612418</c:v>
                </c:pt>
                <c:pt idx="28">
                  <c:v>1.2413658170152087</c:v>
                </c:pt>
                <c:pt idx="29">
                  <c:v>1.3052998807949199</c:v>
                </c:pt>
                <c:pt idx="30">
                  <c:v>1.5444521049463789</c:v>
                </c:pt>
                <c:pt idx="31">
                  <c:v>1.0800597388923061</c:v>
                </c:pt>
                <c:pt idx="32">
                  <c:v>1.1958131745004019</c:v>
                </c:pt>
                <c:pt idx="33">
                  <c:v>1.129830963909753</c:v>
                </c:pt>
                <c:pt idx="34">
                  <c:v>1.5066301902946675</c:v>
                </c:pt>
                <c:pt idx="35">
                  <c:v>1</c:v>
                </c:pt>
                <c:pt idx="36">
                  <c:v>1.2765180070092417</c:v>
                </c:pt>
                <c:pt idx="37">
                  <c:v>1</c:v>
                </c:pt>
                <c:pt idx="38">
                  <c:v>1.5066301902946675</c:v>
                </c:pt>
                <c:pt idx="39">
                  <c:v>1.1665290395761165</c:v>
                </c:pt>
                <c:pt idx="40">
                  <c:v>1.2599210498948732</c:v>
                </c:pt>
                <c:pt idx="41">
                  <c:v>1</c:v>
                </c:pt>
                <c:pt idx="42">
                  <c:v>1.5066301902946675</c:v>
                </c:pt>
                <c:pt idx="43">
                  <c:v>1.3407492401952805</c:v>
                </c:pt>
                <c:pt idx="44">
                  <c:v>1.6032856051269204</c:v>
                </c:pt>
                <c:pt idx="45">
                  <c:v>1.2915496650148839</c:v>
                </c:pt>
                <c:pt idx="46">
                  <c:v>1.0800597388923061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2BF-8B61-E15C0B69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74976"/>
        <c:axId val="465472576"/>
      </c:lineChart>
      <c:catAx>
        <c:axId val="46547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72576"/>
        <c:crosses val="autoZero"/>
        <c:auto val="1"/>
        <c:lblAlgn val="ctr"/>
        <c:lblOffset val="100"/>
        <c:noMultiLvlLbl val="0"/>
      </c:catAx>
      <c:valAx>
        <c:axId val="46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data'!$Q$1</c:f>
              <c:strCache>
                <c:ptCount val="1"/>
                <c:pt idx="0">
                  <c:v>internal out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data'!$Q$2:$Q$51</c:f>
              <c:numCache>
                <c:formatCode>General</c:formatCode>
                <c:ptCount val="50"/>
                <c:pt idx="0">
                  <c:v>1.5444521049463789</c:v>
                </c:pt>
                <c:pt idx="1">
                  <c:v>0</c:v>
                </c:pt>
                <c:pt idx="2">
                  <c:v>1.8468761744797573</c:v>
                </c:pt>
                <c:pt idx="3">
                  <c:v>1.4796681446837607</c:v>
                </c:pt>
                <c:pt idx="4">
                  <c:v>1.5226702163025172</c:v>
                </c:pt>
                <c:pt idx="5">
                  <c:v>1.675385743244959</c:v>
                </c:pt>
                <c:pt idx="6">
                  <c:v>1.4362143473545645</c:v>
                </c:pt>
                <c:pt idx="7">
                  <c:v>1.5409890916538365</c:v>
                </c:pt>
                <c:pt idx="8">
                  <c:v>1.3297545456397859</c:v>
                </c:pt>
                <c:pt idx="9">
                  <c:v>1.3297545456397859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1.4844415983612418</c:v>
                </c:pt>
                <c:pt idx="14">
                  <c:v>1</c:v>
                </c:pt>
                <c:pt idx="15">
                  <c:v>1.5187856847554257</c:v>
                </c:pt>
                <c:pt idx="16">
                  <c:v>1.3297545456397859</c:v>
                </c:pt>
                <c:pt idx="17">
                  <c:v>1.3052998807949199</c:v>
                </c:pt>
                <c:pt idx="18">
                  <c:v>1.4362143473545645</c:v>
                </c:pt>
                <c:pt idx="19">
                  <c:v>1.4645589422527667</c:v>
                </c:pt>
                <c:pt idx="20">
                  <c:v>1.4299691483087287</c:v>
                </c:pt>
                <c:pt idx="21">
                  <c:v>1.5544838261856166</c:v>
                </c:pt>
                <c:pt idx="22">
                  <c:v>1.2599210498948732</c:v>
                </c:pt>
                <c:pt idx="23">
                  <c:v>1.7611592280484425</c:v>
                </c:pt>
                <c:pt idx="24">
                  <c:v>1.5264770502686476</c:v>
                </c:pt>
                <c:pt idx="25">
                  <c:v>1.387023225844219</c:v>
                </c:pt>
                <c:pt idx="26">
                  <c:v>1.2915496650148839</c:v>
                </c:pt>
                <c:pt idx="27">
                  <c:v>1.5608947941283693</c:v>
                </c:pt>
                <c:pt idx="28">
                  <c:v>1.7945303680730418</c:v>
                </c:pt>
                <c:pt idx="29">
                  <c:v>1.5511972929971549</c:v>
                </c:pt>
                <c:pt idx="30">
                  <c:v>1.4362143473545645</c:v>
                </c:pt>
                <c:pt idx="31">
                  <c:v>1.4362143473545645</c:v>
                </c:pt>
                <c:pt idx="32">
                  <c:v>1.6699457962021294</c:v>
                </c:pt>
                <c:pt idx="33">
                  <c:v>1.3407492401952805</c:v>
                </c:pt>
                <c:pt idx="34">
                  <c:v>1.4936355304176858</c:v>
                </c:pt>
                <c:pt idx="35">
                  <c:v>1.3179806292130023</c:v>
                </c:pt>
                <c:pt idx="36">
                  <c:v>1.5187856847554257</c:v>
                </c:pt>
                <c:pt idx="37">
                  <c:v>1.5302094165649887</c:v>
                </c:pt>
                <c:pt idx="38">
                  <c:v>1.6339204152187479</c:v>
                </c:pt>
                <c:pt idx="39">
                  <c:v>1.2765180070092417</c:v>
                </c:pt>
                <c:pt idx="40">
                  <c:v>1.129830963909753</c:v>
                </c:pt>
                <c:pt idx="41">
                  <c:v>1.3787157053417285</c:v>
                </c:pt>
                <c:pt idx="42">
                  <c:v>1.5478540917460339</c:v>
                </c:pt>
                <c:pt idx="43">
                  <c:v>1.387023225844219</c:v>
                </c:pt>
                <c:pt idx="44">
                  <c:v>1.4234978142529127</c:v>
                </c:pt>
                <c:pt idx="45">
                  <c:v>1.3787157053417285</c:v>
                </c:pt>
                <c:pt idx="46">
                  <c:v>1.2765180070092417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0-4716-9F11-926A956B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32304"/>
        <c:axId val="475733744"/>
      </c:lineChart>
      <c:catAx>
        <c:axId val="47573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33744"/>
        <c:crosses val="autoZero"/>
        <c:auto val="1"/>
        <c:lblAlgn val="ctr"/>
        <c:lblOffset val="100"/>
        <c:noMultiLvlLbl val="0"/>
      </c:catAx>
      <c:valAx>
        <c:axId val="4757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data'!$R$1</c:f>
              <c:strCache>
                <c:ptCount val="1"/>
                <c:pt idx="0">
                  <c:v>quality pages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data'!$R$2:$R$51</c:f>
              <c:numCache>
                <c:formatCode>General</c:formatCode>
                <c:ptCount val="50"/>
                <c:pt idx="0">
                  <c:v>3.642949579389871</c:v>
                </c:pt>
                <c:pt idx="1">
                  <c:v>0</c:v>
                </c:pt>
                <c:pt idx="2">
                  <c:v>8.329472118026862</c:v>
                </c:pt>
                <c:pt idx="3">
                  <c:v>2.0068498497662897</c:v>
                </c:pt>
                <c:pt idx="4">
                  <c:v>2.5328318911416368</c:v>
                </c:pt>
                <c:pt idx="5">
                  <c:v>7.440610574267656</c:v>
                </c:pt>
                <c:pt idx="6">
                  <c:v>6.9328419994740305</c:v>
                </c:pt>
                <c:pt idx="7">
                  <c:v>2.2435159724469447</c:v>
                </c:pt>
                <c:pt idx="8">
                  <c:v>5.4264748670696719</c:v>
                </c:pt>
                <c:pt idx="9">
                  <c:v>4.9202527372487666</c:v>
                </c:pt>
                <c:pt idx="10">
                  <c:v>1</c:v>
                </c:pt>
                <c:pt idx="11">
                  <c:v>2.6094647167844944</c:v>
                </c:pt>
                <c:pt idx="12">
                  <c:v>0</c:v>
                </c:pt>
                <c:pt idx="13">
                  <c:v>2.4862522007699401</c:v>
                </c:pt>
                <c:pt idx="14">
                  <c:v>2.1327561232134169</c:v>
                </c:pt>
                <c:pt idx="15">
                  <c:v>2.2537151741400518</c:v>
                </c:pt>
                <c:pt idx="16">
                  <c:v>2.4785471755627899</c:v>
                </c:pt>
                <c:pt idx="17">
                  <c:v>3.0766453638991207</c:v>
                </c:pt>
                <c:pt idx="18">
                  <c:v>5.1853057037773453</c:v>
                </c:pt>
                <c:pt idx="19">
                  <c:v>2.3054597044700009</c:v>
                </c:pt>
                <c:pt idx="20">
                  <c:v>7.4068889869063659</c:v>
                </c:pt>
                <c:pt idx="21">
                  <c:v>2.0810332008296841</c:v>
                </c:pt>
                <c:pt idx="22">
                  <c:v>3.2293725650740051</c:v>
                </c:pt>
                <c:pt idx="23">
                  <c:v>2.3505010915390536</c:v>
                </c:pt>
                <c:pt idx="24">
                  <c:v>3.949840328481093</c:v>
                </c:pt>
                <c:pt idx="25">
                  <c:v>2.3469014929639971</c:v>
                </c:pt>
                <c:pt idx="26">
                  <c:v>2.8721408761833791</c:v>
                </c:pt>
                <c:pt idx="27">
                  <c:v>2.7162974131962003</c:v>
                </c:pt>
                <c:pt idx="28">
                  <c:v>3.7622000341549295</c:v>
                </c:pt>
                <c:pt idx="29">
                  <c:v>2.3789025254853242</c:v>
                </c:pt>
                <c:pt idx="30">
                  <c:v>3.1123139251850938</c:v>
                </c:pt>
                <c:pt idx="31">
                  <c:v>2.0781746027572585</c:v>
                </c:pt>
                <c:pt idx="32">
                  <c:v>6.5633136640709928</c:v>
                </c:pt>
                <c:pt idx="33">
                  <c:v>3.0357888973943834</c:v>
                </c:pt>
                <c:pt idx="34">
                  <c:v>7.9716690690107121</c:v>
                </c:pt>
                <c:pt idx="35">
                  <c:v>4.3290586832653464</c:v>
                </c:pt>
                <c:pt idx="36">
                  <c:v>1.9485754419542798</c:v>
                </c:pt>
                <c:pt idx="37">
                  <c:v>2.0829216260746288</c:v>
                </c:pt>
                <c:pt idx="38">
                  <c:v>3.0523647270123653</c:v>
                </c:pt>
                <c:pt idx="39">
                  <c:v>4.7365767938955079</c:v>
                </c:pt>
                <c:pt idx="40">
                  <c:v>3.6673593917435015</c:v>
                </c:pt>
                <c:pt idx="41">
                  <c:v>2.2777088855633059</c:v>
                </c:pt>
                <c:pt idx="42">
                  <c:v>2.288248365239884</c:v>
                </c:pt>
                <c:pt idx="43">
                  <c:v>2.2329317760515748</c:v>
                </c:pt>
                <c:pt idx="44">
                  <c:v>2.6836529692786644</c:v>
                </c:pt>
                <c:pt idx="45">
                  <c:v>2.9666676040182156</c:v>
                </c:pt>
                <c:pt idx="46">
                  <c:v>2.4077908909408863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4-4FC8-882A-03A131D3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83728"/>
        <c:axId val="437484208"/>
      </c:lineChart>
      <c:catAx>
        <c:axId val="4374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84208"/>
        <c:crosses val="autoZero"/>
        <c:auto val="1"/>
        <c:lblAlgn val="ctr"/>
        <c:lblOffset val="100"/>
        <c:noMultiLvlLbl val="0"/>
      </c:catAx>
      <c:valAx>
        <c:axId val="4374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data'!$S$1</c:f>
              <c:strCache>
                <c:ptCount val="1"/>
                <c:pt idx="0">
                  <c:v>In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data'!$S$2:$S$51</c:f>
              <c:numCache>
                <c:formatCode>General</c:formatCode>
                <c:ptCount val="50"/>
                <c:pt idx="0">
                  <c:v>1.2413658170152087</c:v>
                </c:pt>
                <c:pt idx="1">
                  <c:v>0</c:v>
                </c:pt>
                <c:pt idx="2">
                  <c:v>1</c:v>
                </c:pt>
                <c:pt idx="3">
                  <c:v>1.2413658170152087</c:v>
                </c:pt>
                <c:pt idx="4">
                  <c:v>1.2599210498948732</c:v>
                </c:pt>
                <c:pt idx="5">
                  <c:v>1.0800597388923061</c:v>
                </c:pt>
                <c:pt idx="6">
                  <c:v>0</c:v>
                </c:pt>
                <c:pt idx="7">
                  <c:v>3.4441904067046121</c:v>
                </c:pt>
                <c:pt idx="8">
                  <c:v>1.0800597388923061</c:v>
                </c:pt>
                <c:pt idx="9">
                  <c:v>1.129830963909753</c:v>
                </c:pt>
                <c:pt idx="10">
                  <c:v>1.0800597388923061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1.2202849358728105</c:v>
                </c:pt>
                <c:pt idx="15">
                  <c:v>0</c:v>
                </c:pt>
                <c:pt idx="16">
                  <c:v>3.555046241689265</c:v>
                </c:pt>
                <c:pt idx="17">
                  <c:v>0</c:v>
                </c:pt>
                <c:pt idx="18">
                  <c:v>0</c:v>
                </c:pt>
                <c:pt idx="19">
                  <c:v>2.0034483441424702</c:v>
                </c:pt>
                <c:pt idx="20">
                  <c:v>1.2413658170152087</c:v>
                </c:pt>
                <c:pt idx="21">
                  <c:v>0</c:v>
                </c:pt>
                <c:pt idx="22">
                  <c:v>0</c:v>
                </c:pt>
                <c:pt idx="23">
                  <c:v>1.2202849358728105</c:v>
                </c:pt>
                <c:pt idx="24">
                  <c:v>1.1958131745004019</c:v>
                </c:pt>
                <c:pt idx="25">
                  <c:v>1.0800597388923061</c:v>
                </c:pt>
                <c:pt idx="26">
                  <c:v>0</c:v>
                </c:pt>
                <c:pt idx="27">
                  <c:v>0</c:v>
                </c:pt>
                <c:pt idx="28">
                  <c:v>1.0800597388923061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1.1665290395761165</c:v>
                </c:pt>
                <c:pt idx="33">
                  <c:v>1.0800597388923061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1.1958131745004019</c:v>
                </c:pt>
                <c:pt idx="40">
                  <c:v>0</c:v>
                </c:pt>
                <c:pt idx="41">
                  <c:v>0</c:v>
                </c:pt>
                <c:pt idx="42">
                  <c:v>1.2765180070092417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F-4B27-A81E-8F1F23A9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1648"/>
        <c:axId val="420334528"/>
      </c:lineChart>
      <c:catAx>
        <c:axId val="42033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4528"/>
        <c:crosses val="autoZero"/>
        <c:auto val="1"/>
        <c:lblAlgn val="ctr"/>
        <c:lblOffset val="100"/>
        <c:noMultiLvlLbl val="0"/>
      </c:catAx>
      <c:valAx>
        <c:axId val="4203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data'!$T$1</c:f>
              <c:strCache>
                <c:ptCount val="1"/>
                <c:pt idx="0">
                  <c:v>quality in link for total website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data'!$T$2:$T$51</c:f>
              <c:numCache>
                <c:formatCode>General</c:formatCode>
                <c:ptCount val="50"/>
                <c:pt idx="0">
                  <c:v>4.4490672160678617</c:v>
                </c:pt>
                <c:pt idx="1">
                  <c:v>0</c:v>
                </c:pt>
                <c:pt idx="2">
                  <c:v>4.4888682383030121</c:v>
                </c:pt>
                <c:pt idx="3">
                  <c:v>2.57515432236492</c:v>
                </c:pt>
                <c:pt idx="4">
                  <c:v>4.0229575834953311</c:v>
                </c:pt>
                <c:pt idx="5">
                  <c:v>5.1038326889368157</c:v>
                </c:pt>
                <c:pt idx="6">
                  <c:v>7.9716690690107121</c:v>
                </c:pt>
                <c:pt idx="7">
                  <c:v>3.6393533570223053</c:v>
                </c:pt>
                <c:pt idx="8">
                  <c:v>5.0716623285457665</c:v>
                </c:pt>
                <c:pt idx="9">
                  <c:v>7.6080454212236024</c:v>
                </c:pt>
                <c:pt idx="10">
                  <c:v>2.4674275578529223</c:v>
                </c:pt>
                <c:pt idx="11">
                  <c:v>2.8006330350282149</c:v>
                </c:pt>
                <c:pt idx="12">
                  <c:v>0</c:v>
                </c:pt>
                <c:pt idx="13">
                  <c:v>2.7029144670786094</c:v>
                </c:pt>
                <c:pt idx="14">
                  <c:v>2.8574470485598282</c:v>
                </c:pt>
                <c:pt idx="15">
                  <c:v>2.3516912207075809</c:v>
                </c:pt>
                <c:pt idx="16">
                  <c:v>4.9962554690364405</c:v>
                </c:pt>
                <c:pt idx="17">
                  <c:v>7.9985570037525706</c:v>
                </c:pt>
                <c:pt idx="18">
                  <c:v>8.1911587536025632</c:v>
                </c:pt>
                <c:pt idx="19">
                  <c:v>4.4417818929760982</c:v>
                </c:pt>
                <c:pt idx="20">
                  <c:v>9.0859020392793575</c:v>
                </c:pt>
                <c:pt idx="21">
                  <c:v>3.5742249586679278</c:v>
                </c:pt>
                <c:pt idx="22">
                  <c:v>2.9934570710044603</c:v>
                </c:pt>
                <c:pt idx="23">
                  <c:v>2.8908419337755116</c:v>
                </c:pt>
                <c:pt idx="24">
                  <c:v>3.6673593917435015</c:v>
                </c:pt>
                <c:pt idx="25">
                  <c:v>3.5281139316765731</c:v>
                </c:pt>
                <c:pt idx="26">
                  <c:v>2.3745374686583931</c:v>
                </c:pt>
                <c:pt idx="27">
                  <c:v>4.5041602915695877</c:v>
                </c:pt>
                <c:pt idx="28">
                  <c:v>3.5262587349173407</c:v>
                </c:pt>
                <c:pt idx="29">
                  <c:v>4.0357500424398705</c:v>
                </c:pt>
                <c:pt idx="30">
                  <c:v>3.5877836618396128</c:v>
                </c:pt>
                <c:pt idx="31">
                  <c:v>2.0407813919656648</c:v>
                </c:pt>
                <c:pt idx="32">
                  <c:v>4.6010022034009399</c:v>
                </c:pt>
                <c:pt idx="33">
                  <c:v>4.048226106627645</c:v>
                </c:pt>
                <c:pt idx="34">
                  <c:v>5.2856097736230021</c:v>
                </c:pt>
                <c:pt idx="35">
                  <c:v>2.9758132737926113</c:v>
                </c:pt>
                <c:pt idx="36">
                  <c:v>4.6400395705014317</c:v>
                </c:pt>
                <c:pt idx="37">
                  <c:v>3.4974483283016999</c:v>
                </c:pt>
                <c:pt idx="38">
                  <c:v>3.3288974233811159</c:v>
                </c:pt>
                <c:pt idx="39">
                  <c:v>4.1733157768688427</c:v>
                </c:pt>
                <c:pt idx="40">
                  <c:v>6.4995844943685324</c:v>
                </c:pt>
                <c:pt idx="41">
                  <c:v>1.2599210498948732</c:v>
                </c:pt>
                <c:pt idx="42">
                  <c:v>3.601729808698682</c:v>
                </c:pt>
                <c:pt idx="43">
                  <c:v>1.8995496625985628</c:v>
                </c:pt>
                <c:pt idx="44">
                  <c:v>3.2886951106363176</c:v>
                </c:pt>
                <c:pt idx="45">
                  <c:v>3.6969476523924056</c:v>
                </c:pt>
                <c:pt idx="46">
                  <c:v>1.708450536308733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2-4002-82B5-58BFEADF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29184"/>
        <c:axId val="372130144"/>
      </c:lineChart>
      <c:catAx>
        <c:axId val="37212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30144"/>
        <c:crosses val="autoZero"/>
        <c:auto val="1"/>
        <c:lblAlgn val="ctr"/>
        <c:lblOffset val="100"/>
        <c:noMultiLvlLbl val="0"/>
      </c:catAx>
      <c:valAx>
        <c:axId val="37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data'!$N$1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'original data'!$N$2:$N$48</c:f>
              <c:numCache>
                <c:formatCode>General</c:formatCode>
                <c:ptCount val="47"/>
                <c:pt idx="0">
                  <c:v>4.3283375939867454</c:v>
                </c:pt>
                <c:pt idx="1">
                  <c:v>7.4311001838980255</c:v>
                </c:pt>
                <c:pt idx="2">
                  <c:v>8.8239039500245884</c:v>
                </c:pt>
                <c:pt idx="3">
                  <c:v>2.8178191327860129</c:v>
                </c:pt>
                <c:pt idx="4">
                  <c:v>3.881749040198418</c:v>
                </c:pt>
                <c:pt idx="5">
                  <c:v>9.4058279019875339</c:v>
                </c:pt>
                <c:pt idx="6">
                  <c:v>8.0064842677318744</c:v>
                </c:pt>
                <c:pt idx="7">
                  <c:v>2.9882509536387136</c:v>
                </c:pt>
                <c:pt idx="8">
                  <c:v>8.4659540633365715</c:v>
                </c:pt>
                <c:pt idx="9">
                  <c:v>5.161486745675079</c:v>
                </c:pt>
                <c:pt idx="10">
                  <c:v>1.8687901350097262</c:v>
                </c:pt>
                <c:pt idx="11">
                  <c:v>3.5149603754242831</c:v>
                </c:pt>
                <c:pt idx="12">
                  <c:v>5.9027949184524511</c:v>
                </c:pt>
                <c:pt idx="13">
                  <c:v>4.3546569452433088</c:v>
                </c:pt>
                <c:pt idx="14">
                  <c:v>3.5812610161610534</c:v>
                </c:pt>
                <c:pt idx="15">
                  <c:v>4.2177461181902611</c:v>
                </c:pt>
                <c:pt idx="16">
                  <c:v>3.0639828391813539</c:v>
                </c:pt>
                <c:pt idx="17">
                  <c:v>3.615637481020507</c:v>
                </c:pt>
                <c:pt idx="18">
                  <c:v>6.2803322636996519</c:v>
                </c:pt>
                <c:pt idx="19">
                  <c:v>3.3635247064143834</c:v>
                </c:pt>
                <c:pt idx="20">
                  <c:v>5.4294240439988055</c:v>
                </c:pt>
                <c:pt idx="21">
                  <c:v>1.8452286401560305</c:v>
                </c:pt>
                <c:pt idx="22">
                  <c:v>3.6859921364547117</c:v>
                </c:pt>
                <c:pt idx="23">
                  <c:v>2.9899943945563638</c:v>
                </c:pt>
                <c:pt idx="24">
                  <c:v>5.161486745675079</c:v>
                </c:pt>
                <c:pt idx="25">
                  <c:v>4.8184029391494709</c:v>
                </c:pt>
                <c:pt idx="26">
                  <c:v>3.5399863110496415</c:v>
                </c:pt>
                <c:pt idx="27">
                  <c:v>4.7788900556265768</c:v>
                </c:pt>
                <c:pt idx="28">
                  <c:v>4.6910045469633337</c:v>
                </c:pt>
                <c:pt idx="29">
                  <c:v>3.494460318601516</c:v>
                </c:pt>
                <c:pt idx="30">
                  <c:v>3.3038415048664715</c:v>
                </c:pt>
                <c:pt idx="31">
                  <c:v>2.5132106297923618</c:v>
                </c:pt>
                <c:pt idx="32">
                  <c:v>7.1060275379055104</c:v>
                </c:pt>
                <c:pt idx="33">
                  <c:v>3.235894844954708</c:v>
                </c:pt>
                <c:pt idx="34">
                  <c:v>8.3854853934004385</c:v>
                </c:pt>
                <c:pt idx="35">
                  <c:v>0</c:v>
                </c:pt>
                <c:pt idx="36">
                  <c:v>2.8816127600284762</c:v>
                </c:pt>
                <c:pt idx="37">
                  <c:v>2.86730959762978</c:v>
                </c:pt>
                <c:pt idx="38">
                  <c:v>3.235894844954708</c:v>
                </c:pt>
                <c:pt idx="39">
                  <c:v>4.2750024618249149</c:v>
                </c:pt>
                <c:pt idx="40">
                  <c:v>4.1232839864041999</c:v>
                </c:pt>
                <c:pt idx="41">
                  <c:v>2.5268720664557569</c:v>
                </c:pt>
                <c:pt idx="42">
                  <c:v>2.84212267110731</c:v>
                </c:pt>
                <c:pt idx="43">
                  <c:v>2.8035564727824624</c:v>
                </c:pt>
                <c:pt idx="44">
                  <c:v>3.8926192722418476</c:v>
                </c:pt>
                <c:pt idx="45">
                  <c:v>3.4569068698069749</c:v>
                </c:pt>
                <c:pt idx="46">
                  <c:v>2.8006330350282149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F-4612-AEC1-B0D3BF78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86687"/>
        <c:axId val="412790047"/>
      </c:lineChart>
      <c:catAx>
        <c:axId val="4127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90047"/>
        <c:crosses val="autoZero"/>
        <c:auto val="1"/>
        <c:lblAlgn val="ctr"/>
        <c:lblOffset val="100"/>
        <c:noMultiLvlLbl val="0"/>
      </c:catAx>
      <c:valAx>
        <c:axId val="4127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data'!$S$1</c:f>
              <c:strCache>
                <c:ptCount val="1"/>
                <c:pt idx="0">
                  <c:v>In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'original data'!$S$2:$S$48</c:f>
              <c:numCache>
                <c:formatCode>General</c:formatCode>
                <c:ptCount val="47"/>
                <c:pt idx="0">
                  <c:v>1.2413658170152087</c:v>
                </c:pt>
                <c:pt idx="1">
                  <c:v>0</c:v>
                </c:pt>
                <c:pt idx="2">
                  <c:v>1</c:v>
                </c:pt>
                <c:pt idx="3">
                  <c:v>1.2413658170152087</c:v>
                </c:pt>
                <c:pt idx="4">
                  <c:v>1.2599210498948732</c:v>
                </c:pt>
                <c:pt idx="5">
                  <c:v>1.0800597388923061</c:v>
                </c:pt>
                <c:pt idx="6">
                  <c:v>0</c:v>
                </c:pt>
                <c:pt idx="7">
                  <c:v>3.4441904067046121</c:v>
                </c:pt>
                <c:pt idx="8">
                  <c:v>1.0800597388923061</c:v>
                </c:pt>
                <c:pt idx="9">
                  <c:v>1.129830963909753</c:v>
                </c:pt>
                <c:pt idx="10">
                  <c:v>1.0800597388923061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1.2202849358728105</c:v>
                </c:pt>
                <c:pt idx="15">
                  <c:v>0</c:v>
                </c:pt>
                <c:pt idx="16">
                  <c:v>3.555046241689265</c:v>
                </c:pt>
                <c:pt idx="17">
                  <c:v>0</c:v>
                </c:pt>
                <c:pt idx="18">
                  <c:v>0</c:v>
                </c:pt>
                <c:pt idx="19">
                  <c:v>2.0034483441424702</c:v>
                </c:pt>
                <c:pt idx="20">
                  <c:v>1.2413658170152087</c:v>
                </c:pt>
                <c:pt idx="21">
                  <c:v>0</c:v>
                </c:pt>
                <c:pt idx="22">
                  <c:v>0</c:v>
                </c:pt>
                <c:pt idx="23">
                  <c:v>1.2202849358728105</c:v>
                </c:pt>
                <c:pt idx="24">
                  <c:v>1.1958131745004019</c:v>
                </c:pt>
                <c:pt idx="25">
                  <c:v>1.0800597388923061</c:v>
                </c:pt>
                <c:pt idx="26">
                  <c:v>0</c:v>
                </c:pt>
                <c:pt idx="27">
                  <c:v>0</c:v>
                </c:pt>
                <c:pt idx="28">
                  <c:v>1.0800597388923061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1.1665290395761165</c:v>
                </c:pt>
                <c:pt idx="33">
                  <c:v>1.0800597388923061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1.1958131745004019</c:v>
                </c:pt>
                <c:pt idx="40">
                  <c:v>0</c:v>
                </c:pt>
                <c:pt idx="41">
                  <c:v>0</c:v>
                </c:pt>
                <c:pt idx="42">
                  <c:v>1.2765180070092417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0-4D1E-8721-E571561F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92447"/>
        <c:axId val="412781407"/>
      </c:lineChart>
      <c:catAx>
        <c:axId val="41279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81407"/>
        <c:crosses val="autoZero"/>
        <c:auto val="1"/>
        <c:lblAlgn val="ctr"/>
        <c:lblOffset val="100"/>
        <c:noMultiLvlLbl val="0"/>
      </c:catAx>
      <c:valAx>
        <c:axId val="4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data'!$K$1</c:f>
              <c:strCache>
                <c:ptCount val="1"/>
                <c:pt idx="0">
                  <c:v>In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data'!$K$2:$K$48</c:f>
              <c:numCache>
                <c:formatCode>General</c:formatCode>
                <c:ptCount val="47"/>
                <c:pt idx="0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 formatCode="#,##0">
                  <c:v>68200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90700</c:v>
                </c:pt>
                <c:pt idx="17">
                  <c:v>0</c:v>
                </c:pt>
                <c:pt idx="18">
                  <c:v>0</c:v>
                </c:pt>
                <c:pt idx="19">
                  <c:v>520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2-4223-9219-2C42E88D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04736"/>
        <c:axId val="371405216"/>
      </c:lineChart>
      <c:catAx>
        <c:axId val="3714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05216"/>
        <c:crosses val="autoZero"/>
        <c:auto val="1"/>
        <c:lblAlgn val="ctr"/>
        <c:lblOffset val="100"/>
        <c:noMultiLvlLbl val="0"/>
      </c:catAx>
      <c:valAx>
        <c:axId val="371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data'!$J$1</c:f>
              <c:strCache>
                <c:ptCount val="1"/>
                <c:pt idx="0">
                  <c:v>quality pages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data'!$J$2:$J$51</c:f>
              <c:numCache>
                <c:formatCode>General</c:formatCode>
                <c:ptCount val="50"/>
                <c:pt idx="0" formatCode="#,##0">
                  <c:v>113000</c:v>
                </c:pt>
                <c:pt idx="2" formatCode="#,##0">
                  <c:v>193000000</c:v>
                </c:pt>
                <c:pt idx="3">
                  <c:v>528</c:v>
                </c:pt>
                <c:pt idx="4" formatCode="#,##0">
                  <c:v>4290</c:v>
                </c:pt>
                <c:pt idx="5" formatCode="#,##0">
                  <c:v>69900000</c:v>
                </c:pt>
                <c:pt idx="6" formatCode="#,##0">
                  <c:v>37000000</c:v>
                </c:pt>
                <c:pt idx="7" formatCode="#,##0">
                  <c:v>1440</c:v>
                </c:pt>
                <c:pt idx="8" formatCode="#,##0">
                  <c:v>4080000</c:v>
                </c:pt>
                <c:pt idx="9" formatCode="#,##0">
                  <c:v>1690000</c:v>
                </c:pt>
                <c:pt idx="10" formatCode="#,##0">
                  <c:v>1</c:v>
                </c:pt>
                <c:pt idx="11" formatCode="#,##0">
                  <c:v>5610</c:v>
                </c:pt>
                <c:pt idx="13" formatCode="#,##0">
                  <c:v>3630</c:v>
                </c:pt>
                <c:pt idx="14" formatCode="#,##0">
                  <c:v>913</c:v>
                </c:pt>
                <c:pt idx="15" formatCode="#,##0">
                  <c:v>1500</c:v>
                </c:pt>
                <c:pt idx="16" formatCode="#,##0">
                  <c:v>3530</c:v>
                </c:pt>
                <c:pt idx="17" formatCode="#,##0">
                  <c:v>24700</c:v>
                </c:pt>
                <c:pt idx="18" formatCode="#,##0">
                  <c:v>2710000</c:v>
                </c:pt>
                <c:pt idx="19" formatCode="#,##0">
                  <c:v>1840</c:v>
                </c:pt>
                <c:pt idx="20" formatCode="#,##0">
                  <c:v>67100000</c:v>
                </c:pt>
                <c:pt idx="21" formatCode="#,##0">
                  <c:v>732</c:v>
                </c:pt>
                <c:pt idx="22" formatCode="#,##0">
                  <c:v>38200</c:v>
                </c:pt>
                <c:pt idx="23" formatCode="#,##0">
                  <c:v>2190</c:v>
                </c:pt>
                <c:pt idx="24" formatCode="#,##0">
                  <c:v>234000</c:v>
                </c:pt>
                <c:pt idx="25" formatCode="#,##0">
                  <c:v>2160</c:v>
                </c:pt>
                <c:pt idx="26" formatCode="#,##0">
                  <c:v>13300</c:v>
                </c:pt>
                <c:pt idx="27" formatCode="#,##0">
                  <c:v>8050</c:v>
                </c:pt>
                <c:pt idx="28" formatCode="#,##0">
                  <c:v>151000</c:v>
                </c:pt>
                <c:pt idx="29" formatCode="#,##0">
                  <c:v>2440</c:v>
                </c:pt>
                <c:pt idx="30" formatCode="#,##0">
                  <c:v>27400</c:v>
                </c:pt>
                <c:pt idx="31" formatCode="#,##0">
                  <c:v>723</c:v>
                </c:pt>
                <c:pt idx="32" formatCode="#,##0">
                  <c:v>22600000</c:v>
                </c:pt>
                <c:pt idx="33" formatCode="#,##0">
                  <c:v>21900</c:v>
                </c:pt>
                <c:pt idx="34" formatCode="#,##0">
                  <c:v>130000000</c:v>
                </c:pt>
                <c:pt idx="35" formatCode="#,##0">
                  <c:v>534000</c:v>
                </c:pt>
                <c:pt idx="36" formatCode="#,##0">
                  <c:v>405</c:v>
                </c:pt>
                <c:pt idx="37" formatCode="#,##0">
                  <c:v>738</c:v>
                </c:pt>
                <c:pt idx="38" formatCode="#,##0">
                  <c:v>23000</c:v>
                </c:pt>
                <c:pt idx="39" formatCode="#,##0">
                  <c:v>1200000</c:v>
                </c:pt>
                <c:pt idx="40" formatCode="#,##0">
                  <c:v>120000</c:v>
                </c:pt>
                <c:pt idx="41" formatCode="#,##0">
                  <c:v>1650</c:v>
                </c:pt>
                <c:pt idx="42" formatCode="#,##0">
                  <c:v>1720</c:v>
                </c:pt>
                <c:pt idx="43" formatCode="#,##0">
                  <c:v>1380</c:v>
                </c:pt>
                <c:pt idx="44" formatCode="#,##0">
                  <c:v>7220</c:v>
                </c:pt>
                <c:pt idx="45" formatCode="#,##0">
                  <c:v>17800</c:v>
                </c:pt>
                <c:pt idx="46" formatCode="#,##0">
                  <c:v>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B-488B-888A-4394A7E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15888"/>
        <c:axId val="410917328"/>
      </c:lineChart>
      <c:catAx>
        <c:axId val="4109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917328"/>
        <c:crosses val="autoZero"/>
        <c:auto val="1"/>
        <c:lblAlgn val="ctr"/>
        <c:lblOffset val="100"/>
        <c:noMultiLvlLbl val="0"/>
      </c:catAx>
      <c:valAx>
        <c:axId val="4109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9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data'!$I$1</c:f>
              <c:strCache>
                <c:ptCount val="1"/>
                <c:pt idx="0">
                  <c:v>internal out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data'!$I$2:$I$51</c:f>
              <c:numCache>
                <c:formatCode>General</c:formatCode>
                <c:ptCount val="50"/>
                <c:pt idx="0">
                  <c:v>50</c:v>
                </c:pt>
                <c:pt idx="2">
                  <c:v>250</c:v>
                </c:pt>
                <c:pt idx="3">
                  <c:v>34</c:v>
                </c:pt>
                <c:pt idx="4">
                  <c:v>44</c:v>
                </c:pt>
                <c:pt idx="5">
                  <c:v>104</c:v>
                </c:pt>
                <c:pt idx="6">
                  <c:v>26</c:v>
                </c:pt>
                <c:pt idx="7">
                  <c:v>49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3">
                  <c:v>35</c:v>
                </c:pt>
                <c:pt idx="14">
                  <c:v>1</c:v>
                </c:pt>
                <c:pt idx="15">
                  <c:v>43</c:v>
                </c:pt>
                <c:pt idx="16">
                  <c:v>13</c:v>
                </c:pt>
                <c:pt idx="17">
                  <c:v>11</c:v>
                </c:pt>
                <c:pt idx="18">
                  <c:v>26</c:v>
                </c:pt>
                <c:pt idx="19">
                  <c:v>31</c:v>
                </c:pt>
                <c:pt idx="20">
                  <c:v>25</c:v>
                </c:pt>
                <c:pt idx="21">
                  <c:v>53</c:v>
                </c:pt>
                <c:pt idx="22">
                  <c:v>8</c:v>
                </c:pt>
                <c:pt idx="23">
                  <c:v>163</c:v>
                </c:pt>
                <c:pt idx="24">
                  <c:v>45</c:v>
                </c:pt>
                <c:pt idx="25">
                  <c:v>19</c:v>
                </c:pt>
                <c:pt idx="26">
                  <c:v>10</c:v>
                </c:pt>
                <c:pt idx="27">
                  <c:v>55</c:v>
                </c:pt>
                <c:pt idx="28">
                  <c:v>193</c:v>
                </c:pt>
                <c:pt idx="29">
                  <c:v>52</c:v>
                </c:pt>
                <c:pt idx="30">
                  <c:v>26</c:v>
                </c:pt>
                <c:pt idx="31">
                  <c:v>26</c:v>
                </c:pt>
                <c:pt idx="32">
                  <c:v>101</c:v>
                </c:pt>
                <c:pt idx="33">
                  <c:v>14</c:v>
                </c:pt>
                <c:pt idx="34">
                  <c:v>37</c:v>
                </c:pt>
                <c:pt idx="35">
                  <c:v>12</c:v>
                </c:pt>
                <c:pt idx="36">
                  <c:v>43</c:v>
                </c:pt>
                <c:pt idx="37">
                  <c:v>46</c:v>
                </c:pt>
                <c:pt idx="38">
                  <c:v>83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51</c:v>
                </c:pt>
                <c:pt idx="43">
                  <c:v>19</c:v>
                </c:pt>
                <c:pt idx="44">
                  <c:v>24</c:v>
                </c:pt>
                <c:pt idx="45">
                  <c:v>18</c:v>
                </c:pt>
                <c:pt idx="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806-BF16-C36E15E8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28368"/>
        <c:axId val="410921648"/>
      </c:lineChart>
      <c:catAx>
        <c:axId val="410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921648"/>
        <c:crosses val="autoZero"/>
        <c:auto val="1"/>
        <c:lblAlgn val="ctr"/>
        <c:lblOffset val="100"/>
        <c:noMultiLvlLbl val="0"/>
      </c:catAx>
      <c:valAx>
        <c:axId val="410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9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data'!$H$1</c:f>
              <c:strCache>
                <c:ptCount val="1"/>
                <c:pt idx="0">
                  <c:v>external out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data'!$H$2:$H$51</c:f>
              <c:numCache>
                <c:formatCode>General</c:formatCode>
                <c:ptCount val="50"/>
                <c:pt idx="0">
                  <c:v>48</c:v>
                </c:pt>
                <c:pt idx="2">
                  <c:v>32</c:v>
                </c:pt>
                <c:pt idx="3">
                  <c:v>7</c:v>
                </c:pt>
                <c:pt idx="4">
                  <c:v>76</c:v>
                </c:pt>
                <c:pt idx="5">
                  <c:v>11</c:v>
                </c:pt>
                <c:pt idx="6">
                  <c:v>15</c:v>
                </c:pt>
                <c:pt idx="7">
                  <c:v>38</c:v>
                </c:pt>
                <c:pt idx="8">
                  <c:v>108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1</c:v>
                </c:pt>
                <c:pt idx="17">
                  <c:v>156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8</c:v>
                </c:pt>
                <c:pt idx="23">
                  <c:v>1</c:v>
                </c:pt>
                <c:pt idx="24">
                  <c:v>236</c:v>
                </c:pt>
                <c:pt idx="25">
                  <c:v>9</c:v>
                </c:pt>
                <c:pt idx="26">
                  <c:v>8</c:v>
                </c:pt>
                <c:pt idx="27">
                  <c:v>35</c:v>
                </c:pt>
                <c:pt idx="28">
                  <c:v>7</c:v>
                </c:pt>
                <c:pt idx="29">
                  <c:v>11</c:v>
                </c:pt>
                <c:pt idx="30">
                  <c:v>50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40</c:v>
                </c:pt>
                <c:pt idx="35">
                  <c:v>1</c:v>
                </c:pt>
                <c:pt idx="36">
                  <c:v>9</c:v>
                </c:pt>
                <c:pt idx="37">
                  <c:v>1</c:v>
                </c:pt>
                <c:pt idx="38">
                  <c:v>40</c:v>
                </c:pt>
                <c:pt idx="39">
                  <c:v>4</c:v>
                </c:pt>
                <c:pt idx="40">
                  <c:v>8</c:v>
                </c:pt>
                <c:pt idx="41">
                  <c:v>1</c:v>
                </c:pt>
                <c:pt idx="42">
                  <c:v>40</c:v>
                </c:pt>
                <c:pt idx="43">
                  <c:v>14</c:v>
                </c:pt>
                <c:pt idx="44">
                  <c:v>70</c:v>
                </c:pt>
                <c:pt idx="45">
                  <c:v>10</c:v>
                </c:pt>
                <c:pt idx="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2-4CC6-AC17-F3897FA3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26240"/>
        <c:axId val="455024800"/>
      </c:lineChart>
      <c:catAx>
        <c:axId val="45502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24800"/>
        <c:crosses val="autoZero"/>
        <c:auto val="1"/>
        <c:lblAlgn val="ctr"/>
        <c:lblOffset val="100"/>
        <c:noMultiLvlLbl val="0"/>
      </c:catAx>
      <c:valAx>
        <c:axId val="455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data'!$L$1</c:f>
              <c:strCache>
                <c:ptCount val="1"/>
                <c:pt idx="0">
                  <c:v>quality in link for total website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data'!$L$2:$L$51</c:f>
              <c:numCache>
                <c:formatCode>General</c:formatCode>
                <c:ptCount val="50"/>
                <c:pt idx="0">
                  <c:v>683000</c:v>
                </c:pt>
                <c:pt idx="2">
                  <c:v>740000</c:v>
                </c:pt>
                <c:pt idx="3" formatCode="#,##0">
                  <c:v>4980</c:v>
                </c:pt>
                <c:pt idx="4">
                  <c:v>276000</c:v>
                </c:pt>
                <c:pt idx="5" formatCode="#,##0">
                  <c:v>2350000</c:v>
                </c:pt>
                <c:pt idx="6" formatCode="#,##0">
                  <c:v>130000000</c:v>
                </c:pt>
                <c:pt idx="7" formatCode="#,##0">
                  <c:v>112000</c:v>
                </c:pt>
                <c:pt idx="8" formatCode="#,##0">
                  <c:v>2220000</c:v>
                </c:pt>
                <c:pt idx="9" formatCode="#,##0">
                  <c:v>85400000</c:v>
                </c:pt>
                <c:pt idx="10" formatCode="#,##0">
                  <c:v>3390</c:v>
                </c:pt>
                <c:pt idx="11" formatCode="#,##0">
                  <c:v>10600</c:v>
                </c:pt>
                <c:pt idx="13" formatCode="#,##0">
                  <c:v>7700</c:v>
                </c:pt>
                <c:pt idx="14" formatCode="#,##0">
                  <c:v>12700</c:v>
                </c:pt>
                <c:pt idx="15" formatCode="#,##0">
                  <c:v>2200</c:v>
                </c:pt>
                <c:pt idx="16" formatCode="#,##0">
                  <c:v>1940000</c:v>
                </c:pt>
                <c:pt idx="17" formatCode="#,##0">
                  <c:v>134000000</c:v>
                </c:pt>
                <c:pt idx="18" formatCode="#,##0">
                  <c:v>166000000</c:v>
                </c:pt>
                <c:pt idx="19" formatCode="#,##0">
                  <c:v>673000</c:v>
                </c:pt>
                <c:pt idx="20" formatCode="#,##0">
                  <c:v>422000000</c:v>
                </c:pt>
                <c:pt idx="21" formatCode="#,##0">
                  <c:v>95200</c:v>
                </c:pt>
                <c:pt idx="22" formatCode="#,##0">
                  <c:v>19300</c:v>
                </c:pt>
                <c:pt idx="23" formatCode="#,##0">
                  <c:v>14100</c:v>
                </c:pt>
                <c:pt idx="24" formatCode="#,##0">
                  <c:v>120000</c:v>
                </c:pt>
                <c:pt idx="25" formatCode="#,##0">
                  <c:v>84700</c:v>
                </c:pt>
                <c:pt idx="26" formatCode="#,##0">
                  <c:v>2400</c:v>
                </c:pt>
                <c:pt idx="27" formatCode="#,##0">
                  <c:v>763000</c:v>
                </c:pt>
                <c:pt idx="28" formatCode="#,##0">
                  <c:v>84300</c:v>
                </c:pt>
                <c:pt idx="29" formatCode="#,##0">
                  <c:v>284000</c:v>
                </c:pt>
                <c:pt idx="30" formatCode="#,##0">
                  <c:v>98500</c:v>
                </c:pt>
                <c:pt idx="31" formatCode="#,##0">
                  <c:v>614</c:v>
                </c:pt>
                <c:pt idx="32" formatCode="#,##0">
                  <c:v>924000</c:v>
                </c:pt>
                <c:pt idx="33" formatCode="#,##0">
                  <c:v>292000</c:v>
                </c:pt>
                <c:pt idx="34" formatCode="#,##0">
                  <c:v>3220000</c:v>
                </c:pt>
                <c:pt idx="35" formatCode="#,##0">
                  <c:v>18300</c:v>
                </c:pt>
                <c:pt idx="36" formatCode="#,##0">
                  <c:v>997000</c:v>
                </c:pt>
                <c:pt idx="37" formatCode="#,##0">
                  <c:v>78300</c:v>
                </c:pt>
                <c:pt idx="38" formatCode="#,##0">
                  <c:v>50200</c:v>
                </c:pt>
                <c:pt idx="39" formatCode="#,##0">
                  <c:v>384000</c:v>
                </c:pt>
                <c:pt idx="40" formatCode="#,##0">
                  <c:v>20700000</c:v>
                </c:pt>
                <c:pt idx="41" formatCode="#,##0">
                  <c:v>8</c:v>
                </c:pt>
                <c:pt idx="42" formatCode="#,##0">
                  <c:v>102000</c:v>
                </c:pt>
                <c:pt idx="43" formatCode="#,##0">
                  <c:v>322</c:v>
                </c:pt>
                <c:pt idx="44" formatCode="#,##0">
                  <c:v>45000</c:v>
                </c:pt>
                <c:pt idx="45" formatCode="#,##0">
                  <c:v>129000</c:v>
                </c:pt>
                <c:pt idx="46" formatCode="#,##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4857-9165-F8B323F1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4176"/>
        <c:axId val="417660336"/>
      </c:lineChart>
      <c:catAx>
        <c:axId val="4176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60336"/>
        <c:crosses val="autoZero"/>
        <c:auto val="1"/>
        <c:lblAlgn val="ctr"/>
        <c:lblOffset val="100"/>
        <c:noMultiLvlLbl val="0"/>
      </c:catAx>
      <c:valAx>
        <c:axId val="4176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'original data'!$G$1</c:f>
              <c:strCache>
                <c:ptCount val="1"/>
                <c:pt idx="0">
                  <c:v>Out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'original data'!$G$2:$G$51</c:f>
              <c:numCache>
                <c:formatCode>General</c:formatCode>
                <c:ptCount val="50"/>
                <c:pt idx="0">
                  <c:v>98</c:v>
                </c:pt>
                <c:pt idx="1">
                  <c:v>0</c:v>
                </c:pt>
                <c:pt idx="2">
                  <c:v>282</c:v>
                </c:pt>
                <c:pt idx="3">
                  <c:v>41</c:v>
                </c:pt>
                <c:pt idx="4">
                  <c:v>120</c:v>
                </c:pt>
                <c:pt idx="5">
                  <c:v>115</c:v>
                </c:pt>
                <c:pt idx="6">
                  <c:v>41</c:v>
                </c:pt>
                <c:pt idx="7">
                  <c:v>87</c:v>
                </c:pt>
                <c:pt idx="8">
                  <c:v>121</c:v>
                </c:pt>
                <c:pt idx="9">
                  <c:v>18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39</c:v>
                </c:pt>
                <c:pt idx="14">
                  <c:v>7</c:v>
                </c:pt>
                <c:pt idx="15">
                  <c:v>50</c:v>
                </c:pt>
                <c:pt idx="16">
                  <c:v>14</c:v>
                </c:pt>
                <c:pt idx="17">
                  <c:v>167</c:v>
                </c:pt>
                <c:pt idx="18">
                  <c:v>26</c:v>
                </c:pt>
                <c:pt idx="19">
                  <c:v>34</c:v>
                </c:pt>
                <c:pt idx="20">
                  <c:v>28</c:v>
                </c:pt>
                <c:pt idx="21">
                  <c:v>55</c:v>
                </c:pt>
                <c:pt idx="22">
                  <c:v>16</c:v>
                </c:pt>
                <c:pt idx="23">
                  <c:v>164</c:v>
                </c:pt>
                <c:pt idx="24">
                  <c:v>281</c:v>
                </c:pt>
                <c:pt idx="25">
                  <c:v>28</c:v>
                </c:pt>
                <c:pt idx="26">
                  <c:v>18</c:v>
                </c:pt>
                <c:pt idx="27">
                  <c:v>90</c:v>
                </c:pt>
                <c:pt idx="28">
                  <c:v>200</c:v>
                </c:pt>
                <c:pt idx="29">
                  <c:v>63</c:v>
                </c:pt>
                <c:pt idx="30">
                  <c:v>76</c:v>
                </c:pt>
                <c:pt idx="31">
                  <c:v>28</c:v>
                </c:pt>
                <c:pt idx="32">
                  <c:v>106</c:v>
                </c:pt>
                <c:pt idx="33">
                  <c:v>17</c:v>
                </c:pt>
                <c:pt idx="34">
                  <c:v>77</c:v>
                </c:pt>
                <c:pt idx="35">
                  <c:v>13</c:v>
                </c:pt>
                <c:pt idx="36">
                  <c:v>52</c:v>
                </c:pt>
                <c:pt idx="37">
                  <c:v>47</c:v>
                </c:pt>
                <c:pt idx="38">
                  <c:v>123</c:v>
                </c:pt>
                <c:pt idx="39">
                  <c:v>13</c:v>
                </c:pt>
                <c:pt idx="40">
                  <c:v>11</c:v>
                </c:pt>
                <c:pt idx="41">
                  <c:v>19</c:v>
                </c:pt>
                <c:pt idx="42">
                  <c:v>91</c:v>
                </c:pt>
                <c:pt idx="43">
                  <c:v>33</c:v>
                </c:pt>
                <c:pt idx="44">
                  <c:v>94</c:v>
                </c:pt>
                <c:pt idx="45">
                  <c:v>28</c:v>
                </c:pt>
                <c:pt idx="4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F-42FD-B795-7F6BF24D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26784"/>
        <c:axId val="372133024"/>
      </c:lineChart>
      <c:catAx>
        <c:axId val="37212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33024"/>
        <c:crosses val="autoZero"/>
        <c:auto val="1"/>
        <c:lblAlgn val="ctr"/>
        <c:lblOffset val="100"/>
        <c:noMultiLvlLbl val="0"/>
      </c:catAx>
      <c:valAx>
        <c:axId val="372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8</xdr:row>
      <xdr:rowOff>152400</xdr:rowOff>
    </xdr:from>
    <xdr:to>
      <xdr:col>10</xdr:col>
      <xdr:colOff>400050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DD52C-364A-7391-9F1B-9A6A75D7E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64</xdr:row>
      <xdr:rowOff>19050</xdr:rowOff>
    </xdr:from>
    <xdr:to>
      <xdr:col>17</xdr:col>
      <xdr:colOff>828675</xdr:colOff>
      <xdr:row>79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6F100F-3F47-85CD-6C7D-4C71D72C7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80</xdr:row>
      <xdr:rowOff>19050</xdr:rowOff>
    </xdr:from>
    <xdr:to>
      <xdr:col>17</xdr:col>
      <xdr:colOff>838200</xdr:colOff>
      <xdr:row>95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573DE1F-FDF6-3F54-4E0B-9CF4AC8B8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36</xdr:row>
      <xdr:rowOff>9527</xdr:rowOff>
    </xdr:from>
    <xdr:to>
      <xdr:col>14</xdr:col>
      <xdr:colOff>185737</xdr:colOff>
      <xdr:row>52</xdr:row>
      <xdr:rowOff>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A8A42B4-EB11-433A-9E5B-01FB09ABE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36</xdr:row>
      <xdr:rowOff>47625</xdr:rowOff>
    </xdr:from>
    <xdr:to>
      <xdr:col>6</xdr:col>
      <xdr:colOff>676275</xdr:colOff>
      <xdr:row>51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CFB297-887C-4975-9E8C-8F0012AFC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19</xdr:row>
      <xdr:rowOff>76200</xdr:rowOff>
    </xdr:from>
    <xdr:to>
      <xdr:col>14</xdr:col>
      <xdr:colOff>142875</xdr:colOff>
      <xdr:row>34</xdr:row>
      <xdr:rowOff>104775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2883F8-514F-447B-8699-CBDE1CB9A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19</xdr:row>
      <xdr:rowOff>38100</xdr:rowOff>
    </xdr:from>
    <xdr:to>
      <xdr:col>6</xdr:col>
      <xdr:colOff>638175</xdr:colOff>
      <xdr:row>34</xdr:row>
      <xdr:rowOff>66675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0CEA637-0543-441A-8FFE-D5D5E3F4B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53</xdr:row>
      <xdr:rowOff>171450</xdr:rowOff>
    </xdr:from>
    <xdr:to>
      <xdr:col>6</xdr:col>
      <xdr:colOff>676275</xdr:colOff>
      <xdr:row>69</xdr:row>
      <xdr:rowOff>19050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067D308-60E9-4398-AF6B-A2BAF891A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0</xdr:row>
      <xdr:rowOff>123825</xdr:rowOff>
    </xdr:from>
    <xdr:to>
      <xdr:col>14</xdr:col>
      <xdr:colOff>142875</xdr:colOff>
      <xdr:row>15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7AA0DF5-C9EE-41A1-885F-7EE996A6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0</xdr:row>
      <xdr:rowOff>123825</xdr:rowOff>
    </xdr:from>
    <xdr:to>
      <xdr:col>6</xdr:col>
      <xdr:colOff>600075</xdr:colOff>
      <xdr:row>15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68907B3-6B21-4AE6-9C9A-B0DFE0B4D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95250</xdr:rowOff>
    </xdr:from>
    <xdr:to>
      <xdr:col>6</xdr:col>
      <xdr:colOff>666750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30CC6-A36F-45AE-820E-0DF986CE1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0</xdr:row>
      <xdr:rowOff>123825</xdr:rowOff>
    </xdr:from>
    <xdr:to>
      <xdr:col>14</xdr:col>
      <xdr:colOff>95250</xdr:colOff>
      <xdr:row>16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EC9A66-6CAC-40E8-BB2C-E5EA9134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18</xdr:row>
      <xdr:rowOff>0</xdr:rowOff>
    </xdr:from>
    <xdr:to>
      <xdr:col>6</xdr:col>
      <xdr:colOff>657225</xdr:colOff>
      <xdr:row>33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6E2404-9510-46CA-A5C7-8C6A7F6E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18</xdr:row>
      <xdr:rowOff>9525</xdr:rowOff>
    </xdr:from>
    <xdr:to>
      <xdr:col>14</xdr:col>
      <xdr:colOff>57150</xdr:colOff>
      <xdr:row>34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A6EECB-AB7C-4589-8006-5CBA34198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36</xdr:row>
      <xdr:rowOff>114300</xdr:rowOff>
    </xdr:from>
    <xdr:to>
      <xdr:col>6</xdr:col>
      <xdr:colOff>657225</xdr:colOff>
      <xdr:row>52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0F3ECC-F2FB-4233-96DA-B87E6059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247650</xdr:colOff>
      <xdr:row>36</xdr:row>
      <xdr:rowOff>142875</xdr:rowOff>
    </xdr:from>
    <xdr:to>
      <xdr:col>14</xdr:col>
      <xdr:colOff>66675</xdr:colOff>
      <xdr:row>52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F824F7-9DE5-4DB6-B8BA-63FE7026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54</xdr:row>
      <xdr:rowOff>142875</xdr:rowOff>
    </xdr:from>
    <xdr:to>
      <xdr:col>6</xdr:col>
      <xdr:colOff>657225</xdr:colOff>
      <xdr:row>70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1820496-0FD7-4FFF-A295-20B0345E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DU" refreshedDate="45050.5846318287" createdVersion="8" refreshedVersion="8" minRefreshableVersion="3" recordCount="57" xr:uid="{60551671-BCD3-4E98-8EA3-7BCEF8E7F369}">
  <cacheSource type="worksheet">
    <worksheetSource ref="A1:L58" sheet="original data"/>
  </cacheSource>
  <cacheFields count="12">
    <cacheField name="rank" numFmtId="0">
      <sharedItems containsString="0" containsBlank="1" containsNumber="1" containsInteger="1" minValue="1" maxValue="47"/>
    </cacheField>
    <cacheField name="websit" numFmtId="0">
      <sharedItems containsBlank="1" longText="1"/>
    </cacheField>
    <cacheField name="Visitors" numFmtId="0">
      <sharedItems containsSemiMixedTypes="0" containsString="0" containsNumber="1" containsInteger="1" minValue="0" maxValue="1000000000"/>
    </cacheField>
    <cacheField name="ssl" numFmtId="0">
      <sharedItems containsBlank="1"/>
    </cacheField>
    <cacheField name="domain id" numFmtId="0">
      <sharedItems containsBlank="1" count="6">
        <s v=".cn"/>
        <s v=".org"/>
        <s v=".com"/>
        <s v=".hk"/>
        <s v=".net"/>
        <m/>
      </sharedItems>
    </cacheField>
    <cacheField name="page format" numFmtId="0">
      <sharedItems containsBlank="1"/>
    </cacheField>
    <cacheField name="Out links" numFmtId="0">
      <sharedItems containsString="0" containsBlank="1" containsNumber="1" containsInteger="1" minValue="0" maxValue="282"/>
    </cacheField>
    <cacheField name="external out link" numFmtId="0">
      <sharedItems containsString="0" containsBlank="1" containsNumber="1" containsInteger="1" minValue="0" maxValue="236"/>
    </cacheField>
    <cacheField name="internal out link" numFmtId="0">
      <sharedItems containsString="0" containsBlank="1" containsNumber="1" containsInteger="1" minValue="0" maxValue="250"/>
    </cacheField>
    <cacheField name="quality pages" numFmtId="0">
      <sharedItems containsString="0" containsBlank="1" containsNumber="1" containsInteger="1" minValue="1" maxValue="193000000"/>
    </cacheField>
    <cacheField name="In link" numFmtId="0">
      <sharedItems containsString="0" containsBlank="1" containsNumber="1" containsInteger="1" minValue="0" maxValue="90700"/>
    </cacheField>
    <cacheField name="quality in link for total website" numFmtId="0">
      <sharedItems containsString="0" containsBlank="1" containsNumber="1" containsInteger="1" minValue="8" maxValue="42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s v="https://www.cuhk.edu.cn/zh-hans"/>
    <n v="533200"/>
    <s v="√"/>
    <x v="0"/>
    <s v="html"/>
    <n v="98"/>
    <n v="48"/>
    <n v="50"/>
    <n v="113000"/>
    <n v="7"/>
    <n v="683000"/>
  </r>
  <r>
    <n v="2"/>
    <s v="https://zh.wikipedia.org/wiki/%E9%A6%99%E6%B8%AF%E4%B8%AD%E6%96%87%E5%A4%A7%E5%AD%B8%EF%BC%88%E6%B7%B1%E5%9C%B3%EF%BC%89"/>
    <n v="69100000"/>
    <s v="√"/>
    <x v="1"/>
    <s v="html"/>
    <n v="0"/>
    <m/>
    <m/>
    <m/>
    <m/>
    <m/>
  </r>
  <r>
    <n v="3"/>
    <s v="https://baike.baidu.com/item/%E9%A6%99%E6%B8%AF%E4%B8%AD%E6%96%87%E5%A4%A7%E5%AD%A6%EF%BC%88%E6%B7%B1%E5%9C%B3%EF%BC%89/4777325"/>
    <n v="324300000"/>
    <s v="√"/>
    <x v="2"/>
    <s v="html"/>
    <n v="282"/>
    <n v="32"/>
    <n v="250"/>
    <n v="193000000"/>
    <n v="1"/>
    <n v="740000"/>
  </r>
  <r>
    <n v="4"/>
    <s v="https://www.cuhkri.org.cn/cn/contact"/>
    <n v="11200"/>
    <s v="√"/>
    <x v="0"/>
    <s v="html"/>
    <n v="41"/>
    <n v="7"/>
    <n v="34"/>
    <n v="528"/>
    <n v="7"/>
    <n v="4980"/>
  </r>
  <r>
    <n v="5"/>
    <s v="https://www.bschool.cuhk.edu.hk/chi/zh-hans/cuhk-business-school/cuhk-shenzhen/"/>
    <n v="200100"/>
    <s v="√"/>
    <x v="3"/>
    <s v="html"/>
    <n v="120"/>
    <n v="76"/>
    <n v="44"/>
    <n v="4290"/>
    <n v="8"/>
    <n v="276000"/>
  </r>
  <r>
    <n v="6"/>
    <s v="https://www.zhihu.com/question/27109102"/>
    <n v="576200000"/>
    <s v="√"/>
    <x v="2"/>
    <s v="html"/>
    <n v="115"/>
    <n v="11"/>
    <n v="104"/>
    <n v="69900000"/>
    <n v="2"/>
    <n v="2350000"/>
  </r>
  <r>
    <n v="7"/>
    <s v="https://weibo.com/cuhkshenzhen?refer_flag=1005050010_"/>
    <n v="135200000"/>
    <s v="√"/>
    <x v="2"/>
    <s v="html"/>
    <n v="41"/>
    <n v="15"/>
    <n v="26"/>
    <n v="37000000"/>
    <n v="0"/>
    <n v="130000000"/>
  </r>
  <r>
    <n v="8"/>
    <s v="https://admissions.cuhk.edu.cn/"/>
    <n v="19000"/>
    <s v="√"/>
    <x v="0"/>
    <s v="html"/>
    <n v="87"/>
    <n v="38"/>
    <n v="49"/>
    <n v="1440"/>
    <n v="68200"/>
    <n v="112000"/>
  </r>
  <r>
    <n v="9"/>
    <s v="https://space.bilibili.com/318264246/"/>
    <n v="223400000"/>
    <s v="√"/>
    <x v="2"/>
    <s v="html"/>
    <n v="121"/>
    <n v="108"/>
    <n v="13"/>
    <n v="4080000"/>
    <n v="2"/>
    <n v="2220000"/>
  </r>
  <r>
    <n v="10"/>
    <s v="https://www.linkedin.cn/wujing-frontend/incareer/guestHomePage"/>
    <n v="2600000"/>
    <s v="√"/>
    <x v="0"/>
    <s v="html"/>
    <n v="18"/>
    <n v="5"/>
    <n v="13"/>
    <n v="1690000"/>
    <n v="3"/>
    <n v="85400000"/>
  </r>
  <r>
    <n v="11"/>
    <s v="http://cuhksz.archiposition.com/"/>
    <n v="278"/>
    <s v="×"/>
    <x v="2"/>
    <s v="html"/>
    <n v="11"/>
    <n v="10"/>
    <n v="1"/>
    <n v="1"/>
    <n v="2"/>
    <n v="3390"/>
  </r>
  <r>
    <n v="12"/>
    <s v="http://fgw.sz.gov.cn/attachment/0/936/936263/9425040.pdf"/>
    <n v="81900"/>
    <s v="×"/>
    <x v="0"/>
    <s v="pdf"/>
    <n v="0"/>
    <n v="0"/>
    <n v="0"/>
    <n v="5610"/>
    <n v="0"/>
    <n v="10600"/>
  </r>
  <r>
    <n v="13"/>
    <s v="https://www.openstreetmap.org/way/533650675"/>
    <n v="8700000"/>
    <s v="√"/>
    <x v="1"/>
    <s v="html"/>
    <n v="0"/>
    <m/>
    <m/>
    <m/>
    <m/>
    <m/>
  </r>
  <r>
    <n v="14"/>
    <s v="https://www.sneac.com/zhfw/zwhzbx/xgzwdx_sz_.htm"/>
    <n v="563100"/>
    <s v="√"/>
    <x v="2"/>
    <s v="htm"/>
    <n v="39"/>
    <n v="4"/>
    <n v="35"/>
    <n v="3630"/>
    <n v="0"/>
    <n v="7700"/>
  </r>
  <r>
    <n v="15"/>
    <s v="https://portals.zhihuishu.com/cuhk"/>
    <n v="96900"/>
    <s v="√"/>
    <x v="2"/>
    <s v="html"/>
    <n v="7"/>
    <n v="6"/>
    <n v="1"/>
    <n v="913"/>
    <n v="6"/>
    <n v="12700"/>
  </r>
  <r>
    <n v="16"/>
    <s v="https://www.eeafj.cn/yxjs/20230413/12701.html"/>
    <n v="422400"/>
    <s v="√"/>
    <x v="0"/>
    <s v="html"/>
    <n v="50"/>
    <n v="7"/>
    <n v="43"/>
    <n v="1500"/>
    <n v="0"/>
    <n v="2200"/>
  </r>
  <r>
    <n v="17"/>
    <s v="https://www.crs.jsj.edu.cn/aproval/detail/1114"/>
    <n v="23800"/>
    <s v="√"/>
    <x v="0"/>
    <s v="html"/>
    <n v="14"/>
    <n v="1"/>
    <n v="13"/>
    <n v="3530"/>
    <n v="90700"/>
    <n v="1940000"/>
  </r>
  <r>
    <n v="18"/>
    <s v="http://sz.people.com.cn/n2/2023/0225/c202846-40315353.html"/>
    <n v="105600"/>
    <s v="×"/>
    <x v="0"/>
    <s v="html"/>
    <n v="167"/>
    <n v="156"/>
    <n v="11"/>
    <n v="24700"/>
    <n v="0"/>
    <n v="134000000"/>
  </r>
  <r>
    <n v="19"/>
    <s v="http://www.gov.cn/jrzg/2012-10/11/content_2241464.htm"/>
    <n v="15200000"/>
    <s v="×"/>
    <x v="0"/>
    <s v="htm"/>
    <n v="26"/>
    <n v="0"/>
    <n v="26"/>
    <n v="2710000"/>
    <n v="0"/>
    <n v="166000000"/>
  </r>
  <r>
    <n v="20"/>
    <s v="http://www.urbanus.com.cn/projects/cuhk-shenzhen-campus-phase-2/"/>
    <n v="55100"/>
    <s v="×"/>
    <x v="0"/>
    <s v="html"/>
    <n v="34"/>
    <n v="3"/>
    <n v="31"/>
    <n v="1840"/>
    <n v="520"/>
    <n v="673000"/>
  </r>
  <r>
    <n v="21"/>
    <s v="https://www.x-mol.com/groups/tang-benzhong-cuhksz"/>
    <n v="4100000"/>
    <s v="√"/>
    <x v="2"/>
    <s v="html"/>
    <n v="28"/>
    <n v="3"/>
    <n v="25"/>
    <n v="67100000"/>
    <n v="7"/>
    <n v="422000000"/>
  </r>
  <r>
    <n v="22"/>
    <s v="https://cie.scau.edu.cn/_t304/2020/1203/c5512a261770/page.htm"/>
    <n v="248"/>
    <s v="√"/>
    <x v="0"/>
    <s v="htm"/>
    <n v="55"/>
    <n v="2"/>
    <n v="53"/>
    <n v="732"/>
    <n v="0"/>
    <n v="95200"/>
  </r>
  <r>
    <n v="23"/>
    <s v="http://www.szlh.gov.cn/lhjyjdds/gkmlpt/content/10/10459/post_10459643.html#12152"/>
    <n v="125600"/>
    <s v="×"/>
    <x v="0"/>
    <s v="html"/>
    <n v="16"/>
    <n v="8"/>
    <n v="8"/>
    <n v="38200"/>
    <n v="0"/>
    <n v="19300"/>
  </r>
  <r>
    <n v="24"/>
    <s v="https://www.lookerchina.com/career/camp/sz"/>
    <n v="19100"/>
    <s v="√"/>
    <x v="2"/>
    <s v="html"/>
    <n v="164"/>
    <n v="1"/>
    <n v="163"/>
    <n v="2190"/>
    <n v="6"/>
    <n v="14100"/>
  </r>
  <r>
    <n v="25"/>
    <s v="https://jobs.51job.com/all/co3443435.html?timestamp__1258=WqUxRDniitiQDtGODlxGO9D9YLLrzYSgOiD&amp;alichlgref=https%3A%2F%2Fwww.google.com.hk%2F"/>
    <n v="2600000"/>
    <s v="√"/>
    <x v="2"/>
    <s v="html"/>
    <n v="281"/>
    <n v="236"/>
    <n v="45"/>
    <n v="234000"/>
    <n v="5"/>
    <n v="120000"/>
  </r>
  <r>
    <n v="26"/>
    <s v="https://www.sdzk.cn/NewsInfo.aspx?NewsID=5165"/>
    <n v="1400000"/>
    <s v="√"/>
    <x v="0"/>
    <s v="html"/>
    <n v="28"/>
    <n v="9"/>
    <n v="19"/>
    <n v="2160"/>
    <n v="2"/>
    <n v="84700"/>
  </r>
  <r>
    <n v="27"/>
    <s v="http://www.fjrclh.com/newsshownew.asp?articleid=58645"/>
    <n v="87300"/>
    <s v="×"/>
    <x v="2"/>
    <s v="html"/>
    <n v="18"/>
    <n v="8"/>
    <n v="10"/>
    <n v="13300"/>
    <n v="0"/>
    <n v="2400"/>
  </r>
  <r>
    <n v="28"/>
    <s v="https://www.szu.edu.cn/info/1161/14503.htm"/>
    <n v="1300000"/>
    <s v="√"/>
    <x v="0"/>
    <s v="htm"/>
    <n v="90"/>
    <n v="35"/>
    <n v="55"/>
    <n v="8050"/>
    <n v="0"/>
    <n v="763000"/>
  </r>
  <r>
    <n v="29"/>
    <s v="http://www.gaoxiaojob.com/announcement/detail/50719.html"/>
    <n v="1100000"/>
    <s v="×"/>
    <x v="2"/>
    <s v="html"/>
    <n v="200"/>
    <n v="7"/>
    <n v="193"/>
    <n v="151000"/>
    <n v="2"/>
    <n v="84300"/>
  </r>
  <r>
    <n v="30"/>
    <s v="https://www.smbu.edu.cn/info/1020/4826.htm"/>
    <n v="77700"/>
    <s v="√"/>
    <x v="0"/>
    <s v="htm"/>
    <n v="63"/>
    <n v="11"/>
    <n v="52"/>
    <n v="2440"/>
    <n v="0"/>
    <n v="284000"/>
  </r>
  <r>
    <n v="31"/>
    <s v="https://paper.sciencenet.cn/htmlnews/2014/4/293209.shtm"/>
    <n v="46900"/>
    <s v="√"/>
    <x v="0"/>
    <s v="shtm"/>
    <n v="76"/>
    <n v="50"/>
    <n v="26"/>
    <n v="27400"/>
    <n v="0"/>
    <n v="98500"/>
  </r>
  <r>
    <n v="32"/>
    <s v="https://sgim.sztu.edu.cn/info/1214/2803.htm"/>
    <n v="4000"/>
    <s v="√"/>
    <x v="0"/>
    <s v="htm"/>
    <n v="28"/>
    <n v="2"/>
    <n v="26"/>
    <n v="723"/>
    <n v="0"/>
    <n v="614"/>
  </r>
  <r>
    <n v="33"/>
    <s v="https://moovitapp.com/index/en/public_transit-%E9%A6%99%E6%B8%AF%E4%B8%AD%E6%96%87%E5%A4%A7%E5%AD%A6_%E6%B7%B1%E5%9C%B3_The_Chinese_University_of_Hong_Kong_Shenzhen-Shenzhen_%E6%B7%B1%E5%9C%B3-site_18429992-3743"/>
    <n v="46200000"/>
    <s v="√"/>
    <x v="2"/>
    <s v="html"/>
    <n v="106"/>
    <n v="5"/>
    <n v="101"/>
    <n v="22600000"/>
    <n v="4"/>
    <n v="924000"/>
  </r>
  <r>
    <n v="34"/>
    <s v="https://www.job.sjtu.edu.cn/eweb/jygl/zpfw.so?entityId=SCFW_JYGL_DWXX&amp;subsyscode=zpfw&amp;modcode=jygl_scfwyrdw&amp;type=viewDwxx&amp;id=Emfas6hHBUPv7s83zVCpCg"/>
    <n v="38900"/>
    <s v="√"/>
    <x v="0"/>
    <s v="html"/>
    <n v="17"/>
    <n v="3"/>
    <n v="14"/>
    <n v="21900"/>
    <n v="2"/>
    <n v="292000"/>
  </r>
  <r>
    <n v="35"/>
    <s v="https://www.sohu.com/a/549170437_161795"/>
    <n v="205000000"/>
    <s v="√"/>
    <x v="2"/>
    <s v="html"/>
    <n v="77"/>
    <n v="40"/>
    <n v="37"/>
    <n v="130000000"/>
    <n v="1"/>
    <n v="3220000"/>
  </r>
  <r>
    <n v="36"/>
    <s v="https://m.mp.oeeee.com/a/BAAFRD000020210326460625.html"/>
    <n v="0"/>
    <s v="√"/>
    <x v="2"/>
    <s v="html"/>
    <n v="13"/>
    <n v="1"/>
    <n v="12"/>
    <n v="534000"/>
    <n v="0"/>
    <n v="18300"/>
  </r>
  <r>
    <n v="37"/>
    <s v="http://job.ucas.ac.cn/newspage.html?id=b0daf543-087c-4628-bb13-54f6855ebac2"/>
    <n v="13700"/>
    <s v="×"/>
    <x v="0"/>
    <s v="html"/>
    <n v="52"/>
    <n v="9"/>
    <n v="43"/>
    <n v="405"/>
    <n v="0"/>
    <n v="997000"/>
  </r>
  <r>
    <n v="38"/>
    <s v="https://sisd.org.cn/hello/shownews.php?id=544"/>
    <n v="13100"/>
    <s v="√"/>
    <x v="0"/>
    <s v="php"/>
    <n v="47"/>
    <n v="1"/>
    <n v="46"/>
    <n v="738"/>
    <n v="1"/>
    <n v="78300"/>
  </r>
  <r>
    <n v="39"/>
    <s v="http://www.gd.chinanews.com.cn/2023/2023-02-19/426293.shtml"/>
    <n v="38900"/>
    <s v="×"/>
    <x v="0"/>
    <s v="shtml"/>
    <n v="123"/>
    <n v="40"/>
    <n v="83"/>
    <n v="23000"/>
    <n v="0"/>
    <n v="50200"/>
  </r>
  <r>
    <n v="40"/>
    <s v="https://www.archdaily.cn/cn/957529/xiang-gang-zhong-wen-da-xue-shen-zhen-xiao-qu-tu-shu-guan-wang-wei-ren-jian-zhu-she-ji-yan-jiu-shi/60363af1f91c812230000113-xiang-gang-zhong-wen-da-xue-shen-zhen-xiao-qu-tu-shu-guan-wang-wei-ren-jian-zhu-she-ji-yan-jiu-shi-bao-zha-fen-xi-tu"/>
    <n v="476900"/>
    <s v="√"/>
    <x v="0"/>
    <s v="html"/>
    <n v="13"/>
    <n v="4"/>
    <n v="9"/>
    <n v="1200000"/>
    <n v="5"/>
    <n v="384000"/>
  </r>
  <r>
    <n v="41"/>
    <s v="http://www.lg.gov.cn/lgjyj/gkmlpt/content/10/10415/post_10415658.html#6349"/>
    <n v="344500"/>
    <s v="×"/>
    <x v="0"/>
    <s v="html"/>
    <n v="11"/>
    <n v="8"/>
    <n v="3"/>
    <n v="120000"/>
    <n v="0"/>
    <n v="20700000"/>
  </r>
  <r>
    <n v="42"/>
    <s v="https://zcc2.csu.edu.cn/info/1140/6681.htm"/>
    <n v="4200"/>
    <s v="√"/>
    <x v="0"/>
    <s v="htm"/>
    <n v="19"/>
    <n v="1"/>
    <n v="18"/>
    <n v="1650"/>
    <n v="0"/>
    <n v="8"/>
  </r>
  <r>
    <n v="43"/>
    <s v="http://www.cfce.cn/tags.php?/%CF%E3%B8%DB%D6%D0%CE%C4%B4%F3%D1%A7%A3%A8%C9%EE%DB%DA%A3%A9/"/>
    <n v="12100"/>
    <s v="×"/>
    <x v="0"/>
    <s v="php"/>
    <n v="91"/>
    <n v="40"/>
    <n v="51"/>
    <n v="1720"/>
    <n v="9"/>
    <n v="102000"/>
  </r>
  <r>
    <n v="44"/>
    <s v="http://zgmxrc.net/index.php?m=&amp;c=channel&amp;a=news_detail&amp;id=1325"/>
    <n v="10700"/>
    <s v="×"/>
    <x v="4"/>
    <s v="php"/>
    <n v="33"/>
    <n v="14"/>
    <n v="19"/>
    <n v="1380"/>
    <n v="0"/>
    <n v="322"/>
  </r>
  <r>
    <n v="45"/>
    <s v="https://guangdong.eol.cn/gdgd/202103/t20210325_2088906.shtml"/>
    <n v="205200"/>
    <s v="√"/>
    <x v="0"/>
    <s v="shtml"/>
    <n v="94"/>
    <n v="70"/>
    <n v="24"/>
    <n v="7220"/>
    <n v="0"/>
    <n v="45000"/>
  </r>
  <r>
    <n v="46"/>
    <s v="https://www.acabridge.cn/yxxw/zxzwtj/202111/t20211104_2171710.shtml"/>
    <n v="70500"/>
    <s v="√"/>
    <x v="0"/>
    <s v="shtml"/>
    <n v="28"/>
    <n v="10"/>
    <n v="18"/>
    <n v="17800"/>
    <n v="0"/>
    <n v="129000"/>
  </r>
  <r>
    <n v="47"/>
    <s v="http://www.haiguizp.com/m/view.php?aid=1914"/>
    <n v="10600"/>
    <s v="×"/>
    <x v="2"/>
    <s v="php"/>
    <n v="11"/>
    <n v="2"/>
    <n v="9"/>
    <n v="2720"/>
    <n v="0"/>
    <n v="124"/>
  </r>
  <r>
    <m/>
    <m/>
    <n v="1"/>
    <m/>
    <x v="5"/>
    <m/>
    <m/>
    <m/>
    <m/>
    <m/>
    <m/>
    <m/>
  </r>
  <r>
    <m/>
    <m/>
    <n v="10"/>
    <m/>
    <x v="5"/>
    <m/>
    <m/>
    <m/>
    <m/>
    <m/>
    <m/>
    <m/>
  </r>
  <r>
    <m/>
    <m/>
    <n v="100"/>
    <m/>
    <x v="5"/>
    <m/>
    <m/>
    <m/>
    <m/>
    <m/>
    <m/>
    <m/>
  </r>
  <r>
    <m/>
    <m/>
    <n v="1000"/>
    <m/>
    <x v="5"/>
    <m/>
    <m/>
    <m/>
    <m/>
    <m/>
    <m/>
    <m/>
  </r>
  <r>
    <m/>
    <m/>
    <n v="10000"/>
    <m/>
    <x v="5"/>
    <m/>
    <m/>
    <m/>
    <m/>
    <m/>
    <m/>
    <m/>
  </r>
  <r>
    <m/>
    <m/>
    <n v="100000"/>
    <m/>
    <x v="5"/>
    <m/>
    <m/>
    <m/>
    <m/>
    <m/>
    <m/>
    <m/>
  </r>
  <r>
    <m/>
    <m/>
    <n v="1000000"/>
    <m/>
    <x v="5"/>
    <m/>
    <m/>
    <m/>
    <m/>
    <m/>
    <m/>
    <m/>
  </r>
  <r>
    <m/>
    <m/>
    <n v="10000000"/>
    <m/>
    <x v="5"/>
    <m/>
    <m/>
    <m/>
    <m/>
    <m/>
    <m/>
    <m/>
  </r>
  <r>
    <m/>
    <m/>
    <n v="100000000"/>
    <m/>
    <x v="5"/>
    <m/>
    <m/>
    <m/>
    <m/>
    <m/>
    <m/>
    <m/>
  </r>
  <r>
    <m/>
    <m/>
    <n v="1000000000"/>
    <m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BEEE6-F03D-4BF4-A09B-77A1B207B5D8}" name="数据透视表9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2"/>
        <item x="3"/>
        <item x="4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计数项:domain id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neac.com/zhfw/zwhzbx/xgzwdx_sz_.htm" TargetMode="External"/><Relationship Id="rId18" Type="http://schemas.openxmlformats.org/officeDocument/2006/relationships/hyperlink" Target="http://sz.people.com.cn/n2/2023/0225/c202846-40315353.html" TargetMode="External"/><Relationship Id="rId26" Type="http://schemas.openxmlformats.org/officeDocument/2006/relationships/hyperlink" Target="https://www.sdzk.cn/NewsInfo.aspx?NewsID=5165" TargetMode="External"/><Relationship Id="rId39" Type="http://schemas.openxmlformats.org/officeDocument/2006/relationships/hyperlink" Target="http://www.gd.chinanews.com.cn/2023/2023-02-19/426293.shtml" TargetMode="External"/><Relationship Id="rId21" Type="http://schemas.openxmlformats.org/officeDocument/2006/relationships/hyperlink" Target="https://www.x-mol.com/groups/tang-benzhong-cuhksz" TargetMode="External"/><Relationship Id="rId34" Type="http://schemas.openxmlformats.org/officeDocument/2006/relationships/hyperlink" Target="https://www.job.sjtu.edu.cn/eweb/jygl/zpfw.so?entityId=SCFW_JYGL_DWXX&amp;subsyscode=zpfw&amp;modcode=jygl_scfwyrdw&amp;type=viewDwxx&amp;id=Emfas6hHBUPv7s83zVCpCg" TargetMode="External"/><Relationship Id="rId42" Type="http://schemas.openxmlformats.org/officeDocument/2006/relationships/hyperlink" Target="http://www.cfce.cn/tags.php?/%CF%E3%B8%DB%D6%D0%CE%C4%B4%F3%D1%A7%A3%A8%C9%EE%DB%DA%A3%A9/" TargetMode="External"/><Relationship Id="rId47" Type="http://schemas.openxmlformats.org/officeDocument/2006/relationships/hyperlink" Target="http://www.lg.gov.cn/lgjyj/gkmlpt/content/10/10415/post_10415658.html" TargetMode="External"/><Relationship Id="rId7" Type="http://schemas.openxmlformats.org/officeDocument/2006/relationships/hyperlink" Target="https://admissions.cuhk.edu.cn/" TargetMode="External"/><Relationship Id="rId2" Type="http://schemas.openxmlformats.org/officeDocument/2006/relationships/hyperlink" Target="https://www.bschool.cuhk.edu.hk/chi/zh-hans/cuhk-business-school/cuhk-shenzhen/" TargetMode="External"/><Relationship Id="rId16" Type="http://schemas.openxmlformats.org/officeDocument/2006/relationships/hyperlink" Target="https://www.crs.jsj.edu.cn/aproval/detail/1114" TargetMode="External"/><Relationship Id="rId29" Type="http://schemas.openxmlformats.org/officeDocument/2006/relationships/hyperlink" Target="http://www.gaoxiaojob.com/announcement/detail/50719.html" TargetMode="External"/><Relationship Id="rId11" Type="http://schemas.openxmlformats.org/officeDocument/2006/relationships/hyperlink" Target="http://fgw.sz.gov.cn/attachment/0/936/936263/9425040.pdf" TargetMode="External"/><Relationship Id="rId24" Type="http://schemas.openxmlformats.org/officeDocument/2006/relationships/hyperlink" Target="https://www.lookerchina.com/career/camp/sz" TargetMode="External"/><Relationship Id="rId32" Type="http://schemas.openxmlformats.org/officeDocument/2006/relationships/hyperlink" Target="https://sgim.sztu.edu.cn/info/1214/2803.htm" TargetMode="External"/><Relationship Id="rId37" Type="http://schemas.openxmlformats.org/officeDocument/2006/relationships/hyperlink" Target="http://job.ucas.ac.cn/newspage.html?id=b0daf543-087c-4628-bb13-54f6855ebac2" TargetMode="External"/><Relationship Id="rId40" Type="http://schemas.openxmlformats.org/officeDocument/2006/relationships/hyperlink" Target="https://www.archdaily.cn/cn/957529/xiang-gang-zhong-wen-da-xue-shen-zhen-xiao-qu-tu-shu-guan-wang-wei-ren-jian-zhu-she-ji-yan-jiu-shi/60363af1f91c812230000113-xiang-gang-zhong-wen-da-xue-shen-zhen-xiao-qu-tu-shu-guan-wang-wei-ren-jian-zhu-she-ji-yan-jiu-shi-bao-zha-fen-xi-tu" TargetMode="External"/><Relationship Id="rId45" Type="http://schemas.openxmlformats.org/officeDocument/2006/relationships/hyperlink" Target="https://www.acabridge.cn/yxxw/zxzwtj/202111/t20211104_2171710.shtml" TargetMode="External"/><Relationship Id="rId5" Type="http://schemas.openxmlformats.org/officeDocument/2006/relationships/hyperlink" Target="https://www.cuhkri.org.cn/cn/contact" TargetMode="External"/><Relationship Id="rId15" Type="http://schemas.openxmlformats.org/officeDocument/2006/relationships/hyperlink" Target="https://www.eeafj.cn/yxjs/20230413/12701.html" TargetMode="External"/><Relationship Id="rId23" Type="http://schemas.openxmlformats.org/officeDocument/2006/relationships/hyperlink" Target="http://www.szlh.gov.cn/lhjyjdds/gkmlpt/content/10/10459/post_10459643.html" TargetMode="External"/><Relationship Id="rId28" Type="http://schemas.openxmlformats.org/officeDocument/2006/relationships/hyperlink" Target="https://www.szu.edu.cn/info/1161/14503.htm" TargetMode="External"/><Relationship Id="rId36" Type="http://schemas.openxmlformats.org/officeDocument/2006/relationships/hyperlink" Target="https://m.mp.oeeee.com/a/BAAFRD000020210326460625.html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://cuhksz.archiposition.com/" TargetMode="External"/><Relationship Id="rId19" Type="http://schemas.openxmlformats.org/officeDocument/2006/relationships/hyperlink" Target="http://www.gov.cn/jrzg/2012-10/11/content_2241464.htm" TargetMode="External"/><Relationship Id="rId31" Type="http://schemas.openxmlformats.org/officeDocument/2006/relationships/hyperlink" Target="https://paper.sciencenet.cn/htmlnews/2014/4/293209.shtm" TargetMode="External"/><Relationship Id="rId44" Type="http://schemas.openxmlformats.org/officeDocument/2006/relationships/hyperlink" Target="https://guangdong.eol.cn/gdgd/202103/t20210325_2088906.shtml" TargetMode="External"/><Relationship Id="rId4" Type="http://schemas.openxmlformats.org/officeDocument/2006/relationships/hyperlink" Target="https://zh.wikipedia.org/wiki/%E9%A6%99%E6%B8%AF%E4%B8%AD%E6%96%87%E5%A4%A7%E5%AD%B8%EF%BC%88%E6%B7%B1%E5%9C%B3%EF%BC%89" TargetMode="External"/><Relationship Id="rId9" Type="http://schemas.openxmlformats.org/officeDocument/2006/relationships/hyperlink" Target="https://www.linkedin.cn/wujing-frontend/incareer/guestHomePage" TargetMode="External"/><Relationship Id="rId14" Type="http://schemas.openxmlformats.org/officeDocument/2006/relationships/hyperlink" Target="https://portals.zhihuishu.com/cuhk" TargetMode="External"/><Relationship Id="rId22" Type="http://schemas.openxmlformats.org/officeDocument/2006/relationships/hyperlink" Target="https://cie.scau.edu.cn/_t304/2020/1203/c5512a261770/page.htm" TargetMode="External"/><Relationship Id="rId27" Type="http://schemas.openxmlformats.org/officeDocument/2006/relationships/hyperlink" Target="http://www.fjrclh.com/newsshownew.asp?articleid=58645" TargetMode="External"/><Relationship Id="rId30" Type="http://schemas.openxmlformats.org/officeDocument/2006/relationships/hyperlink" Target="https://www.smbu.edu.cn/info/1020/4826.htm" TargetMode="External"/><Relationship Id="rId35" Type="http://schemas.openxmlformats.org/officeDocument/2006/relationships/hyperlink" Target="https://www.sohu.com/a/549170437_161795" TargetMode="External"/><Relationship Id="rId43" Type="http://schemas.openxmlformats.org/officeDocument/2006/relationships/hyperlink" Target="http://zgmxrc.net/index.php?m=&amp;c=channel&amp;a=news_detail&amp;id=1325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pace.bilibili.com/318264246/" TargetMode="External"/><Relationship Id="rId3" Type="http://schemas.openxmlformats.org/officeDocument/2006/relationships/hyperlink" Target="https://baike.baidu.com/item/%E9%A6%99%E6%B8%AF%E4%B8%AD%E6%96%87%E5%A4%A7%E5%AD%A6%EF%BC%88%E6%B7%B1%E5%9C%B3%EF%BC%89/4777325" TargetMode="External"/><Relationship Id="rId12" Type="http://schemas.openxmlformats.org/officeDocument/2006/relationships/hyperlink" Target="https://www.openstreetmap.org/way/533650675" TargetMode="External"/><Relationship Id="rId17" Type="http://schemas.openxmlformats.org/officeDocument/2006/relationships/hyperlink" Target="https://weibo.com/cuhkshenzhen?refer_flag=1005050010_" TargetMode="External"/><Relationship Id="rId25" Type="http://schemas.openxmlformats.org/officeDocument/2006/relationships/hyperlink" Target="https://jobs.51job.com/all/co3443435.html?timestamp__1258=WqUxRDniitiQDtGODlxGO9D9YLLrzYSgOiD&amp;alichlgref=https%3A%2F%2Fwww.google.com.hk%2F" TargetMode="External"/><Relationship Id="rId33" Type="http://schemas.openxmlformats.org/officeDocument/2006/relationships/hyperlink" Target="https://moovitapp.com/index/en/public_transit-%E9%A6%99%E6%B8%AF%E4%B8%AD%E6%96%87%E5%A4%A7%E5%AD%A6_%E6%B7%B1%E5%9C%B3_The_Chinese_University_of_Hong_Kong_Shenzhen-Shenzhen_%E6%B7%B1%E5%9C%B3-site_18429992-3743" TargetMode="External"/><Relationship Id="rId38" Type="http://schemas.openxmlformats.org/officeDocument/2006/relationships/hyperlink" Target="https://sisd.org.cn/hello/shownews.php?id=544" TargetMode="External"/><Relationship Id="rId46" Type="http://schemas.openxmlformats.org/officeDocument/2006/relationships/hyperlink" Target="http://www.haiguizp.com/m/view.php?aid=1914" TargetMode="External"/><Relationship Id="rId20" Type="http://schemas.openxmlformats.org/officeDocument/2006/relationships/hyperlink" Target="http://www.urbanus.com.cn/projects/cuhk-shenzhen-campus-phase-2/" TargetMode="External"/><Relationship Id="rId41" Type="http://schemas.openxmlformats.org/officeDocument/2006/relationships/hyperlink" Target="https://zcc2.csu.edu.cn/info/1140/6681.htm" TargetMode="External"/><Relationship Id="rId1" Type="http://schemas.openxmlformats.org/officeDocument/2006/relationships/hyperlink" Target="https://www.cuhk.edu.cn/zh-hans" TargetMode="External"/><Relationship Id="rId6" Type="http://schemas.openxmlformats.org/officeDocument/2006/relationships/hyperlink" Target="https://www.zhihu.com/question/271091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2B28-E560-463F-96EC-C9E9CE54C80F}">
  <dimension ref="A3:B9"/>
  <sheetViews>
    <sheetView workbookViewId="0">
      <selection activeCell="A3" sqref="A3"/>
    </sheetView>
  </sheetViews>
  <sheetFormatPr defaultRowHeight="14.15"/>
  <cols>
    <col min="1" max="1" width="11.5" bestFit="1" customWidth="1"/>
    <col min="2" max="2" width="15.7109375" bestFit="1" customWidth="1"/>
  </cols>
  <sheetData>
    <row r="3" spans="1:2">
      <c r="A3" s="4" t="s">
        <v>0</v>
      </c>
      <c r="B3" t="s">
        <v>72</v>
      </c>
    </row>
    <row r="4" spans="1:2">
      <c r="A4" t="s">
        <v>3</v>
      </c>
      <c r="B4">
        <v>27</v>
      </c>
    </row>
    <row r="5" spans="1:2">
      <c r="A5" t="s">
        <v>9</v>
      </c>
      <c r="B5">
        <v>16</v>
      </c>
    </row>
    <row r="6" spans="1:2">
      <c r="A6" t="s">
        <v>11</v>
      </c>
      <c r="B6">
        <v>1</v>
      </c>
    </row>
    <row r="7" spans="1:2">
      <c r="A7" t="s">
        <v>66</v>
      </c>
      <c r="B7">
        <v>1</v>
      </c>
    </row>
    <row r="8" spans="1:2">
      <c r="A8" t="s">
        <v>52</v>
      </c>
      <c r="B8">
        <v>2</v>
      </c>
    </row>
    <row r="9" spans="1:2">
      <c r="A9" t="s">
        <v>73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zoomScale="64" zoomScaleNormal="100" workbookViewId="0">
      <selection activeCell="C54" sqref="C54"/>
    </sheetView>
  </sheetViews>
  <sheetFormatPr defaultRowHeight="14.15"/>
  <cols>
    <col min="2" max="2" width="21" customWidth="1"/>
    <col min="3" max="3" width="12" bestFit="1" customWidth="1"/>
    <col min="4" max="4" width="11" customWidth="1"/>
    <col min="6" max="6" width="11.640625" customWidth="1"/>
    <col min="7" max="7" width="11" customWidth="1"/>
    <col min="8" max="8" width="13.85546875" customWidth="1"/>
    <col min="9" max="9" width="14" customWidth="1"/>
    <col min="10" max="10" width="11.7109375" bestFit="1" customWidth="1"/>
    <col min="11" max="11" width="11.2109375" bestFit="1" customWidth="1"/>
    <col min="12" max="12" width="25.5" bestFit="1" customWidth="1"/>
    <col min="13" max="13" width="24" customWidth="1"/>
    <col min="14" max="14" width="11.85546875" bestFit="1" customWidth="1"/>
    <col min="15" max="15" width="11" bestFit="1" customWidth="1"/>
    <col min="16" max="16" width="13.85546875" bestFit="1" customWidth="1"/>
    <col min="17" max="17" width="13.35546875" bestFit="1" customWidth="1"/>
    <col min="18" max="19" width="11.85546875" bestFit="1" customWidth="1"/>
    <col min="20" max="20" width="25.5" bestFit="1" customWidth="1"/>
  </cols>
  <sheetData>
    <row r="1" spans="1:20">
      <c r="A1" t="s">
        <v>65</v>
      </c>
      <c r="B1" t="s">
        <v>2</v>
      </c>
      <c r="C1" t="s">
        <v>70</v>
      </c>
      <c r="D1" t="s">
        <v>50</v>
      </c>
      <c r="E1" t="s">
        <v>0</v>
      </c>
      <c r="F1" t="s">
        <v>1</v>
      </c>
      <c r="G1" t="s">
        <v>69</v>
      </c>
      <c r="H1" t="s">
        <v>12</v>
      </c>
      <c r="I1" t="s">
        <v>5</v>
      </c>
      <c r="J1" t="s">
        <v>67</v>
      </c>
      <c r="K1" t="s">
        <v>71</v>
      </c>
      <c r="L1" t="s">
        <v>68</v>
      </c>
      <c r="N1" t="s">
        <v>70</v>
      </c>
      <c r="O1" t="s">
        <v>69</v>
      </c>
      <c r="P1" t="s">
        <v>12</v>
      </c>
      <c r="Q1" t="s">
        <v>5</v>
      </c>
      <c r="R1" t="s">
        <v>67</v>
      </c>
      <c r="S1" t="s">
        <v>71</v>
      </c>
      <c r="T1" t="s">
        <v>68</v>
      </c>
    </row>
    <row r="2" spans="1:20">
      <c r="A2">
        <v>1</v>
      </c>
      <c r="B2" s="2" t="s">
        <v>6</v>
      </c>
      <c r="C2" s="3">
        <v>533200</v>
      </c>
      <c r="D2" t="s">
        <v>51</v>
      </c>
      <c r="E2" t="s">
        <v>3</v>
      </c>
      <c r="F2" t="s">
        <v>4</v>
      </c>
      <c r="G2">
        <f t="shared" ref="G2:G48" si="0">SUM(H2,I2)</f>
        <v>98</v>
      </c>
      <c r="H2">
        <v>48</v>
      </c>
      <c r="I2">
        <v>50</v>
      </c>
      <c r="J2" s="3">
        <v>113000</v>
      </c>
      <c r="K2">
        <v>7</v>
      </c>
      <c r="L2">
        <v>683000</v>
      </c>
      <c r="N2">
        <f t="shared" ref="N2:N58" si="1">POWER(C2,1/9)</f>
        <v>4.3283375939867454</v>
      </c>
      <c r="O2">
        <f>POWER(G2:G2,1/9)</f>
        <v>1.6643602759675347</v>
      </c>
      <c r="P2">
        <f t="shared" ref="P2:T2" si="2">POWER(H2:H2,1/9)</f>
        <v>1.5374626775757694</v>
      </c>
      <c r="Q2">
        <f t="shared" si="2"/>
        <v>1.5444521049463789</v>
      </c>
      <c r="R2">
        <f t="shared" si="2"/>
        <v>3.642949579389871</v>
      </c>
      <c r="S2">
        <f t="shared" si="2"/>
        <v>1.2413658170152087</v>
      </c>
      <c r="T2">
        <f t="shared" si="2"/>
        <v>4.4490672160678617</v>
      </c>
    </row>
    <row r="3" spans="1:20">
      <c r="A3">
        <v>2</v>
      </c>
      <c r="B3" s="2" t="s">
        <v>7</v>
      </c>
      <c r="C3" s="3">
        <v>69100000</v>
      </c>
      <c r="D3" t="s">
        <v>51</v>
      </c>
      <c r="E3" t="s">
        <v>52</v>
      </c>
      <c r="F3" t="s">
        <v>4</v>
      </c>
      <c r="G3">
        <f t="shared" si="0"/>
        <v>0</v>
      </c>
      <c r="N3">
        <f t="shared" si="1"/>
        <v>7.4311001838980255</v>
      </c>
      <c r="O3">
        <f t="shared" ref="O3:O6" si="3">POWER(G3:G3,1/9)</f>
        <v>0</v>
      </c>
      <c r="P3">
        <f t="shared" ref="P3:P6" si="4">POWER(H3:H3,1/9)</f>
        <v>0</v>
      </c>
      <c r="Q3">
        <f t="shared" ref="Q3:Q6" si="5">POWER(I3:I3,1/9)</f>
        <v>0</v>
      </c>
      <c r="R3">
        <f t="shared" ref="R3:R6" si="6">POWER(J3:J3,1/9)</f>
        <v>0</v>
      </c>
      <c r="S3">
        <f t="shared" ref="S3:S6" si="7">POWER(K3:K3,1/9)</f>
        <v>0</v>
      </c>
      <c r="T3">
        <f t="shared" ref="T3:T6" si="8">POWER(L3:L3,1/9)</f>
        <v>0</v>
      </c>
    </row>
    <row r="4" spans="1:20">
      <c r="A4">
        <v>3</v>
      </c>
      <c r="B4" s="2" t="s">
        <v>8</v>
      </c>
      <c r="C4" s="3">
        <v>324300000</v>
      </c>
      <c r="D4" t="s">
        <v>51</v>
      </c>
      <c r="E4" t="s">
        <v>9</v>
      </c>
      <c r="F4" t="s">
        <v>4</v>
      </c>
      <c r="G4">
        <f t="shared" si="0"/>
        <v>282</v>
      </c>
      <c r="H4">
        <v>32</v>
      </c>
      <c r="I4">
        <v>250</v>
      </c>
      <c r="J4" s="3">
        <v>193000000</v>
      </c>
      <c r="K4">
        <v>1</v>
      </c>
      <c r="L4">
        <v>740000</v>
      </c>
      <c r="N4">
        <f t="shared" si="1"/>
        <v>8.8239039500245884</v>
      </c>
      <c r="O4">
        <f t="shared" si="3"/>
        <v>1.8717588745659921</v>
      </c>
      <c r="P4">
        <f t="shared" si="4"/>
        <v>1.4697344922755988</v>
      </c>
      <c r="Q4">
        <f t="shared" si="5"/>
        <v>1.8468761744797573</v>
      </c>
      <c r="R4">
        <f t="shared" si="6"/>
        <v>8.329472118026862</v>
      </c>
      <c r="S4">
        <f t="shared" si="7"/>
        <v>1</v>
      </c>
      <c r="T4">
        <f t="shared" si="8"/>
        <v>4.4888682383030121</v>
      </c>
    </row>
    <row r="5" spans="1:20">
      <c r="A5">
        <v>4</v>
      </c>
      <c r="B5" s="2" t="s">
        <v>13</v>
      </c>
      <c r="C5" s="3">
        <v>11200</v>
      </c>
      <c r="D5" t="s">
        <v>51</v>
      </c>
      <c r="E5" t="s">
        <v>3</v>
      </c>
      <c r="F5" t="s">
        <v>4</v>
      </c>
      <c r="G5">
        <f t="shared" si="0"/>
        <v>41</v>
      </c>
      <c r="H5">
        <v>7</v>
      </c>
      <c r="I5">
        <v>34</v>
      </c>
      <c r="J5">
        <v>528</v>
      </c>
      <c r="K5">
        <v>7</v>
      </c>
      <c r="L5" s="3">
        <v>4980</v>
      </c>
      <c r="M5" s="3"/>
      <c r="N5">
        <f t="shared" si="1"/>
        <v>2.8178191327860129</v>
      </c>
      <c r="O5">
        <f t="shared" si="3"/>
        <v>1.5107694922198307</v>
      </c>
      <c r="P5">
        <f t="shared" si="4"/>
        <v>1.2413658170152087</v>
      </c>
      <c r="Q5">
        <f t="shared" si="5"/>
        <v>1.4796681446837607</v>
      </c>
      <c r="R5">
        <f t="shared" si="6"/>
        <v>2.0068498497662897</v>
      </c>
      <c r="S5">
        <f t="shared" si="7"/>
        <v>1.2413658170152087</v>
      </c>
      <c r="T5">
        <f t="shared" si="8"/>
        <v>2.57515432236492</v>
      </c>
    </row>
    <row r="6" spans="1:20">
      <c r="A6">
        <v>5</v>
      </c>
      <c r="B6" s="2" t="s">
        <v>10</v>
      </c>
      <c r="C6" s="3">
        <v>200100</v>
      </c>
      <c r="D6" t="s">
        <v>51</v>
      </c>
      <c r="E6" t="s">
        <v>11</v>
      </c>
      <c r="F6" t="s">
        <v>4</v>
      </c>
      <c r="G6">
        <f t="shared" si="0"/>
        <v>120</v>
      </c>
      <c r="H6">
        <v>76</v>
      </c>
      <c r="I6">
        <v>44</v>
      </c>
      <c r="J6" s="3">
        <v>4290</v>
      </c>
      <c r="K6">
        <v>8</v>
      </c>
      <c r="L6">
        <v>276000</v>
      </c>
      <c r="N6">
        <f t="shared" si="1"/>
        <v>3.881749040198418</v>
      </c>
      <c r="O6">
        <f t="shared" si="3"/>
        <v>1.7022374401561589</v>
      </c>
      <c r="P6">
        <f t="shared" si="4"/>
        <v>1.6180028715138239</v>
      </c>
      <c r="Q6">
        <f t="shared" si="5"/>
        <v>1.5226702163025172</v>
      </c>
      <c r="R6">
        <f t="shared" si="6"/>
        <v>2.5328318911416368</v>
      </c>
      <c r="S6">
        <f t="shared" si="7"/>
        <v>1.2599210498948732</v>
      </c>
      <c r="T6">
        <f t="shared" si="8"/>
        <v>4.0229575834953311</v>
      </c>
    </row>
    <row r="7" spans="1:20">
      <c r="A7">
        <v>6</v>
      </c>
      <c r="B7" s="1" t="s">
        <v>14</v>
      </c>
      <c r="C7" s="3">
        <v>576200000</v>
      </c>
      <c r="D7" t="s">
        <v>51</v>
      </c>
      <c r="E7" t="s">
        <v>9</v>
      </c>
      <c r="F7" t="s">
        <v>4</v>
      </c>
      <c r="G7">
        <f t="shared" si="0"/>
        <v>115</v>
      </c>
      <c r="H7">
        <v>11</v>
      </c>
      <c r="I7">
        <v>104</v>
      </c>
      <c r="J7" s="3">
        <v>69900000</v>
      </c>
      <c r="K7">
        <v>2</v>
      </c>
      <c r="L7" s="3">
        <v>2350000</v>
      </c>
      <c r="M7" s="3"/>
      <c r="N7">
        <f t="shared" si="1"/>
        <v>9.4058279019875339</v>
      </c>
      <c r="O7">
        <f t="shared" ref="O7:O48" si="9">POWER(G7:G7,1/9)</f>
        <v>1.6942068241055346</v>
      </c>
      <c r="P7">
        <f t="shared" ref="P7:P48" si="10">POWER(H7:H7,1/9)</f>
        <v>1.3052998807949199</v>
      </c>
      <c r="Q7">
        <f t="shared" ref="Q7:Q48" si="11">POWER(I7:I7,1/9)</f>
        <v>1.675385743244959</v>
      </c>
      <c r="R7">
        <f t="shared" ref="R7:R48" si="12">POWER(J7:J7,1/9)</f>
        <v>7.440610574267656</v>
      </c>
      <c r="S7">
        <f t="shared" ref="S7:S48" si="13">POWER(K7:K7,1/9)</f>
        <v>1.0800597388923061</v>
      </c>
      <c r="T7">
        <f t="shared" ref="T7:T48" si="14">POWER(L7:L7,1/9)</f>
        <v>5.1038326889368157</v>
      </c>
    </row>
    <row r="8" spans="1:20">
      <c r="A8">
        <v>7</v>
      </c>
      <c r="B8" s="1" t="s">
        <v>25</v>
      </c>
      <c r="C8" s="3">
        <v>135200000</v>
      </c>
      <c r="D8" t="s">
        <v>51</v>
      </c>
      <c r="E8" t="s">
        <v>9</v>
      </c>
      <c r="F8" t="s">
        <v>4</v>
      </c>
      <c r="G8">
        <f t="shared" si="0"/>
        <v>41</v>
      </c>
      <c r="H8">
        <v>15</v>
      </c>
      <c r="I8">
        <v>26</v>
      </c>
      <c r="J8" s="3">
        <v>37000000</v>
      </c>
      <c r="K8">
        <v>0</v>
      </c>
      <c r="L8" s="3">
        <v>130000000</v>
      </c>
      <c r="M8" s="3"/>
      <c r="N8">
        <f t="shared" si="1"/>
        <v>8.0064842677318744</v>
      </c>
      <c r="O8">
        <f t="shared" si="9"/>
        <v>1.5107694922198307</v>
      </c>
      <c r="P8">
        <f t="shared" si="10"/>
        <v>1.3510667516017709</v>
      </c>
      <c r="Q8">
        <f t="shared" si="11"/>
        <v>1.4362143473545645</v>
      </c>
      <c r="R8">
        <f t="shared" si="12"/>
        <v>6.9328419994740305</v>
      </c>
      <c r="S8">
        <f t="shared" si="13"/>
        <v>0</v>
      </c>
      <c r="T8">
        <f t="shared" si="14"/>
        <v>7.9716690690107121</v>
      </c>
    </row>
    <row r="9" spans="1:20">
      <c r="A9">
        <v>8</v>
      </c>
      <c r="B9" s="1" t="s">
        <v>15</v>
      </c>
      <c r="C9" s="3">
        <v>19000</v>
      </c>
      <c r="D9" t="s">
        <v>51</v>
      </c>
      <c r="E9" t="s">
        <v>3</v>
      </c>
      <c r="F9" t="s">
        <v>4</v>
      </c>
      <c r="G9">
        <f t="shared" si="0"/>
        <v>87</v>
      </c>
      <c r="H9">
        <v>38</v>
      </c>
      <c r="I9">
        <v>49</v>
      </c>
      <c r="J9" s="3">
        <v>1440</v>
      </c>
      <c r="K9" s="3">
        <v>68200</v>
      </c>
      <c r="L9" s="3">
        <v>112000</v>
      </c>
      <c r="M9" s="3"/>
      <c r="N9">
        <f t="shared" si="1"/>
        <v>2.9882509536387136</v>
      </c>
      <c r="O9">
        <f t="shared" si="9"/>
        <v>1.6424877499640307</v>
      </c>
      <c r="P9">
        <f t="shared" si="10"/>
        <v>1.4980679431428716</v>
      </c>
      <c r="Q9">
        <f t="shared" si="11"/>
        <v>1.5409890916538365</v>
      </c>
      <c r="R9">
        <f t="shared" si="12"/>
        <v>2.2435159724469447</v>
      </c>
      <c r="S9">
        <f t="shared" si="13"/>
        <v>3.4441904067046121</v>
      </c>
      <c r="T9">
        <f t="shared" si="14"/>
        <v>3.6393533570223053</v>
      </c>
    </row>
    <row r="10" spans="1:20">
      <c r="A10">
        <v>9</v>
      </c>
      <c r="B10" s="1" t="s">
        <v>16</v>
      </c>
      <c r="C10" s="3">
        <v>223400000</v>
      </c>
      <c r="D10" t="s">
        <v>51</v>
      </c>
      <c r="E10" t="s">
        <v>9</v>
      </c>
      <c r="F10" t="s">
        <v>4</v>
      </c>
      <c r="G10">
        <f t="shared" si="0"/>
        <v>121</v>
      </c>
      <c r="H10">
        <v>108</v>
      </c>
      <c r="I10">
        <v>13</v>
      </c>
      <c r="J10" s="3">
        <v>4080000</v>
      </c>
      <c r="K10">
        <v>2</v>
      </c>
      <c r="L10" s="3">
        <v>2220000</v>
      </c>
      <c r="M10" s="3"/>
      <c r="N10">
        <f t="shared" si="1"/>
        <v>8.4659540633365715</v>
      </c>
      <c r="O10">
        <f t="shared" si="9"/>
        <v>1.7038077788032318</v>
      </c>
      <c r="P10">
        <f t="shared" si="10"/>
        <v>1.6824260060797678</v>
      </c>
      <c r="Q10">
        <f t="shared" si="11"/>
        <v>1.3297545456397859</v>
      </c>
      <c r="R10">
        <f t="shared" si="12"/>
        <v>5.4264748670696719</v>
      </c>
      <c r="S10">
        <f t="shared" si="13"/>
        <v>1.0800597388923061</v>
      </c>
      <c r="T10">
        <f t="shared" si="14"/>
        <v>5.0716623285457665</v>
      </c>
    </row>
    <row r="11" spans="1:20">
      <c r="A11">
        <v>10</v>
      </c>
      <c r="B11" s="1" t="s">
        <v>17</v>
      </c>
      <c r="C11" s="3">
        <v>2600000</v>
      </c>
      <c r="D11" t="s">
        <v>51</v>
      </c>
      <c r="E11" t="s">
        <v>3</v>
      </c>
      <c r="F11" t="s">
        <v>4</v>
      </c>
      <c r="G11">
        <f t="shared" si="0"/>
        <v>18</v>
      </c>
      <c r="H11">
        <v>5</v>
      </c>
      <c r="I11">
        <v>13</v>
      </c>
      <c r="J11" s="3">
        <v>1690000</v>
      </c>
      <c r="K11">
        <v>3</v>
      </c>
      <c r="L11" s="3">
        <v>85400000</v>
      </c>
      <c r="M11" s="3"/>
      <c r="N11">
        <f t="shared" si="1"/>
        <v>5.161486745675079</v>
      </c>
      <c r="O11">
        <f t="shared" si="9"/>
        <v>1.3787157053417285</v>
      </c>
      <c r="P11">
        <f t="shared" si="10"/>
        <v>1.1958131745004019</v>
      </c>
      <c r="Q11">
        <f t="shared" si="11"/>
        <v>1.3297545456397859</v>
      </c>
      <c r="R11">
        <f t="shared" si="12"/>
        <v>4.9202527372487666</v>
      </c>
      <c r="S11">
        <f t="shared" si="13"/>
        <v>1.129830963909753</v>
      </c>
      <c r="T11">
        <f t="shared" si="14"/>
        <v>7.6080454212236024</v>
      </c>
    </row>
    <row r="12" spans="1:20">
      <c r="A12">
        <v>11</v>
      </c>
      <c r="B12" s="1" t="s">
        <v>18</v>
      </c>
      <c r="C12">
        <v>278</v>
      </c>
      <c r="D12" t="s">
        <v>53</v>
      </c>
      <c r="E12" t="s">
        <v>9</v>
      </c>
      <c r="F12" t="s">
        <v>4</v>
      </c>
      <c r="G12">
        <f t="shared" si="0"/>
        <v>11</v>
      </c>
      <c r="H12">
        <v>10</v>
      </c>
      <c r="I12">
        <v>1</v>
      </c>
      <c r="J12" s="3">
        <v>1</v>
      </c>
      <c r="K12">
        <v>2</v>
      </c>
      <c r="L12" s="3">
        <v>3390</v>
      </c>
      <c r="M12" s="3"/>
      <c r="N12">
        <f t="shared" si="1"/>
        <v>1.8687901350097262</v>
      </c>
      <c r="O12">
        <f t="shared" si="9"/>
        <v>1.3052998807949199</v>
      </c>
      <c r="P12">
        <f t="shared" si="10"/>
        <v>1.2915496650148839</v>
      </c>
      <c r="Q12">
        <f t="shared" si="11"/>
        <v>1</v>
      </c>
      <c r="R12">
        <f t="shared" si="12"/>
        <v>1</v>
      </c>
      <c r="S12">
        <f t="shared" si="13"/>
        <v>1.0800597388923061</v>
      </c>
      <c r="T12">
        <f t="shared" si="14"/>
        <v>2.4674275578529223</v>
      </c>
    </row>
    <row r="13" spans="1:20">
      <c r="A13">
        <v>12</v>
      </c>
      <c r="B13" s="1" t="s">
        <v>19</v>
      </c>
      <c r="C13" s="3">
        <v>81900</v>
      </c>
      <c r="D13" t="s">
        <v>53</v>
      </c>
      <c r="E13" t="s">
        <v>3</v>
      </c>
      <c r="F13" t="s">
        <v>54</v>
      </c>
      <c r="G13">
        <f t="shared" si="0"/>
        <v>0</v>
      </c>
      <c r="H13">
        <v>0</v>
      </c>
      <c r="I13">
        <v>0</v>
      </c>
      <c r="J13" s="3">
        <v>5610</v>
      </c>
      <c r="K13">
        <v>0</v>
      </c>
      <c r="L13" s="3">
        <v>10600</v>
      </c>
      <c r="M13" s="3"/>
      <c r="N13">
        <f t="shared" si="1"/>
        <v>3.5149603754242831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2.6094647167844944</v>
      </c>
      <c r="S13">
        <f t="shared" si="13"/>
        <v>0</v>
      </c>
      <c r="T13">
        <f t="shared" si="14"/>
        <v>2.8006330350282149</v>
      </c>
    </row>
    <row r="14" spans="1:20">
      <c r="A14">
        <v>13</v>
      </c>
      <c r="B14" s="1" t="s">
        <v>20</v>
      </c>
      <c r="C14" s="3">
        <v>8700000</v>
      </c>
      <c r="D14" t="s">
        <v>51</v>
      </c>
      <c r="E14" t="s">
        <v>52</v>
      </c>
      <c r="F14" t="s">
        <v>4</v>
      </c>
      <c r="G14">
        <f t="shared" si="0"/>
        <v>0</v>
      </c>
      <c r="N14">
        <f t="shared" si="1"/>
        <v>5.9027949184524511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</row>
    <row r="15" spans="1:20">
      <c r="A15">
        <v>14</v>
      </c>
      <c r="B15" s="1" t="s">
        <v>21</v>
      </c>
      <c r="C15" s="3">
        <v>563100</v>
      </c>
      <c r="D15" t="s">
        <v>51</v>
      </c>
      <c r="E15" t="s">
        <v>9</v>
      </c>
      <c r="F15" t="s">
        <v>55</v>
      </c>
      <c r="G15">
        <f t="shared" si="0"/>
        <v>39</v>
      </c>
      <c r="H15">
        <v>4</v>
      </c>
      <c r="I15">
        <v>35</v>
      </c>
      <c r="J15" s="3">
        <v>3630</v>
      </c>
      <c r="K15">
        <v>0</v>
      </c>
      <c r="L15" s="3">
        <v>7700</v>
      </c>
      <c r="M15" s="3"/>
      <c r="N15">
        <f t="shared" si="1"/>
        <v>4.3546569452433088</v>
      </c>
      <c r="O15">
        <f t="shared" si="9"/>
        <v>1.502397860063575</v>
      </c>
      <c r="P15">
        <f t="shared" si="10"/>
        <v>1.1665290395761165</v>
      </c>
      <c r="Q15">
        <f t="shared" si="11"/>
        <v>1.4844415983612418</v>
      </c>
      <c r="R15">
        <f t="shared" si="12"/>
        <v>2.4862522007699401</v>
      </c>
      <c r="S15">
        <f t="shared" si="13"/>
        <v>0</v>
      </c>
      <c r="T15">
        <f t="shared" si="14"/>
        <v>2.7029144670786094</v>
      </c>
    </row>
    <row r="16" spans="1:20">
      <c r="A16">
        <v>15</v>
      </c>
      <c r="B16" s="1" t="s">
        <v>22</v>
      </c>
      <c r="C16" s="3">
        <v>96900</v>
      </c>
      <c r="D16" t="s">
        <v>51</v>
      </c>
      <c r="E16" t="s">
        <v>9</v>
      </c>
      <c r="F16" t="s">
        <v>4</v>
      </c>
      <c r="G16">
        <f t="shared" si="0"/>
        <v>7</v>
      </c>
      <c r="H16">
        <v>6</v>
      </c>
      <c r="I16">
        <v>1</v>
      </c>
      <c r="J16" s="3">
        <v>913</v>
      </c>
      <c r="K16">
        <v>6</v>
      </c>
      <c r="L16" s="3">
        <v>12700</v>
      </c>
      <c r="M16" s="3"/>
      <c r="N16">
        <f t="shared" si="1"/>
        <v>3.5812610161610534</v>
      </c>
      <c r="O16">
        <f t="shared" si="9"/>
        <v>1.2413658170152087</v>
      </c>
      <c r="P16">
        <f t="shared" si="10"/>
        <v>1.2202849358728105</v>
      </c>
      <c r="Q16">
        <f t="shared" si="11"/>
        <v>1</v>
      </c>
      <c r="R16">
        <f t="shared" si="12"/>
        <v>2.1327561232134169</v>
      </c>
      <c r="S16">
        <f t="shared" si="13"/>
        <v>1.2202849358728105</v>
      </c>
      <c r="T16">
        <f t="shared" si="14"/>
        <v>2.8574470485598282</v>
      </c>
    </row>
    <row r="17" spans="1:20">
      <c r="A17">
        <v>16</v>
      </c>
      <c r="B17" s="1" t="s">
        <v>23</v>
      </c>
      <c r="C17" s="3">
        <v>422400</v>
      </c>
      <c r="D17" t="s">
        <v>51</v>
      </c>
      <c r="E17" t="s">
        <v>3</v>
      </c>
      <c r="F17" t="s">
        <v>4</v>
      </c>
      <c r="G17">
        <f t="shared" si="0"/>
        <v>50</v>
      </c>
      <c r="H17">
        <v>7</v>
      </c>
      <c r="I17">
        <v>43</v>
      </c>
      <c r="J17" s="3">
        <v>1500</v>
      </c>
      <c r="K17">
        <v>0</v>
      </c>
      <c r="L17" s="3">
        <v>2200</v>
      </c>
      <c r="M17" s="3"/>
      <c r="N17">
        <f t="shared" si="1"/>
        <v>4.2177461181902611</v>
      </c>
      <c r="O17">
        <f t="shared" si="9"/>
        <v>1.5444521049463789</v>
      </c>
      <c r="P17">
        <f t="shared" si="10"/>
        <v>1.2413658170152087</v>
      </c>
      <c r="Q17">
        <f t="shared" si="11"/>
        <v>1.5187856847554257</v>
      </c>
      <c r="R17">
        <f t="shared" si="12"/>
        <v>2.2537151741400518</v>
      </c>
      <c r="S17">
        <f t="shared" si="13"/>
        <v>0</v>
      </c>
      <c r="T17">
        <f t="shared" si="14"/>
        <v>2.3516912207075809</v>
      </c>
    </row>
    <row r="18" spans="1:20">
      <c r="A18">
        <v>17</v>
      </c>
      <c r="B18" s="1" t="s">
        <v>24</v>
      </c>
      <c r="C18" s="3">
        <v>23800</v>
      </c>
      <c r="D18" t="s">
        <v>51</v>
      </c>
      <c r="E18" t="s">
        <v>3</v>
      </c>
      <c r="F18" t="s">
        <v>4</v>
      </c>
      <c r="G18">
        <f t="shared" si="0"/>
        <v>14</v>
      </c>
      <c r="H18">
        <v>1</v>
      </c>
      <c r="I18">
        <v>13</v>
      </c>
      <c r="J18" s="3">
        <v>3530</v>
      </c>
      <c r="K18">
        <v>90700</v>
      </c>
      <c r="L18" s="3">
        <v>1940000</v>
      </c>
      <c r="M18" s="3"/>
      <c r="N18">
        <f t="shared" si="1"/>
        <v>3.0639828391813539</v>
      </c>
      <c r="O18">
        <f t="shared" si="9"/>
        <v>1.3407492401952805</v>
      </c>
      <c r="P18">
        <f t="shared" si="10"/>
        <v>1</v>
      </c>
      <c r="Q18">
        <f t="shared" si="11"/>
        <v>1.3297545456397859</v>
      </c>
      <c r="R18">
        <f t="shared" si="12"/>
        <v>2.4785471755627899</v>
      </c>
      <c r="S18">
        <f t="shared" si="13"/>
        <v>3.555046241689265</v>
      </c>
      <c r="T18">
        <f t="shared" si="14"/>
        <v>4.9962554690364405</v>
      </c>
    </row>
    <row r="19" spans="1:20">
      <c r="A19">
        <v>18</v>
      </c>
      <c r="B19" s="1" t="s">
        <v>26</v>
      </c>
      <c r="C19" s="3">
        <v>105600</v>
      </c>
      <c r="D19" t="s">
        <v>53</v>
      </c>
      <c r="E19" t="s">
        <v>3</v>
      </c>
      <c r="F19" t="s">
        <v>4</v>
      </c>
      <c r="G19">
        <f t="shared" si="0"/>
        <v>167</v>
      </c>
      <c r="H19">
        <v>156</v>
      </c>
      <c r="I19">
        <v>11</v>
      </c>
      <c r="J19" s="3">
        <v>24700</v>
      </c>
      <c r="K19">
        <v>0</v>
      </c>
      <c r="L19" s="3">
        <v>134000000</v>
      </c>
      <c r="M19" s="3"/>
      <c r="N19">
        <f t="shared" si="1"/>
        <v>3.615637481020507</v>
      </c>
      <c r="O19">
        <f t="shared" si="9"/>
        <v>1.7659097190467334</v>
      </c>
      <c r="P19">
        <f t="shared" si="10"/>
        <v>1.7525907327611749</v>
      </c>
      <c r="Q19">
        <f t="shared" si="11"/>
        <v>1.3052998807949199</v>
      </c>
      <c r="R19">
        <f t="shared" si="12"/>
        <v>3.0766453638991207</v>
      </c>
      <c r="S19">
        <f t="shared" si="13"/>
        <v>0</v>
      </c>
      <c r="T19">
        <f t="shared" si="14"/>
        <v>7.9985570037525706</v>
      </c>
    </row>
    <row r="20" spans="1:20">
      <c r="A20">
        <v>19</v>
      </c>
      <c r="B20" s="1" t="s">
        <v>27</v>
      </c>
      <c r="C20" s="3">
        <v>15200000</v>
      </c>
      <c r="D20" t="s">
        <v>53</v>
      </c>
      <c r="E20" t="s">
        <v>3</v>
      </c>
      <c r="F20" t="s">
        <v>55</v>
      </c>
      <c r="G20">
        <f t="shared" si="0"/>
        <v>26</v>
      </c>
      <c r="H20">
        <v>0</v>
      </c>
      <c r="I20">
        <v>26</v>
      </c>
      <c r="J20" s="3">
        <v>2710000</v>
      </c>
      <c r="K20">
        <v>0</v>
      </c>
      <c r="L20" s="3">
        <v>166000000</v>
      </c>
      <c r="M20" s="3"/>
      <c r="N20">
        <f t="shared" si="1"/>
        <v>6.2803322636996519</v>
      </c>
      <c r="O20">
        <f t="shared" si="9"/>
        <v>1.4362143473545645</v>
      </c>
      <c r="P20">
        <f t="shared" si="10"/>
        <v>0</v>
      </c>
      <c r="Q20">
        <f t="shared" si="11"/>
        <v>1.4362143473545645</v>
      </c>
      <c r="R20">
        <f t="shared" si="12"/>
        <v>5.1853057037773453</v>
      </c>
      <c r="S20">
        <f t="shared" si="13"/>
        <v>0</v>
      </c>
      <c r="T20">
        <f t="shared" si="14"/>
        <v>8.1911587536025632</v>
      </c>
    </row>
    <row r="21" spans="1:20">
      <c r="A21">
        <v>20</v>
      </c>
      <c r="B21" s="1" t="s">
        <v>28</v>
      </c>
      <c r="C21" s="3">
        <v>55100</v>
      </c>
      <c r="D21" t="s">
        <v>53</v>
      </c>
      <c r="E21" t="s">
        <v>3</v>
      </c>
      <c r="F21" t="s">
        <v>4</v>
      </c>
      <c r="G21">
        <f t="shared" si="0"/>
        <v>34</v>
      </c>
      <c r="H21">
        <v>3</v>
      </c>
      <c r="I21">
        <v>31</v>
      </c>
      <c r="J21" s="3">
        <v>1840</v>
      </c>
      <c r="K21">
        <v>520</v>
      </c>
      <c r="L21" s="3">
        <v>673000</v>
      </c>
      <c r="M21" s="3"/>
      <c r="N21">
        <f t="shared" si="1"/>
        <v>3.3635247064143834</v>
      </c>
      <c r="O21">
        <f t="shared" si="9"/>
        <v>1.4796681446837607</v>
      </c>
      <c r="P21">
        <f t="shared" si="10"/>
        <v>1.129830963909753</v>
      </c>
      <c r="Q21">
        <f t="shared" si="11"/>
        <v>1.4645589422527667</v>
      </c>
      <c r="R21">
        <f t="shared" si="12"/>
        <v>2.3054597044700009</v>
      </c>
      <c r="S21">
        <f t="shared" si="13"/>
        <v>2.0034483441424702</v>
      </c>
      <c r="T21">
        <f t="shared" si="14"/>
        <v>4.4417818929760982</v>
      </c>
    </row>
    <row r="22" spans="1:20">
      <c r="A22">
        <v>21</v>
      </c>
      <c r="B22" s="1" t="s">
        <v>29</v>
      </c>
      <c r="C22" s="3">
        <v>4100000</v>
      </c>
      <c r="D22" t="s">
        <v>51</v>
      </c>
      <c r="E22" t="s">
        <v>9</v>
      </c>
      <c r="F22" t="s">
        <v>4</v>
      </c>
      <c r="G22">
        <f t="shared" si="0"/>
        <v>28</v>
      </c>
      <c r="H22">
        <v>3</v>
      </c>
      <c r="I22">
        <v>25</v>
      </c>
      <c r="J22" s="3">
        <v>67100000</v>
      </c>
      <c r="K22">
        <v>7</v>
      </c>
      <c r="L22" s="3">
        <v>422000000</v>
      </c>
      <c r="M22" s="3"/>
      <c r="N22">
        <f t="shared" si="1"/>
        <v>5.4294240439988055</v>
      </c>
      <c r="O22">
        <f t="shared" si="9"/>
        <v>1.4480892742853726</v>
      </c>
      <c r="P22">
        <f t="shared" si="10"/>
        <v>1.129830963909753</v>
      </c>
      <c r="Q22">
        <f t="shared" si="11"/>
        <v>1.4299691483087287</v>
      </c>
      <c r="R22">
        <f t="shared" si="12"/>
        <v>7.4068889869063659</v>
      </c>
      <c r="S22">
        <f t="shared" si="13"/>
        <v>1.2413658170152087</v>
      </c>
      <c r="T22">
        <f t="shared" si="14"/>
        <v>9.0859020392793575</v>
      </c>
    </row>
    <row r="23" spans="1:20">
      <c r="A23">
        <v>22</v>
      </c>
      <c r="B23" s="1" t="s">
        <v>30</v>
      </c>
      <c r="C23">
        <v>248</v>
      </c>
      <c r="D23" t="s">
        <v>51</v>
      </c>
      <c r="E23" t="s">
        <v>3</v>
      </c>
      <c r="F23" t="s">
        <v>55</v>
      </c>
      <c r="G23">
        <f t="shared" si="0"/>
        <v>55</v>
      </c>
      <c r="H23">
        <v>2</v>
      </c>
      <c r="I23">
        <v>53</v>
      </c>
      <c r="J23" s="3">
        <v>732</v>
      </c>
      <c r="K23">
        <v>0</v>
      </c>
      <c r="L23" s="3">
        <v>95200</v>
      </c>
      <c r="M23" s="3"/>
      <c r="N23">
        <f t="shared" si="1"/>
        <v>1.8452286401560305</v>
      </c>
      <c r="O23">
        <f t="shared" si="9"/>
        <v>1.5608947941283693</v>
      </c>
      <c r="P23">
        <f t="shared" si="10"/>
        <v>1.0800597388923061</v>
      </c>
      <c r="Q23">
        <f t="shared" si="11"/>
        <v>1.5544838261856166</v>
      </c>
      <c r="R23">
        <f t="shared" si="12"/>
        <v>2.0810332008296841</v>
      </c>
      <c r="S23">
        <f t="shared" si="13"/>
        <v>0</v>
      </c>
      <c r="T23">
        <f t="shared" si="14"/>
        <v>3.5742249586679278</v>
      </c>
    </row>
    <row r="24" spans="1:20">
      <c r="A24">
        <v>23</v>
      </c>
      <c r="B24" s="1" t="s">
        <v>31</v>
      </c>
      <c r="C24" s="3">
        <v>125600</v>
      </c>
      <c r="D24" t="s">
        <v>53</v>
      </c>
      <c r="E24" t="s">
        <v>3</v>
      </c>
      <c r="F24" t="s">
        <v>4</v>
      </c>
      <c r="G24">
        <f t="shared" si="0"/>
        <v>16</v>
      </c>
      <c r="H24">
        <v>8</v>
      </c>
      <c r="I24">
        <v>8</v>
      </c>
      <c r="J24" s="3">
        <v>38200</v>
      </c>
      <c r="K24">
        <v>0</v>
      </c>
      <c r="L24" s="3">
        <v>19300</v>
      </c>
      <c r="M24" s="3"/>
      <c r="N24">
        <f t="shared" si="1"/>
        <v>3.6859921364547117</v>
      </c>
      <c r="O24">
        <f t="shared" si="9"/>
        <v>1.3607900001743769</v>
      </c>
      <c r="P24">
        <f t="shared" si="10"/>
        <v>1.2599210498948732</v>
      </c>
      <c r="Q24">
        <f t="shared" si="11"/>
        <v>1.2599210498948732</v>
      </c>
      <c r="R24">
        <f t="shared" si="12"/>
        <v>3.2293725650740051</v>
      </c>
      <c r="S24">
        <f t="shared" si="13"/>
        <v>0</v>
      </c>
      <c r="T24">
        <f t="shared" si="14"/>
        <v>2.9934570710044603</v>
      </c>
    </row>
    <row r="25" spans="1:20">
      <c r="A25">
        <v>24</v>
      </c>
      <c r="B25" s="1" t="s">
        <v>32</v>
      </c>
      <c r="C25" s="3">
        <v>19100</v>
      </c>
      <c r="D25" t="s">
        <v>51</v>
      </c>
      <c r="E25" t="s">
        <v>9</v>
      </c>
      <c r="F25" t="s">
        <v>4</v>
      </c>
      <c r="G25">
        <f t="shared" si="0"/>
        <v>164</v>
      </c>
      <c r="H25">
        <v>1</v>
      </c>
      <c r="I25">
        <v>163</v>
      </c>
      <c r="J25" s="3">
        <v>2190</v>
      </c>
      <c r="K25">
        <v>6</v>
      </c>
      <c r="L25" s="3">
        <v>14100</v>
      </c>
      <c r="M25" s="3"/>
      <c r="N25">
        <f t="shared" si="1"/>
        <v>2.9899943945563638</v>
      </c>
      <c r="O25">
        <f t="shared" si="9"/>
        <v>1.7623564847800965</v>
      </c>
      <c r="P25">
        <f t="shared" si="10"/>
        <v>1</v>
      </c>
      <c r="Q25">
        <f t="shared" si="11"/>
        <v>1.7611592280484425</v>
      </c>
      <c r="R25">
        <f t="shared" si="12"/>
        <v>2.3505010915390536</v>
      </c>
      <c r="S25">
        <f t="shared" si="13"/>
        <v>1.2202849358728105</v>
      </c>
      <c r="T25">
        <f t="shared" si="14"/>
        <v>2.8908419337755116</v>
      </c>
    </row>
    <row r="26" spans="1:20">
      <c r="A26">
        <v>25</v>
      </c>
      <c r="B26" s="1" t="s">
        <v>33</v>
      </c>
      <c r="C26" s="3">
        <v>2600000</v>
      </c>
      <c r="D26" t="s">
        <v>51</v>
      </c>
      <c r="E26" t="s">
        <v>9</v>
      </c>
      <c r="F26" t="s">
        <v>4</v>
      </c>
      <c r="G26">
        <f t="shared" si="0"/>
        <v>281</v>
      </c>
      <c r="H26">
        <v>236</v>
      </c>
      <c r="I26">
        <v>45</v>
      </c>
      <c r="J26" s="3">
        <v>234000</v>
      </c>
      <c r="K26">
        <v>5</v>
      </c>
      <c r="L26" s="3">
        <v>120000</v>
      </c>
      <c r="M26" s="3"/>
      <c r="N26">
        <f t="shared" si="1"/>
        <v>5.161486745675079</v>
      </c>
      <c r="O26">
        <f t="shared" si="9"/>
        <v>1.8710202159952429</v>
      </c>
      <c r="P26">
        <f t="shared" si="10"/>
        <v>1.835087974346739</v>
      </c>
      <c r="Q26">
        <f t="shared" si="11"/>
        <v>1.5264770502686476</v>
      </c>
      <c r="R26">
        <f t="shared" si="12"/>
        <v>3.949840328481093</v>
      </c>
      <c r="S26">
        <f t="shared" si="13"/>
        <v>1.1958131745004019</v>
      </c>
      <c r="T26">
        <f t="shared" si="14"/>
        <v>3.6673593917435015</v>
      </c>
    </row>
    <row r="27" spans="1:20">
      <c r="A27">
        <v>26</v>
      </c>
      <c r="B27" s="1" t="s">
        <v>34</v>
      </c>
      <c r="C27" s="3">
        <v>1400000</v>
      </c>
      <c r="D27" t="s">
        <v>51</v>
      </c>
      <c r="E27" t="s">
        <v>3</v>
      </c>
      <c r="F27" t="s">
        <v>4</v>
      </c>
      <c r="G27">
        <f t="shared" si="0"/>
        <v>28</v>
      </c>
      <c r="H27">
        <v>9</v>
      </c>
      <c r="I27">
        <v>19</v>
      </c>
      <c r="J27" s="3">
        <v>2160</v>
      </c>
      <c r="K27">
        <v>2</v>
      </c>
      <c r="L27" s="3">
        <v>84700</v>
      </c>
      <c r="M27" s="3"/>
      <c r="N27">
        <f t="shared" si="1"/>
        <v>4.8184029391494709</v>
      </c>
      <c r="O27">
        <f t="shared" si="9"/>
        <v>1.4480892742853726</v>
      </c>
      <c r="P27">
        <f t="shared" si="10"/>
        <v>1.2765180070092417</v>
      </c>
      <c r="Q27">
        <f t="shared" si="11"/>
        <v>1.387023225844219</v>
      </c>
      <c r="R27">
        <f t="shared" si="12"/>
        <v>2.3469014929639971</v>
      </c>
      <c r="S27">
        <f t="shared" si="13"/>
        <v>1.0800597388923061</v>
      </c>
      <c r="T27">
        <f t="shared" si="14"/>
        <v>3.5281139316765731</v>
      </c>
    </row>
    <row r="28" spans="1:20">
      <c r="A28">
        <v>27</v>
      </c>
      <c r="B28" s="1" t="s">
        <v>35</v>
      </c>
      <c r="C28" s="3">
        <v>87300</v>
      </c>
      <c r="D28" t="s">
        <v>53</v>
      </c>
      <c r="E28" t="s">
        <v>9</v>
      </c>
      <c r="F28" t="s">
        <v>4</v>
      </c>
      <c r="G28">
        <f t="shared" si="0"/>
        <v>18</v>
      </c>
      <c r="H28">
        <v>8</v>
      </c>
      <c r="I28">
        <v>10</v>
      </c>
      <c r="J28" s="3">
        <v>13300</v>
      </c>
      <c r="K28">
        <v>0</v>
      </c>
      <c r="L28" s="3">
        <v>2400</v>
      </c>
      <c r="M28" s="3"/>
      <c r="N28">
        <f t="shared" si="1"/>
        <v>3.5399863110496415</v>
      </c>
      <c r="O28">
        <f t="shared" si="9"/>
        <v>1.3787157053417285</v>
      </c>
      <c r="P28">
        <f t="shared" si="10"/>
        <v>1.2599210498948732</v>
      </c>
      <c r="Q28">
        <f t="shared" si="11"/>
        <v>1.2915496650148839</v>
      </c>
      <c r="R28">
        <f t="shared" si="12"/>
        <v>2.8721408761833791</v>
      </c>
      <c r="S28">
        <f t="shared" si="13"/>
        <v>0</v>
      </c>
      <c r="T28">
        <f t="shared" si="14"/>
        <v>2.3745374686583931</v>
      </c>
    </row>
    <row r="29" spans="1:20">
      <c r="A29">
        <v>28</v>
      </c>
      <c r="B29" s="1" t="s">
        <v>36</v>
      </c>
      <c r="C29" s="3">
        <v>1300000</v>
      </c>
      <c r="D29" t="s">
        <v>51</v>
      </c>
      <c r="E29" t="s">
        <v>3</v>
      </c>
      <c r="F29" t="s">
        <v>55</v>
      </c>
      <c r="G29">
        <f t="shared" si="0"/>
        <v>90</v>
      </c>
      <c r="H29">
        <v>35</v>
      </c>
      <c r="I29">
        <v>55</v>
      </c>
      <c r="J29" s="3">
        <v>8050</v>
      </c>
      <c r="K29">
        <v>0</v>
      </c>
      <c r="L29" s="3">
        <v>763000</v>
      </c>
      <c r="M29" s="3"/>
      <c r="N29">
        <f t="shared" si="1"/>
        <v>4.7788900556265768</v>
      </c>
      <c r="O29">
        <f t="shared" si="9"/>
        <v>1.6486864043382532</v>
      </c>
      <c r="P29">
        <f t="shared" si="10"/>
        <v>1.4844415983612418</v>
      </c>
      <c r="Q29">
        <f t="shared" si="11"/>
        <v>1.5608947941283693</v>
      </c>
      <c r="R29">
        <f t="shared" si="12"/>
        <v>2.7162974131962003</v>
      </c>
      <c r="S29">
        <f t="shared" si="13"/>
        <v>0</v>
      </c>
      <c r="T29">
        <f t="shared" si="14"/>
        <v>4.5041602915695877</v>
      </c>
    </row>
    <row r="30" spans="1:20">
      <c r="A30">
        <v>29</v>
      </c>
      <c r="B30" s="1" t="s">
        <v>37</v>
      </c>
      <c r="C30" s="3">
        <v>1100000</v>
      </c>
      <c r="D30" t="s">
        <v>53</v>
      </c>
      <c r="E30" t="s">
        <v>9</v>
      </c>
      <c r="F30" t="s">
        <v>4</v>
      </c>
      <c r="G30">
        <f t="shared" si="0"/>
        <v>200</v>
      </c>
      <c r="H30">
        <v>7</v>
      </c>
      <c r="I30">
        <v>193</v>
      </c>
      <c r="J30" s="3">
        <v>151000</v>
      </c>
      <c r="K30">
        <v>2</v>
      </c>
      <c r="L30" s="3">
        <v>84300</v>
      </c>
      <c r="M30" s="3"/>
      <c r="N30">
        <f t="shared" si="1"/>
        <v>4.6910045469633337</v>
      </c>
      <c r="O30">
        <f t="shared" si="9"/>
        <v>1.8016482306544108</v>
      </c>
      <c r="P30">
        <f t="shared" si="10"/>
        <v>1.2413658170152087</v>
      </c>
      <c r="Q30">
        <f t="shared" si="11"/>
        <v>1.7945303680730418</v>
      </c>
      <c r="R30">
        <f t="shared" si="12"/>
        <v>3.7622000341549295</v>
      </c>
      <c r="S30">
        <f t="shared" si="13"/>
        <v>1.0800597388923061</v>
      </c>
      <c r="T30">
        <f t="shared" si="14"/>
        <v>3.5262587349173407</v>
      </c>
    </row>
    <row r="31" spans="1:20">
      <c r="A31">
        <v>30</v>
      </c>
      <c r="B31" s="1" t="s">
        <v>38</v>
      </c>
      <c r="C31" s="3">
        <v>77700</v>
      </c>
      <c r="D31" t="s">
        <v>51</v>
      </c>
      <c r="E31" t="s">
        <v>3</v>
      </c>
      <c r="F31" t="s">
        <v>55</v>
      </c>
      <c r="G31">
        <f t="shared" si="0"/>
        <v>63</v>
      </c>
      <c r="H31">
        <v>11</v>
      </c>
      <c r="I31">
        <v>52</v>
      </c>
      <c r="J31" s="3">
        <v>2440</v>
      </c>
      <c r="K31">
        <v>0</v>
      </c>
      <c r="L31" s="3">
        <v>284000</v>
      </c>
      <c r="M31" s="3"/>
      <c r="N31">
        <f t="shared" si="1"/>
        <v>3.494460318601516</v>
      </c>
      <c r="O31">
        <f t="shared" si="9"/>
        <v>1.584625818705653</v>
      </c>
      <c r="P31">
        <f t="shared" si="10"/>
        <v>1.3052998807949199</v>
      </c>
      <c r="Q31">
        <f t="shared" si="11"/>
        <v>1.5511972929971549</v>
      </c>
      <c r="R31">
        <f t="shared" si="12"/>
        <v>2.3789025254853242</v>
      </c>
      <c r="S31">
        <f t="shared" si="13"/>
        <v>0</v>
      </c>
      <c r="T31">
        <f t="shared" si="14"/>
        <v>4.0357500424398705</v>
      </c>
    </row>
    <row r="32" spans="1:20">
      <c r="A32">
        <v>31</v>
      </c>
      <c r="B32" s="1" t="s">
        <v>39</v>
      </c>
      <c r="C32" s="3">
        <v>46900</v>
      </c>
      <c r="D32" t="s">
        <v>51</v>
      </c>
      <c r="E32" t="s">
        <v>3</v>
      </c>
      <c r="F32" t="s">
        <v>56</v>
      </c>
      <c r="G32">
        <f t="shared" si="0"/>
        <v>76</v>
      </c>
      <c r="H32">
        <v>50</v>
      </c>
      <c r="I32">
        <v>26</v>
      </c>
      <c r="J32" s="3">
        <v>27400</v>
      </c>
      <c r="K32">
        <v>0</v>
      </c>
      <c r="L32" s="3">
        <v>98500</v>
      </c>
      <c r="M32" s="3"/>
      <c r="N32">
        <f t="shared" si="1"/>
        <v>3.3038415048664715</v>
      </c>
      <c r="O32">
        <f t="shared" si="9"/>
        <v>1.6180028715138239</v>
      </c>
      <c r="P32">
        <f t="shared" si="10"/>
        <v>1.5444521049463789</v>
      </c>
      <c r="Q32">
        <f t="shared" si="11"/>
        <v>1.4362143473545645</v>
      </c>
      <c r="R32">
        <f t="shared" si="12"/>
        <v>3.1123139251850938</v>
      </c>
      <c r="S32">
        <f t="shared" si="13"/>
        <v>0</v>
      </c>
      <c r="T32">
        <f t="shared" si="14"/>
        <v>3.5877836618396128</v>
      </c>
    </row>
    <row r="33" spans="1:20">
      <c r="A33">
        <v>32</v>
      </c>
      <c r="B33" s="1" t="s">
        <v>40</v>
      </c>
      <c r="C33" s="3">
        <v>4000</v>
      </c>
      <c r="D33" t="s">
        <v>51</v>
      </c>
      <c r="E33" t="s">
        <v>3</v>
      </c>
      <c r="F33" t="s">
        <v>55</v>
      </c>
      <c r="G33">
        <f t="shared" si="0"/>
        <v>28</v>
      </c>
      <c r="H33">
        <v>2</v>
      </c>
      <c r="I33">
        <v>26</v>
      </c>
      <c r="J33" s="3">
        <v>723</v>
      </c>
      <c r="K33">
        <v>0</v>
      </c>
      <c r="L33" s="3">
        <v>614</v>
      </c>
      <c r="M33" s="3"/>
      <c r="N33">
        <f t="shared" si="1"/>
        <v>2.5132106297923618</v>
      </c>
      <c r="O33">
        <f t="shared" si="9"/>
        <v>1.4480892742853726</v>
      </c>
      <c r="P33">
        <f t="shared" si="10"/>
        <v>1.0800597388923061</v>
      </c>
      <c r="Q33">
        <f t="shared" si="11"/>
        <v>1.4362143473545645</v>
      </c>
      <c r="R33">
        <f t="shared" si="12"/>
        <v>2.0781746027572585</v>
      </c>
      <c r="S33">
        <f t="shared" si="13"/>
        <v>0</v>
      </c>
      <c r="T33">
        <f t="shared" si="14"/>
        <v>2.0407813919656648</v>
      </c>
    </row>
    <row r="34" spans="1:20">
      <c r="A34">
        <v>33</v>
      </c>
      <c r="B34" s="1" t="s">
        <v>41</v>
      </c>
      <c r="C34" s="3">
        <v>46200000</v>
      </c>
      <c r="D34" t="s">
        <v>51</v>
      </c>
      <c r="E34" t="s">
        <v>9</v>
      </c>
      <c r="F34" t="s">
        <v>4</v>
      </c>
      <c r="G34">
        <f t="shared" si="0"/>
        <v>106</v>
      </c>
      <c r="H34">
        <v>5</v>
      </c>
      <c r="I34">
        <v>101</v>
      </c>
      <c r="J34" s="3">
        <v>22600000</v>
      </c>
      <c r="K34">
        <v>4</v>
      </c>
      <c r="L34" s="3">
        <v>924000</v>
      </c>
      <c r="M34" s="3"/>
      <c r="N34">
        <f t="shared" si="1"/>
        <v>7.1060275379055104</v>
      </c>
      <c r="O34">
        <f t="shared" si="9"/>
        <v>1.67893539542235</v>
      </c>
      <c r="P34">
        <f t="shared" si="10"/>
        <v>1.1958131745004019</v>
      </c>
      <c r="Q34">
        <f t="shared" si="11"/>
        <v>1.6699457962021294</v>
      </c>
      <c r="R34">
        <f t="shared" si="12"/>
        <v>6.5633136640709928</v>
      </c>
      <c r="S34">
        <f t="shared" si="13"/>
        <v>1.1665290395761165</v>
      </c>
      <c r="T34">
        <f t="shared" si="14"/>
        <v>4.6010022034009399</v>
      </c>
    </row>
    <row r="35" spans="1:20">
      <c r="A35">
        <v>34</v>
      </c>
      <c r="B35" s="1" t="s">
        <v>42</v>
      </c>
      <c r="C35" s="3">
        <v>38900</v>
      </c>
      <c r="D35" t="s">
        <v>51</v>
      </c>
      <c r="E35" t="s">
        <v>3</v>
      </c>
      <c r="F35" t="s">
        <v>4</v>
      </c>
      <c r="G35">
        <f t="shared" si="0"/>
        <v>17</v>
      </c>
      <c r="H35">
        <v>3</v>
      </c>
      <c r="I35">
        <v>14</v>
      </c>
      <c r="J35" s="3">
        <v>21900</v>
      </c>
      <c r="K35">
        <v>2</v>
      </c>
      <c r="L35" s="3">
        <v>292000</v>
      </c>
      <c r="M35" s="3"/>
      <c r="N35">
        <f t="shared" si="1"/>
        <v>3.235894844954708</v>
      </c>
      <c r="O35">
        <f t="shared" si="9"/>
        <v>1.3699873177397457</v>
      </c>
      <c r="P35">
        <f t="shared" si="10"/>
        <v>1.129830963909753</v>
      </c>
      <c r="Q35">
        <f t="shared" si="11"/>
        <v>1.3407492401952805</v>
      </c>
      <c r="R35">
        <f t="shared" si="12"/>
        <v>3.0357888973943834</v>
      </c>
      <c r="S35">
        <f t="shared" si="13"/>
        <v>1.0800597388923061</v>
      </c>
      <c r="T35">
        <f t="shared" si="14"/>
        <v>4.048226106627645</v>
      </c>
    </row>
    <row r="36" spans="1:20">
      <c r="A36">
        <v>35</v>
      </c>
      <c r="B36" s="1" t="s">
        <v>43</v>
      </c>
      <c r="C36" s="3">
        <v>205000000</v>
      </c>
      <c r="D36" t="s">
        <v>51</v>
      </c>
      <c r="E36" t="s">
        <v>9</v>
      </c>
      <c r="F36" t="s">
        <v>4</v>
      </c>
      <c r="G36">
        <f t="shared" si="0"/>
        <v>77</v>
      </c>
      <c r="H36">
        <v>40</v>
      </c>
      <c r="I36">
        <v>37</v>
      </c>
      <c r="J36" s="3">
        <v>130000000</v>
      </c>
      <c r="K36">
        <v>1</v>
      </c>
      <c r="L36" s="3">
        <v>3220000</v>
      </c>
      <c r="M36" s="3"/>
      <c r="N36">
        <f t="shared" si="1"/>
        <v>8.3854853934004385</v>
      </c>
      <c r="O36">
        <f t="shared" si="9"/>
        <v>1.6203546529728401</v>
      </c>
      <c r="P36">
        <f t="shared" si="10"/>
        <v>1.5066301902946675</v>
      </c>
      <c r="Q36">
        <f t="shared" si="11"/>
        <v>1.4936355304176858</v>
      </c>
      <c r="R36">
        <f t="shared" si="12"/>
        <v>7.9716690690107121</v>
      </c>
      <c r="S36">
        <f t="shared" si="13"/>
        <v>1</v>
      </c>
      <c r="T36">
        <f t="shared" si="14"/>
        <v>5.2856097736230021</v>
      </c>
    </row>
    <row r="37" spans="1:20">
      <c r="A37">
        <v>36</v>
      </c>
      <c r="B37" s="1" t="s">
        <v>44</v>
      </c>
      <c r="C37">
        <v>0</v>
      </c>
      <c r="D37" t="s">
        <v>51</v>
      </c>
      <c r="E37" t="s">
        <v>9</v>
      </c>
      <c r="F37" t="s">
        <v>4</v>
      </c>
      <c r="G37">
        <f t="shared" si="0"/>
        <v>13</v>
      </c>
      <c r="H37">
        <v>1</v>
      </c>
      <c r="I37">
        <v>12</v>
      </c>
      <c r="J37" s="3">
        <v>534000</v>
      </c>
      <c r="K37">
        <v>0</v>
      </c>
      <c r="L37" s="3">
        <v>18300</v>
      </c>
      <c r="M37" s="3"/>
      <c r="N37">
        <f t="shared" si="1"/>
        <v>0</v>
      </c>
      <c r="O37">
        <f t="shared" si="9"/>
        <v>1.3297545456397859</v>
      </c>
      <c r="P37">
        <f t="shared" si="10"/>
        <v>1</v>
      </c>
      <c r="Q37">
        <f t="shared" si="11"/>
        <v>1.3179806292130023</v>
      </c>
      <c r="R37">
        <f t="shared" si="12"/>
        <v>4.3290586832653464</v>
      </c>
      <c r="S37">
        <f t="shared" si="13"/>
        <v>0</v>
      </c>
      <c r="T37">
        <f t="shared" si="14"/>
        <v>2.9758132737926113</v>
      </c>
    </row>
    <row r="38" spans="1:20">
      <c r="A38">
        <v>37</v>
      </c>
      <c r="B38" s="1" t="s">
        <v>45</v>
      </c>
      <c r="C38" s="3">
        <v>13700</v>
      </c>
      <c r="D38" t="s">
        <v>53</v>
      </c>
      <c r="E38" t="s">
        <v>3</v>
      </c>
      <c r="F38" t="s">
        <v>4</v>
      </c>
      <c r="G38">
        <f t="shared" si="0"/>
        <v>52</v>
      </c>
      <c r="H38">
        <v>9</v>
      </c>
      <c r="I38">
        <v>43</v>
      </c>
      <c r="J38" s="3">
        <v>405</v>
      </c>
      <c r="K38">
        <v>0</v>
      </c>
      <c r="L38" s="3">
        <v>997000</v>
      </c>
      <c r="M38" s="3"/>
      <c r="N38">
        <f t="shared" si="1"/>
        <v>2.8816127600284762</v>
      </c>
      <c r="O38">
        <f t="shared" si="9"/>
        <v>1.5511972929971549</v>
      </c>
      <c r="P38">
        <f t="shared" si="10"/>
        <v>1.2765180070092417</v>
      </c>
      <c r="Q38">
        <f t="shared" si="11"/>
        <v>1.5187856847554257</v>
      </c>
      <c r="R38">
        <f t="shared" si="12"/>
        <v>1.9485754419542798</v>
      </c>
      <c r="S38">
        <f t="shared" si="13"/>
        <v>0</v>
      </c>
      <c r="T38">
        <f t="shared" si="14"/>
        <v>4.6400395705014317</v>
      </c>
    </row>
    <row r="39" spans="1:20">
      <c r="A39">
        <v>38</v>
      </c>
      <c r="B39" s="1" t="s">
        <v>46</v>
      </c>
      <c r="C39" s="3">
        <v>13100</v>
      </c>
      <c r="D39" t="s">
        <v>51</v>
      </c>
      <c r="E39" t="s">
        <v>3</v>
      </c>
      <c r="F39" t="s">
        <v>58</v>
      </c>
      <c r="G39">
        <f t="shared" si="0"/>
        <v>47</v>
      </c>
      <c r="H39">
        <v>1</v>
      </c>
      <c r="I39">
        <v>46</v>
      </c>
      <c r="J39" s="3">
        <v>738</v>
      </c>
      <c r="K39">
        <v>1</v>
      </c>
      <c r="L39" s="3">
        <v>78300</v>
      </c>
      <c r="M39" s="3"/>
      <c r="N39">
        <f t="shared" si="1"/>
        <v>2.86730959762978</v>
      </c>
      <c r="O39">
        <f t="shared" si="9"/>
        <v>1.5338703441645076</v>
      </c>
      <c r="P39">
        <f t="shared" si="10"/>
        <v>1</v>
      </c>
      <c r="Q39">
        <f t="shared" si="11"/>
        <v>1.5302094165649887</v>
      </c>
      <c r="R39">
        <f t="shared" si="12"/>
        <v>2.0829216260746288</v>
      </c>
      <c r="S39">
        <f t="shared" si="13"/>
        <v>1</v>
      </c>
      <c r="T39">
        <f t="shared" si="14"/>
        <v>3.4974483283016999</v>
      </c>
    </row>
    <row r="40" spans="1:20">
      <c r="A40">
        <v>39</v>
      </c>
      <c r="B40" s="1" t="s">
        <v>47</v>
      </c>
      <c r="C40" s="3">
        <v>38900</v>
      </c>
      <c r="D40" t="s">
        <v>53</v>
      </c>
      <c r="E40" t="s">
        <v>3</v>
      </c>
      <c r="F40" t="s">
        <v>57</v>
      </c>
      <c r="G40">
        <f t="shared" si="0"/>
        <v>123</v>
      </c>
      <c r="H40">
        <v>40</v>
      </c>
      <c r="I40">
        <v>83</v>
      </c>
      <c r="J40" s="3">
        <v>23000</v>
      </c>
      <c r="K40">
        <v>0</v>
      </c>
      <c r="L40" s="3">
        <v>50200</v>
      </c>
      <c r="M40" s="3"/>
      <c r="N40">
        <f t="shared" si="1"/>
        <v>3.235894844954708</v>
      </c>
      <c r="O40">
        <f t="shared" si="9"/>
        <v>1.7069141516401793</v>
      </c>
      <c r="P40">
        <f t="shared" si="10"/>
        <v>1.5066301902946675</v>
      </c>
      <c r="Q40">
        <f t="shared" si="11"/>
        <v>1.6339204152187479</v>
      </c>
      <c r="R40">
        <f t="shared" si="12"/>
        <v>3.0523647270123653</v>
      </c>
      <c r="S40">
        <f t="shared" si="13"/>
        <v>0</v>
      </c>
      <c r="T40">
        <f t="shared" si="14"/>
        <v>3.3288974233811159</v>
      </c>
    </row>
    <row r="41" spans="1:20">
      <c r="A41">
        <v>40</v>
      </c>
      <c r="B41" s="1" t="s">
        <v>48</v>
      </c>
      <c r="C41" s="3">
        <v>476900</v>
      </c>
      <c r="D41" t="s">
        <v>51</v>
      </c>
      <c r="E41" t="s">
        <v>3</v>
      </c>
      <c r="F41" t="s">
        <v>4</v>
      </c>
      <c r="G41">
        <f t="shared" si="0"/>
        <v>13</v>
      </c>
      <c r="H41">
        <v>4</v>
      </c>
      <c r="I41">
        <v>9</v>
      </c>
      <c r="J41" s="3">
        <v>1200000</v>
      </c>
      <c r="K41">
        <v>5</v>
      </c>
      <c r="L41" s="3">
        <v>384000</v>
      </c>
      <c r="M41" s="3"/>
      <c r="N41">
        <f t="shared" si="1"/>
        <v>4.2750024618249149</v>
      </c>
      <c r="O41">
        <f t="shared" si="9"/>
        <v>1.3297545456397859</v>
      </c>
      <c r="P41">
        <f t="shared" si="10"/>
        <v>1.1665290395761165</v>
      </c>
      <c r="Q41">
        <f t="shared" si="11"/>
        <v>1.2765180070092417</v>
      </c>
      <c r="R41">
        <f t="shared" si="12"/>
        <v>4.7365767938955079</v>
      </c>
      <c r="S41">
        <f t="shared" si="13"/>
        <v>1.1958131745004019</v>
      </c>
      <c r="T41">
        <f t="shared" si="14"/>
        <v>4.1733157768688427</v>
      </c>
    </row>
    <row r="42" spans="1:20">
      <c r="A42">
        <v>41</v>
      </c>
      <c r="B42" s="1" t="s">
        <v>49</v>
      </c>
      <c r="C42" s="3">
        <v>344500</v>
      </c>
      <c r="D42" t="s">
        <v>53</v>
      </c>
      <c r="E42" t="s">
        <v>3</v>
      </c>
      <c r="F42" t="s">
        <v>4</v>
      </c>
      <c r="G42">
        <f t="shared" si="0"/>
        <v>11</v>
      </c>
      <c r="H42">
        <v>8</v>
      </c>
      <c r="I42">
        <v>3</v>
      </c>
      <c r="J42" s="3">
        <v>120000</v>
      </c>
      <c r="K42">
        <v>0</v>
      </c>
      <c r="L42" s="3">
        <v>20700000</v>
      </c>
      <c r="M42" s="3"/>
      <c r="N42">
        <f t="shared" si="1"/>
        <v>4.1232839864041999</v>
      </c>
      <c r="O42">
        <f t="shared" si="9"/>
        <v>1.3052998807949199</v>
      </c>
      <c r="P42">
        <f t="shared" si="10"/>
        <v>1.2599210498948732</v>
      </c>
      <c r="Q42">
        <f t="shared" si="11"/>
        <v>1.129830963909753</v>
      </c>
      <c r="R42">
        <f t="shared" si="12"/>
        <v>3.6673593917435015</v>
      </c>
      <c r="S42">
        <f t="shared" si="13"/>
        <v>0</v>
      </c>
      <c r="T42">
        <f t="shared" si="14"/>
        <v>6.4995844943685324</v>
      </c>
    </row>
    <row r="43" spans="1:20">
      <c r="A43">
        <v>42</v>
      </c>
      <c r="B43" s="1" t="s">
        <v>59</v>
      </c>
      <c r="C43" s="3">
        <v>4200</v>
      </c>
      <c r="D43" t="s">
        <v>51</v>
      </c>
      <c r="E43" t="s">
        <v>3</v>
      </c>
      <c r="F43" t="s">
        <v>55</v>
      </c>
      <c r="G43">
        <f t="shared" si="0"/>
        <v>19</v>
      </c>
      <c r="H43">
        <v>1</v>
      </c>
      <c r="I43">
        <v>18</v>
      </c>
      <c r="J43" s="3">
        <v>1650</v>
      </c>
      <c r="K43">
        <v>0</v>
      </c>
      <c r="L43" s="3">
        <v>8</v>
      </c>
      <c r="M43" s="3"/>
      <c r="N43">
        <f t="shared" si="1"/>
        <v>2.5268720664557569</v>
      </c>
      <c r="O43">
        <f t="shared" si="9"/>
        <v>1.387023225844219</v>
      </c>
      <c r="P43">
        <f t="shared" si="10"/>
        <v>1</v>
      </c>
      <c r="Q43">
        <f t="shared" si="11"/>
        <v>1.3787157053417285</v>
      </c>
      <c r="R43">
        <f t="shared" si="12"/>
        <v>2.2777088855633059</v>
      </c>
      <c r="S43">
        <f t="shared" si="13"/>
        <v>0</v>
      </c>
      <c r="T43">
        <f t="shared" si="14"/>
        <v>1.2599210498948732</v>
      </c>
    </row>
    <row r="44" spans="1:20">
      <c r="A44">
        <v>43</v>
      </c>
      <c r="B44" s="1" t="s">
        <v>60</v>
      </c>
      <c r="C44" s="3">
        <v>12100</v>
      </c>
      <c r="D44" t="s">
        <v>53</v>
      </c>
      <c r="E44" t="s">
        <v>3</v>
      </c>
      <c r="F44" t="s">
        <v>58</v>
      </c>
      <c r="G44">
        <f t="shared" si="0"/>
        <v>91</v>
      </c>
      <c r="H44">
        <v>40</v>
      </c>
      <c r="I44">
        <v>51</v>
      </c>
      <c r="J44" s="3">
        <v>1720</v>
      </c>
      <c r="K44">
        <v>9</v>
      </c>
      <c r="L44" s="3">
        <v>102000</v>
      </c>
      <c r="M44" s="3"/>
      <c r="N44">
        <f t="shared" si="1"/>
        <v>2.84212267110731</v>
      </c>
      <c r="O44">
        <f t="shared" si="9"/>
        <v>1.6507118379778205</v>
      </c>
      <c r="P44">
        <f t="shared" si="10"/>
        <v>1.5066301902946675</v>
      </c>
      <c r="Q44">
        <f t="shared" si="11"/>
        <v>1.5478540917460339</v>
      </c>
      <c r="R44">
        <f t="shared" si="12"/>
        <v>2.288248365239884</v>
      </c>
      <c r="S44">
        <f t="shared" si="13"/>
        <v>1.2765180070092417</v>
      </c>
      <c r="T44">
        <f t="shared" si="14"/>
        <v>3.601729808698682</v>
      </c>
    </row>
    <row r="45" spans="1:20">
      <c r="A45">
        <v>44</v>
      </c>
      <c r="B45" s="1" t="s">
        <v>61</v>
      </c>
      <c r="C45" s="3">
        <v>10700</v>
      </c>
      <c r="D45" t="s">
        <v>53</v>
      </c>
      <c r="E45" t="s">
        <v>66</v>
      </c>
      <c r="F45" t="s">
        <v>58</v>
      </c>
      <c r="G45">
        <f t="shared" si="0"/>
        <v>33</v>
      </c>
      <c r="H45">
        <v>14</v>
      </c>
      <c r="I45">
        <v>19</v>
      </c>
      <c r="J45" s="3">
        <v>1380</v>
      </c>
      <c r="K45">
        <v>0</v>
      </c>
      <c r="L45" s="3">
        <v>322</v>
      </c>
      <c r="M45" s="3"/>
      <c r="N45">
        <f t="shared" si="1"/>
        <v>2.8035564727824624</v>
      </c>
      <c r="O45">
        <f t="shared" si="9"/>
        <v>1.47476822250981</v>
      </c>
      <c r="P45">
        <f t="shared" si="10"/>
        <v>1.3407492401952805</v>
      </c>
      <c r="Q45">
        <f t="shared" si="11"/>
        <v>1.387023225844219</v>
      </c>
      <c r="R45">
        <f t="shared" si="12"/>
        <v>2.2329317760515748</v>
      </c>
      <c r="S45">
        <f t="shared" si="13"/>
        <v>0</v>
      </c>
      <c r="T45">
        <f t="shared" si="14"/>
        <v>1.8995496625985628</v>
      </c>
    </row>
    <row r="46" spans="1:20">
      <c r="A46">
        <v>45</v>
      </c>
      <c r="B46" s="1" t="s">
        <v>62</v>
      </c>
      <c r="C46" s="3">
        <v>205200</v>
      </c>
      <c r="D46" t="s">
        <v>51</v>
      </c>
      <c r="E46" t="s">
        <v>3</v>
      </c>
      <c r="F46" t="s">
        <v>57</v>
      </c>
      <c r="G46">
        <f t="shared" si="0"/>
        <v>94</v>
      </c>
      <c r="H46">
        <v>70</v>
      </c>
      <c r="I46">
        <v>24</v>
      </c>
      <c r="J46" s="3">
        <v>7220</v>
      </c>
      <c r="K46">
        <v>0</v>
      </c>
      <c r="L46" s="3">
        <v>45000</v>
      </c>
      <c r="M46" s="3"/>
      <c r="N46">
        <f t="shared" si="1"/>
        <v>3.8926192722418476</v>
      </c>
      <c r="O46">
        <f t="shared" si="9"/>
        <v>1.65667160341297</v>
      </c>
      <c r="P46">
        <f t="shared" si="10"/>
        <v>1.6032856051269204</v>
      </c>
      <c r="Q46">
        <f t="shared" si="11"/>
        <v>1.4234978142529127</v>
      </c>
      <c r="R46">
        <f t="shared" si="12"/>
        <v>2.6836529692786644</v>
      </c>
      <c r="S46">
        <f t="shared" si="13"/>
        <v>0</v>
      </c>
      <c r="T46">
        <f t="shared" si="14"/>
        <v>3.2886951106363176</v>
      </c>
    </row>
    <row r="47" spans="1:20">
      <c r="A47">
        <v>46</v>
      </c>
      <c r="B47" s="1" t="s">
        <v>63</v>
      </c>
      <c r="C47" s="3">
        <v>70500</v>
      </c>
      <c r="D47" t="s">
        <v>51</v>
      </c>
      <c r="E47" t="s">
        <v>3</v>
      </c>
      <c r="F47" t="s">
        <v>57</v>
      </c>
      <c r="G47">
        <f t="shared" si="0"/>
        <v>28</v>
      </c>
      <c r="H47">
        <v>10</v>
      </c>
      <c r="I47">
        <v>18</v>
      </c>
      <c r="J47" s="3">
        <v>17800</v>
      </c>
      <c r="K47">
        <v>0</v>
      </c>
      <c r="L47" s="3">
        <v>129000</v>
      </c>
      <c r="M47" s="3"/>
      <c r="N47">
        <f t="shared" si="1"/>
        <v>3.4569068698069749</v>
      </c>
      <c r="O47">
        <f t="shared" si="9"/>
        <v>1.4480892742853726</v>
      </c>
      <c r="P47">
        <f t="shared" si="10"/>
        <v>1.2915496650148839</v>
      </c>
      <c r="Q47">
        <f t="shared" si="11"/>
        <v>1.3787157053417285</v>
      </c>
      <c r="R47">
        <f t="shared" si="12"/>
        <v>2.9666676040182156</v>
      </c>
      <c r="S47">
        <f t="shared" si="13"/>
        <v>0</v>
      </c>
      <c r="T47">
        <f t="shared" si="14"/>
        <v>3.6969476523924056</v>
      </c>
    </row>
    <row r="48" spans="1:20">
      <c r="A48">
        <v>47</v>
      </c>
      <c r="B48" s="1" t="s">
        <v>64</v>
      </c>
      <c r="C48" s="3">
        <v>10600</v>
      </c>
      <c r="D48" t="s">
        <v>53</v>
      </c>
      <c r="E48" t="s">
        <v>9</v>
      </c>
      <c r="F48" t="s">
        <v>58</v>
      </c>
      <c r="G48">
        <f t="shared" si="0"/>
        <v>11</v>
      </c>
      <c r="H48">
        <v>2</v>
      </c>
      <c r="I48">
        <v>9</v>
      </c>
      <c r="J48" s="3">
        <v>2720</v>
      </c>
      <c r="K48">
        <v>0</v>
      </c>
      <c r="L48" s="3">
        <v>124</v>
      </c>
      <c r="M48" s="3"/>
      <c r="N48">
        <f t="shared" si="1"/>
        <v>2.8006330350282149</v>
      </c>
      <c r="O48">
        <f t="shared" si="9"/>
        <v>1.3052998807949199</v>
      </c>
      <c r="P48">
        <f t="shared" si="10"/>
        <v>1.0800597388923061</v>
      </c>
      <c r="Q48">
        <f t="shared" si="11"/>
        <v>1.2765180070092417</v>
      </c>
      <c r="R48">
        <f t="shared" si="12"/>
        <v>2.4077908909408863</v>
      </c>
      <c r="S48">
        <f t="shared" si="13"/>
        <v>0</v>
      </c>
      <c r="T48">
        <f t="shared" si="14"/>
        <v>1.708450536308733</v>
      </c>
    </row>
    <row r="49" spans="3:14">
      <c r="C49" s="3">
        <v>1</v>
      </c>
      <c r="N49">
        <f t="shared" si="1"/>
        <v>1</v>
      </c>
    </row>
    <row r="50" spans="3:14">
      <c r="C50" s="3">
        <v>10</v>
      </c>
      <c r="N50">
        <f t="shared" si="1"/>
        <v>1.2915496650148839</v>
      </c>
    </row>
    <row r="51" spans="3:14">
      <c r="C51" s="3">
        <v>100</v>
      </c>
      <c r="N51">
        <f t="shared" si="1"/>
        <v>1.6681005372000588</v>
      </c>
    </row>
    <row r="52" spans="3:14">
      <c r="C52" s="3">
        <v>1000</v>
      </c>
      <c r="N52">
        <f t="shared" si="1"/>
        <v>2.1544346900318838</v>
      </c>
    </row>
    <row r="53" spans="3:14">
      <c r="C53" s="3">
        <v>10000</v>
      </c>
      <c r="N53">
        <f t="shared" si="1"/>
        <v>2.7825594022071245</v>
      </c>
    </row>
    <row r="54" spans="3:14">
      <c r="C54" s="3">
        <v>100000</v>
      </c>
      <c r="N54">
        <f t="shared" si="1"/>
        <v>3.5938136638046272</v>
      </c>
    </row>
    <row r="55" spans="3:14">
      <c r="C55" s="3">
        <v>1000000</v>
      </c>
      <c r="N55">
        <f t="shared" si="1"/>
        <v>4.6415888336127784</v>
      </c>
    </row>
    <row r="56" spans="3:14">
      <c r="C56" s="3">
        <v>10000000</v>
      </c>
      <c r="N56">
        <f t="shared" si="1"/>
        <v>5.9948425031894095</v>
      </c>
    </row>
    <row r="57" spans="3:14">
      <c r="C57" s="3">
        <v>100000000</v>
      </c>
      <c r="N57">
        <f t="shared" si="1"/>
        <v>7.7426368268112711</v>
      </c>
    </row>
    <row r="58" spans="3:14">
      <c r="C58" s="3">
        <v>1000000000</v>
      </c>
      <c r="N58">
        <f t="shared" si="1"/>
        <v>9.9999999999999982</v>
      </c>
    </row>
  </sheetData>
  <phoneticPr fontId="2" type="noConversion"/>
  <hyperlinks>
    <hyperlink ref="B2" r:id="rId1" xr:uid="{BDD43E84-EE77-4594-9BBB-3A8448D06E7A}"/>
    <hyperlink ref="B6" r:id="rId2" xr:uid="{46351EE6-EA1B-4E9F-8A69-91060A05E951}"/>
    <hyperlink ref="B4" r:id="rId3" xr:uid="{ADD48AF4-F4BC-4075-ABCA-D70388E9567B}"/>
    <hyperlink ref="B3" r:id="rId4" xr:uid="{89B5DD17-C3DC-4781-A781-3FACA0E8C20D}"/>
    <hyperlink ref="B5" r:id="rId5" xr:uid="{6AC3F55A-15AC-4594-9F2C-F993899A407B}"/>
    <hyperlink ref="B7" r:id="rId6" xr:uid="{5520A8AE-2793-4077-A429-9088AC5FEDCC}"/>
    <hyperlink ref="B9" r:id="rId7" xr:uid="{48576B07-EE01-4C35-8B65-509A4454BD2F}"/>
    <hyperlink ref="B10" r:id="rId8" xr:uid="{FD9A71AB-220F-4C96-BD29-CBB795486F2B}"/>
    <hyperlink ref="B11" r:id="rId9" xr:uid="{18F965B7-32DC-40A6-9C3E-5466D5B01E49}"/>
    <hyperlink ref="B12" r:id="rId10" xr:uid="{F884EC51-5F7A-4238-9DAA-DEB0FFD57754}"/>
    <hyperlink ref="B13" r:id="rId11" xr:uid="{18EF8A61-9F20-4B8B-A8DB-D6AB54E7BD55}"/>
    <hyperlink ref="B14" r:id="rId12" xr:uid="{80C2BED7-B122-4D1D-895C-53C27C4495EF}"/>
    <hyperlink ref="B15" r:id="rId13" xr:uid="{F1E0F3B6-2CC5-4E5B-9BBF-D84431D2F83D}"/>
    <hyperlink ref="B16" r:id="rId14" xr:uid="{343DFF03-2BAD-40C1-86C6-FE3B2DDD8C10}"/>
    <hyperlink ref="B17" r:id="rId15" xr:uid="{F061103A-8A74-47A0-A030-812F192526EC}"/>
    <hyperlink ref="B18" r:id="rId16" xr:uid="{A5126C52-0C1C-4F31-81C7-4BA27793AEF4}"/>
    <hyperlink ref="B8" r:id="rId17" xr:uid="{E2803D6C-4D35-438D-B122-E07576266AAE}"/>
    <hyperlink ref="B19" r:id="rId18" xr:uid="{000C5207-65B7-4034-ABE3-B4E7FAF315C6}"/>
    <hyperlink ref="B20" r:id="rId19" xr:uid="{EB8B2EF4-6A80-44A2-BFCE-C54D9E9B48D7}"/>
    <hyperlink ref="B21" r:id="rId20" xr:uid="{6EB53DAD-FCC3-479B-8F88-07018263BA1D}"/>
    <hyperlink ref="B22" r:id="rId21" xr:uid="{FC6E3787-A265-49F3-A490-513CB6010C80}"/>
    <hyperlink ref="B23" r:id="rId22" xr:uid="{AFB92E74-3F60-4830-8848-024066A16791}"/>
    <hyperlink ref="B24" r:id="rId23" location="12152" xr:uid="{3F1DA513-AF0A-4C49-8DB9-AFA755BDAFC6}"/>
    <hyperlink ref="B25" r:id="rId24" xr:uid="{A020EE75-855A-4891-8726-EE16AFBA78FE}"/>
    <hyperlink ref="B26" r:id="rId25" xr:uid="{AE48D4CD-D8FF-47FB-B6DE-9CFF5A30C5D7}"/>
    <hyperlink ref="B27" r:id="rId26" xr:uid="{69C84319-CC59-45B3-A639-57A10725EC04}"/>
    <hyperlink ref="B28" r:id="rId27" xr:uid="{50CB0AF4-89C6-4A5B-BF6F-4CF8B0AD08E0}"/>
    <hyperlink ref="B29" r:id="rId28" xr:uid="{8721AB90-6E7E-447F-A663-9423D9380C34}"/>
    <hyperlink ref="B30" r:id="rId29" xr:uid="{441A1E8B-42BA-4AE0-A9A9-A90655576588}"/>
    <hyperlink ref="B31" r:id="rId30" xr:uid="{2BE50650-5BF4-429A-B0B5-BA32BBC77CDF}"/>
    <hyperlink ref="B32" r:id="rId31" xr:uid="{59867911-F355-405F-9BC8-39E042A5F8CB}"/>
    <hyperlink ref="B33" r:id="rId32" xr:uid="{3F19F78F-3D0B-4A0F-8D80-1F2EBDAD8500}"/>
    <hyperlink ref="B34" r:id="rId33" xr:uid="{AF644DB8-0E94-476F-82E5-D3F2A8CD9E03}"/>
    <hyperlink ref="B35" r:id="rId34" xr:uid="{151D55CA-765F-4DD7-A32D-C8AF33B5F194}"/>
    <hyperlink ref="B36" r:id="rId35" xr:uid="{A2D07BE5-6409-4685-B813-0355CECE6ABC}"/>
    <hyperlink ref="B37" r:id="rId36" xr:uid="{561210CC-1741-4D36-AF6A-F5B1A09924ED}"/>
    <hyperlink ref="B38" r:id="rId37" xr:uid="{221E9733-B271-4EB6-BB14-ECCF473839EC}"/>
    <hyperlink ref="B39" r:id="rId38" xr:uid="{15FFEF06-26F2-4401-9929-11B85C0FD8E2}"/>
    <hyperlink ref="B40" r:id="rId39" xr:uid="{EA6BCF8F-A7B0-4092-BCC9-295ECAC647D3}"/>
    <hyperlink ref="B41" r:id="rId40" display="https://www.archdaily.cn/cn/957529/xiang-gang-zhong-wen-da-xue-shen-zhen-xiao-qu-tu-shu-guan-wang-wei-ren-jian-zhu-she-ji-yan-jiu-shi/60363af1f91c812230000113-xiang-gang-zhong-wen-da-xue-shen-zhen-xiao-qu-tu-shu-guan-wang-wei-ren-jian-zhu-she-ji-yan-jiu-shi-bao-zha-fen-xi-tu" xr:uid="{ECA14FD3-2BF5-44BD-B8F1-1A893353B2D4}"/>
    <hyperlink ref="B43" r:id="rId41" xr:uid="{6885D849-0C6E-4321-BF05-C13EAFE828A2}"/>
    <hyperlink ref="B44" r:id="rId42" xr:uid="{78F920DF-9303-4D3D-9C24-167F39EBF8D5}"/>
    <hyperlink ref="B45" r:id="rId43" xr:uid="{BDFDA4E6-EFD0-43C8-AB71-76E7D7F24EA9}"/>
    <hyperlink ref="B46" r:id="rId44" xr:uid="{13F5A68C-00B8-4C47-9FC0-16FB382A290A}"/>
    <hyperlink ref="B47" r:id="rId45" xr:uid="{061709F9-A54D-42AB-938A-78CBD9205C79}"/>
    <hyperlink ref="B48" r:id="rId46" xr:uid="{FFE450F2-29D7-40FE-8B20-C220C10A1831}"/>
    <hyperlink ref="B42" r:id="rId47" location="6349" xr:uid="{45F3EFFF-1E6F-4F9E-9186-C2F67C8B28B2}"/>
  </hyperlinks>
  <pageMargins left="0.7" right="0.7" top="0.75" bottom="0.75" header="0.3" footer="0.3"/>
  <pageSetup paperSize="9" orientation="portrait" r:id="rId48"/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72BF-A56B-438E-BD99-F1102A313541}">
  <dimension ref="A1"/>
  <sheetViews>
    <sheetView topLeftCell="A40" workbookViewId="0">
      <selection activeCell="H19" sqref="H19"/>
    </sheetView>
  </sheetViews>
  <sheetFormatPr defaultRowHeight="14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F823-9B92-4A24-B970-4DFD4BD40071}">
  <dimension ref="A1"/>
  <sheetViews>
    <sheetView workbookViewId="0">
      <selection activeCell="Q13" sqref="Q13"/>
    </sheetView>
  </sheetViews>
  <sheetFormatPr defaultRowHeight="14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original data</vt:lpstr>
      <vt:lpstr>figure</vt:lpstr>
      <vt:lpstr>processed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DUDU</dc:creator>
  <cp:lastModifiedBy>赵 笃乐</cp:lastModifiedBy>
  <dcterms:created xsi:type="dcterms:W3CDTF">2015-06-05T18:19:34Z</dcterms:created>
  <dcterms:modified xsi:type="dcterms:W3CDTF">2023-05-05T07:55:17Z</dcterms:modified>
</cp:coreProperties>
</file>