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e49316a3e0e438/Documents/Education/University/Semester 5/CM30225 Parallel Computing/Distributed Memory Coursework/results/"/>
    </mc:Choice>
  </mc:AlternateContent>
  <xr:revisionPtr revIDLastSave="192" documentId="8_{EFFA0104-6B6F-4A46-98DC-C2C573DED987}" xr6:coauthVersionLast="47" xr6:coauthVersionMax="47" xr10:uidLastSave="{337C8BF4-0405-460D-90DD-30B3BDDEEFA9}"/>
  <bookViews>
    <workbookView xWindow="-108" yWindow="-108" windowWidth="23256" windowHeight="12456" firstSheet="6" activeTab="8" xr2:uid="{53D35055-BDF4-47FF-B223-6C513515F10B}"/>
  </bookViews>
  <sheets>
    <sheet name="results-precision-160" sheetId="9" r:id="rId1"/>
    <sheet name="results-precision-140" sheetId="8" r:id="rId2"/>
    <sheet name="results-precision-120" sheetId="7" r:id="rId3"/>
    <sheet name="results-precision-100" sheetId="6" r:id="rId4"/>
    <sheet name="results-precision-080" sheetId="5" r:id="rId5"/>
    <sheet name="results-precision-060" sheetId="4" r:id="rId6"/>
    <sheet name="results-precision-040" sheetId="3" r:id="rId7"/>
    <sheet name="results-precision-020" sheetId="2" r:id="rId8"/>
    <sheet name="results-precision" sheetId="1" r:id="rId9"/>
  </sheets>
  <definedNames>
    <definedName name="ExternalData_1" localSheetId="8" hidden="1">'results-precision'!$A$2:$D$47</definedName>
    <definedName name="ExternalData_1" localSheetId="7" hidden="1">'results-precision-020'!$A$1:$C$46</definedName>
    <definedName name="ExternalData_2" localSheetId="8" hidden="1">'results-precision'!$G$2:$H$47</definedName>
    <definedName name="ExternalData_2" localSheetId="6" hidden="1">'results-precision-040'!$A$1:$B$46</definedName>
    <definedName name="ExternalData_3" localSheetId="8" hidden="1">'results-precision'!$K$2:$L$47</definedName>
    <definedName name="ExternalData_3" localSheetId="5" hidden="1">'results-precision-060'!$A$1:$B$46</definedName>
    <definedName name="ExternalData_4" localSheetId="8" hidden="1">'results-precision'!$O$2:$P$47</definedName>
    <definedName name="ExternalData_4" localSheetId="4" hidden="1">'results-precision-080'!$A$1:$B$46</definedName>
    <definedName name="ExternalData_5" localSheetId="8" hidden="1">'results-precision'!$S$2:$T$47</definedName>
    <definedName name="ExternalData_5" localSheetId="3" hidden="1">'results-precision-100'!$A$1:$B$46</definedName>
    <definedName name="ExternalData_6" localSheetId="8" hidden="1">'results-precision'!$W$2:$X$47</definedName>
    <definedName name="ExternalData_6" localSheetId="2" hidden="1">'results-precision-120'!$A$1:$B$46</definedName>
    <definedName name="ExternalData_7" localSheetId="8" hidden="1">'results-precision'!$AA$2:$AB$47</definedName>
    <definedName name="ExternalData_7" localSheetId="1" hidden="1">'results-precision-140'!$A$1:$B$46</definedName>
    <definedName name="ExternalData_8" localSheetId="8" hidden="1">'results-precision'!$AE$2:$AF$47</definedName>
    <definedName name="ExternalData_8" localSheetId="0" hidden="1">'results-precision-160'!$A$1:$B$46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AC659D-11F1-4ADD-A01F-A1321578E8EB}" keepAlive="1" name="Query - results-precision-020" description="Connection to the 'results-precision-020' query in the workbook." type="5" refreshedVersion="8" background="1" saveData="1">
    <dbPr connection="Provider=Microsoft.Mashup.OleDb.1;Data Source=$Workbook$;Location=results-precision-020;Extended Properties=&quot;&quot;" command="SELECT * FROM [results-precision-020]"/>
  </connection>
  <connection id="2" xr16:uid="{CD3908C1-2194-4AE6-8352-75B12D36591C}" keepAlive="1" name="Query - results-precision-020 (2)" description="Connection to the 'results-precision-020 (2)' query in the workbook." type="5" refreshedVersion="8" background="1" saveData="1">
    <dbPr connection="Provider=Microsoft.Mashup.OleDb.1;Data Source=$Workbook$;Location=&quot;results-precision-020 (2)&quot;;Extended Properties=&quot;&quot;" command="SELECT * FROM [results-precision-020 (2)]"/>
  </connection>
  <connection id="3" xr16:uid="{852F6EB6-03DB-4C22-B1AB-772C1F30A6E9}" keepAlive="1" name="Query - results-precision-040" description="Connection to the 'results-precision-040' query in the workbook." type="5" refreshedVersion="8" background="1" saveData="1">
    <dbPr connection="Provider=Microsoft.Mashup.OleDb.1;Data Source=$Workbook$;Location=results-precision-040;Extended Properties=&quot;&quot;" command="SELECT * FROM [results-precision-040]"/>
  </connection>
  <connection id="4" xr16:uid="{ED6F4AE4-E293-474B-8CA2-2395C88EC162}" keepAlive="1" name="Query - results-precision-040 (2)" description="Connection to the 'results-precision-040 (2)' query in the workbook." type="5" refreshedVersion="8" background="1" saveData="1">
    <dbPr connection="Provider=Microsoft.Mashup.OleDb.1;Data Source=$Workbook$;Location=&quot;results-precision-040 (2)&quot;;Extended Properties=&quot;&quot;" command="SELECT * FROM [results-precision-040 (2)]"/>
  </connection>
  <connection id="5" xr16:uid="{BBB90A73-01DC-4025-8D48-4B3BA2D72947}" keepAlive="1" name="Query - results-precision-060" description="Connection to the 'results-precision-060' query in the workbook." type="5" refreshedVersion="8" background="1" saveData="1">
    <dbPr connection="Provider=Microsoft.Mashup.OleDb.1;Data Source=$Workbook$;Location=results-precision-060;Extended Properties=&quot;&quot;" command="SELECT * FROM [results-precision-060]"/>
  </connection>
  <connection id="6" xr16:uid="{302B4E3B-14FD-44C7-A27D-1BABC4F5AF26}" keepAlive="1" name="Query - results-precision-060 (2)" description="Connection to the 'results-precision-060 (2)' query in the workbook." type="5" refreshedVersion="8" background="1" saveData="1">
    <dbPr connection="Provider=Microsoft.Mashup.OleDb.1;Data Source=$Workbook$;Location=&quot;results-precision-060 (2)&quot;;Extended Properties=&quot;&quot;" command="SELECT * FROM [results-precision-060 (2)]"/>
  </connection>
  <connection id="7" xr16:uid="{A720B42C-AA2A-44A0-89FA-861499BDC2A6}" keepAlive="1" name="Query - results-precision-080" description="Connection to the 'results-precision-080' query in the workbook." type="5" refreshedVersion="8" background="1" saveData="1">
    <dbPr connection="Provider=Microsoft.Mashup.OleDb.1;Data Source=$Workbook$;Location=results-precision-080;Extended Properties=&quot;&quot;" command="SELECT * FROM [results-precision-080]"/>
  </connection>
  <connection id="8" xr16:uid="{6B26926E-A0D5-4B70-8B66-43AB2D2C03DA}" keepAlive="1" name="Query - results-precision-080 (2)" description="Connection to the 'results-precision-080 (2)' query in the workbook." type="5" refreshedVersion="8" background="1" saveData="1">
    <dbPr connection="Provider=Microsoft.Mashup.OleDb.1;Data Source=$Workbook$;Location=&quot;results-precision-080 (2)&quot;;Extended Properties=&quot;&quot;" command="SELECT * FROM [results-precision-080 (2)]"/>
  </connection>
  <connection id="9" xr16:uid="{D54E8929-6A1A-4B00-8918-25BE6765E29E}" keepAlive="1" name="Query - results-precision-100" description="Connection to the 'results-precision-100' query in the workbook." type="5" refreshedVersion="8" background="1" saveData="1">
    <dbPr connection="Provider=Microsoft.Mashup.OleDb.1;Data Source=$Workbook$;Location=results-precision-100;Extended Properties=&quot;&quot;" command="SELECT * FROM [results-precision-100]"/>
  </connection>
  <connection id="10" xr16:uid="{EC0F73C8-247F-4DE6-AEDF-91FC54031CEA}" keepAlive="1" name="Query - results-precision-100 (2)" description="Connection to the 'results-precision-100 (2)' query in the workbook." type="5" refreshedVersion="8" background="1" saveData="1">
    <dbPr connection="Provider=Microsoft.Mashup.OleDb.1;Data Source=$Workbook$;Location=&quot;results-precision-100 (2)&quot;;Extended Properties=&quot;&quot;" command="SELECT * FROM [results-precision-100 (2)]"/>
  </connection>
  <connection id="11" xr16:uid="{A96010F7-1A12-4E13-93AF-D949BFE48B20}" keepAlive="1" name="Query - results-precision-120" description="Connection to the 'results-precision-120' query in the workbook." type="5" refreshedVersion="8" background="1" saveData="1">
    <dbPr connection="Provider=Microsoft.Mashup.OleDb.1;Data Source=$Workbook$;Location=results-precision-120;Extended Properties=&quot;&quot;" command="SELECT * FROM [results-precision-120]"/>
  </connection>
  <connection id="12" xr16:uid="{36E97108-12B3-42F6-9F20-D8220E48109B}" keepAlive="1" name="Query - results-precision-120 (2)" description="Connection to the 'results-precision-120 (2)' query in the workbook." type="5" refreshedVersion="8" background="1" saveData="1">
    <dbPr connection="Provider=Microsoft.Mashup.OleDb.1;Data Source=$Workbook$;Location=&quot;results-precision-120 (2)&quot;;Extended Properties=&quot;&quot;" command="SELECT * FROM [results-precision-120 (2)]"/>
  </connection>
  <connection id="13" xr16:uid="{C7433C73-8EE7-40A6-A260-20DD7F2EC0E9}" keepAlive="1" name="Query - results-precision-140" description="Connection to the 'results-precision-140' query in the workbook." type="5" refreshedVersion="8" background="1" saveData="1">
    <dbPr connection="Provider=Microsoft.Mashup.OleDb.1;Data Source=$Workbook$;Location=results-precision-140;Extended Properties=&quot;&quot;" command="SELECT * FROM [results-precision-140]"/>
  </connection>
  <connection id="14" xr16:uid="{32F4F6A6-BBDA-4288-8419-EC4572C382EC}" keepAlive="1" name="Query - results-precision-140 (2)" description="Connection to the 'results-precision-140 (2)' query in the workbook." type="5" refreshedVersion="8" background="1" saveData="1">
    <dbPr connection="Provider=Microsoft.Mashup.OleDb.1;Data Source=$Workbook$;Location=&quot;results-precision-140 (2)&quot;;Extended Properties=&quot;&quot;" command="SELECT * FROM [results-precision-140 (2)]"/>
  </connection>
  <connection id="15" xr16:uid="{2559FC7B-8A5A-4F66-B8AA-ECA29E5E7CED}" keepAlive="1" name="Query - results-precision-160" description="Connection to the 'results-precision-160' query in the workbook." type="5" refreshedVersion="8" background="1" saveData="1">
    <dbPr connection="Provider=Microsoft.Mashup.OleDb.1;Data Source=$Workbook$;Location=results-precision-160;Extended Properties=&quot;&quot;" command="SELECT * FROM [results-precision-160]"/>
  </connection>
  <connection id="16" xr16:uid="{13D16825-EE5C-4F48-AC77-FD7F4058CB2E}" keepAlive="1" name="Query - results-precision-160 (2)" description="Connection to the 'results-precision-160 (2)' query in the workbook." type="5" refreshedVersion="8" background="1" saveData="1">
    <dbPr connection="Provider=Microsoft.Mashup.OleDb.1;Data Source=$Workbook$;Location=&quot;results-precision-160 (2)&quot;;Extended Properties=&quot;&quot;" command="SELECT * FROM [results-precision-160 (2)]"/>
  </connection>
</connections>
</file>

<file path=xl/sharedStrings.xml><?xml version="1.0" encoding="utf-8"?>
<sst xmlns="http://schemas.openxmlformats.org/spreadsheetml/2006/main" count="772" uniqueCount="8">
  <si>
    <t xml:space="preserve">	Precision</t>
  </si>
  <si>
    <t xml:space="preserve">	Pass/Fail</t>
  </si>
  <si>
    <t xml:space="preserve">	Parallel Time (s)</t>
  </si>
  <si>
    <t xml:space="preserve">	PASSED</t>
  </si>
  <si>
    <t>Number of Cores</t>
  </si>
  <si>
    <t>Speed Up</t>
  </si>
  <si>
    <t>Sequential Time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</si>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</sst>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</a:t>
            </a:r>
            <a:r>
              <a:rPr lang="en-GB" baseline="0"/>
              <a:t> Up of each Level of Precision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6"/>
          <c:order val="0"/>
          <c:tx>
            <c:strRef>
              <c:f>'results-precision'!$A$47</c:f>
              <c:strCache>
                <c:ptCount val="1"/>
                <c:pt idx="0">
                  <c:v>0.00001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('results-precision'!$E$47,'results-precision'!$I$47,'results-precision'!$M$47,'results-precision'!$Q$47,'results-precision'!$U$47,'results-precision'!$Y$47,'results-precision'!$AC$47,'results-precision'!$AG$47)</c:f>
              <c:numCache>
                <c:formatCode>General</c:formatCode>
                <c:ptCount val="8"/>
                <c:pt idx="0">
                  <c:v>19.484953303355237</c:v>
                </c:pt>
                <c:pt idx="1">
                  <c:v>30.551578262284412</c:v>
                </c:pt>
                <c:pt idx="2">
                  <c:v>35.361581920903951</c:v>
                </c:pt>
                <c:pt idx="3">
                  <c:v>35.023004227804023</c:v>
                </c:pt>
                <c:pt idx="4">
                  <c:v>31.019273127753301</c:v>
                </c:pt>
                <c:pt idx="5">
                  <c:v>28.853659785893559</c:v>
                </c:pt>
                <c:pt idx="6">
                  <c:v>26.58000283112348</c:v>
                </c:pt>
                <c:pt idx="7">
                  <c:v>24.529065969954274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DED-48F8-9BBE-982E937711BB}"/>
            </c:ext>
          </c:extLst>
        </c:ser>
        <c:ser>
          <c:idx val="45"/>
          <c:order val="1"/>
          <c:tx>
            <c:strRef>
              <c:f>'results-precision'!$A$46</c:f>
              <c:strCache>
                <c:ptCount val="1"/>
                <c:pt idx="0">
                  <c:v>0.00002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('results-precision'!$E$46,'results-precision'!$I$46,'results-precision'!$M$46,'results-precision'!$Q$46,'results-precision'!$U$46,'results-precision'!$Y$46,'results-precision'!$AC$46,'results-precision'!$AG$46)</c:f>
              <c:numCache>
                <c:formatCode>General</c:formatCode>
                <c:ptCount val="8"/>
                <c:pt idx="0">
                  <c:v>18.692553616624483</c:v>
                </c:pt>
                <c:pt idx="1">
                  <c:v>28.761016601762655</c:v>
                </c:pt>
                <c:pt idx="2">
                  <c:v>34.055333090644339</c:v>
                </c:pt>
                <c:pt idx="3">
                  <c:v>34.397597744821667</c:v>
                </c:pt>
                <c:pt idx="4">
                  <c:v>30.512067840834959</c:v>
                </c:pt>
                <c:pt idx="5">
                  <c:v>28.446178795864583</c:v>
                </c:pt>
                <c:pt idx="6">
                  <c:v>26.180037313432834</c:v>
                </c:pt>
                <c:pt idx="7">
                  <c:v>24.18979486295466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DED-48F8-9BBE-982E937711BB}"/>
            </c:ext>
          </c:extLst>
        </c:ser>
        <c:ser>
          <c:idx val="44"/>
          <c:order val="2"/>
          <c:tx>
            <c:strRef>
              <c:f>'results-precision'!$A$45</c:f>
              <c:strCache>
                <c:ptCount val="1"/>
                <c:pt idx="0">
                  <c:v>0.00003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('results-precision'!$E$45,'results-precision'!$I$45,'results-precision'!$M$45,'results-precision'!$Q$45,'results-precision'!$U$45,'results-precision'!$Y$45,'results-precision'!$AC$45,'results-precision'!$AG$45)</c:f>
              <c:numCache>
                <c:formatCode>General</c:formatCode>
                <c:ptCount val="8"/>
                <c:pt idx="0">
                  <c:v>18.191672302193023</c:v>
                </c:pt>
                <c:pt idx="1">
                  <c:v>27.489343065693429</c:v>
                </c:pt>
                <c:pt idx="2">
                  <c:v>33.105133614627285</c:v>
                </c:pt>
                <c:pt idx="3">
                  <c:v>34.230503544810034</c:v>
                </c:pt>
                <c:pt idx="4">
                  <c:v>30.341927167257488</c:v>
                </c:pt>
                <c:pt idx="5">
                  <c:v>28.273573573573572</c:v>
                </c:pt>
                <c:pt idx="6">
                  <c:v>26.055348000553479</c:v>
                </c:pt>
                <c:pt idx="7">
                  <c:v>24.141282051282051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DED-48F8-9BBE-982E937711BB}"/>
            </c:ext>
          </c:extLst>
        </c:ser>
        <c:ser>
          <c:idx val="43"/>
          <c:order val="3"/>
          <c:tx>
            <c:strRef>
              <c:f>'results-precision'!$A$44</c:f>
              <c:strCache>
                <c:ptCount val="1"/>
                <c:pt idx="0">
                  <c:v>0.00004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('results-precision'!$E$44,'results-precision'!$I$44,'results-precision'!$M$44,'results-precision'!$Q$44,'results-precision'!$U$44,'results-precision'!$Y$44,'results-precision'!$AC$44,'results-precision'!$AG$44)</c:f>
              <c:numCache>
                <c:formatCode>General</c:formatCode>
                <c:ptCount val="8"/>
                <c:pt idx="0">
                  <c:v>17.576620457100038</c:v>
                </c:pt>
                <c:pt idx="1">
                  <c:v>26.159107806691448</c:v>
                </c:pt>
                <c:pt idx="2">
                  <c:v>32.04371584699453</c:v>
                </c:pt>
                <c:pt idx="3">
                  <c:v>33.644752569925892</c:v>
                </c:pt>
                <c:pt idx="4">
                  <c:v>29.918367346938776</c:v>
                </c:pt>
                <c:pt idx="5">
                  <c:v>27.879556259904909</c:v>
                </c:pt>
                <c:pt idx="6">
                  <c:v>25.705205479452054</c:v>
                </c:pt>
                <c:pt idx="7">
                  <c:v>23.825292026409343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DED-48F8-9BBE-982E937711BB}"/>
            </c:ext>
          </c:extLst>
        </c:ser>
        <c:ser>
          <c:idx val="42"/>
          <c:order val="4"/>
          <c:tx>
            <c:strRef>
              <c:f>'results-precision'!$A$43</c:f>
              <c:strCache>
                <c:ptCount val="1"/>
                <c:pt idx="0">
                  <c:v>0.00005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('results-precision'!$E$43,'results-precision'!$I$43,'results-precision'!$M$43,'results-precision'!$Q$43,'results-precision'!$U$43,'results-precision'!$Y$43,'results-precision'!$AC$43,'results-precision'!$AG$43)</c:f>
              <c:numCache>
                <c:formatCode>General</c:formatCode>
                <c:ptCount val="8"/>
                <c:pt idx="0">
                  <c:v>17.166363084395872</c:v>
                </c:pt>
                <c:pt idx="1">
                  <c:v>25.204368174726987</c:v>
                </c:pt>
                <c:pt idx="2">
                  <c:v>31.189189189189189</c:v>
                </c:pt>
                <c:pt idx="3">
                  <c:v>33.43938497930219</c:v>
                </c:pt>
                <c:pt idx="4">
                  <c:v>29.706330443919096</c:v>
                </c:pt>
                <c:pt idx="5">
                  <c:v>27.69826108253735</c:v>
                </c:pt>
                <c:pt idx="6">
                  <c:v>25.51714801444043</c:v>
                </c:pt>
                <c:pt idx="7">
                  <c:v>23.723935389133626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DED-48F8-9BBE-982E937711BB}"/>
            </c:ext>
          </c:extLst>
        </c:ser>
        <c:ser>
          <c:idx val="41"/>
          <c:order val="5"/>
          <c:tx>
            <c:strRef>
              <c:f>'results-precision'!$A$42</c:f>
              <c:strCache>
                <c:ptCount val="1"/>
                <c:pt idx="0">
                  <c:v>0.00006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('results-precision'!$E$42,'results-precision'!$I$42,'results-precision'!$M$42,'results-precision'!$Q$42,'results-precision'!$U$42,'results-precision'!$Y$42,'results-precision'!$AC$42,'results-precision'!$AG$42)</c:f>
              <c:numCache>
                <c:formatCode>General</c:formatCode>
                <c:ptCount val="8"/>
                <c:pt idx="0">
                  <c:v>16.816681455190771</c:v>
                </c:pt>
                <c:pt idx="1">
                  <c:v>24.429492137148749</c:v>
                </c:pt>
                <c:pt idx="2">
                  <c:v>30.509336767546685</c:v>
                </c:pt>
                <c:pt idx="3">
                  <c:v>33.191593695271457</c:v>
                </c:pt>
                <c:pt idx="4">
                  <c:v>29.539276807980048</c:v>
                </c:pt>
                <c:pt idx="5">
                  <c:v>27.57113762001746</c:v>
                </c:pt>
                <c:pt idx="6">
                  <c:v>25.439463087248321</c:v>
                </c:pt>
                <c:pt idx="7">
                  <c:v>23.660923845193508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DED-48F8-9BBE-982E937711BB}"/>
            </c:ext>
          </c:extLst>
        </c:ser>
        <c:ser>
          <c:idx val="40"/>
          <c:order val="6"/>
          <c:tx>
            <c:strRef>
              <c:f>'results-precision'!$A$41</c:f>
              <c:strCache>
                <c:ptCount val="1"/>
                <c:pt idx="0">
                  <c:v>0.00007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('results-precision'!$E$41,'results-precision'!$I$41,'results-precision'!$M$41,'results-precision'!$Q$41,'results-precision'!$U$41,'results-precision'!$Y$41,'results-precision'!$AC$41,'results-precision'!$AG$41)</c:f>
              <c:numCache>
                <c:formatCode>General</c:formatCode>
                <c:ptCount val="8"/>
                <c:pt idx="0">
                  <c:v>16.337246963562752</c:v>
                </c:pt>
                <c:pt idx="1">
                  <c:v>23.467868566443734</c:v>
                </c:pt>
                <c:pt idx="2">
                  <c:v>29.454744525547444</c:v>
                </c:pt>
                <c:pt idx="3">
                  <c:v>32.542741935483875</c:v>
                </c:pt>
                <c:pt idx="4">
                  <c:v>28.999640675530006</c:v>
                </c:pt>
                <c:pt idx="5">
                  <c:v>27.08255033557047</c:v>
                </c:pt>
                <c:pt idx="6">
                  <c:v>24.994115825332919</c:v>
                </c:pt>
                <c:pt idx="7">
                  <c:v>23.40661252900232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DED-48F8-9BBE-982E937711BB}"/>
            </c:ext>
          </c:extLst>
        </c:ser>
        <c:ser>
          <c:idx val="39"/>
          <c:order val="7"/>
          <c:tx>
            <c:strRef>
              <c:f>'results-precision'!$A$40</c:f>
              <c:strCache>
                <c:ptCount val="1"/>
                <c:pt idx="0">
                  <c:v>0.00008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('results-precision'!$E$40,'results-precision'!$I$40,'results-precision'!$M$40,'results-precision'!$Q$40,'results-precision'!$U$40,'results-precision'!$Y$40,'results-precision'!$AC$40,'results-precision'!$AG$40)</c:f>
              <c:numCache>
                <c:formatCode>General</c:formatCode>
                <c:ptCount val="8"/>
                <c:pt idx="0">
                  <c:v>16.024014499320348</c:v>
                </c:pt>
                <c:pt idx="1">
                  <c:v>22.786726804123713</c:v>
                </c:pt>
                <c:pt idx="2">
                  <c:v>28.78713878713879</c:v>
                </c:pt>
                <c:pt idx="3">
                  <c:v>32.267335766423358</c:v>
                </c:pt>
                <c:pt idx="4">
                  <c:v>28.78713878713879</c:v>
                </c:pt>
                <c:pt idx="5">
                  <c:v>26.893536121673005</c:v>
                </c:pt>
                <c:pt idx="6">
                  <c:v>24.791447599018575</c:v>
                </c:pt>
                <c:pt idx="7">
                  <c:v>23.205380577427821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DED-48F8-9BBE-982E937711BB}"/>
            </c:ext>
          </c:extLst>
        </c:ser>
        <c:ser>
          <c:idx val="38"/>
          <c:order val="8"/>
          <c:tx>
            <c:strRef>
              <c:f>'results-precision'!$A$39</c:f>
              <c:strCache>
                <c:ptCount val="1"/>
                <c:pt idx="0">
                  <c:v>0.00009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('results-precision'!$E$39,'results-precision'!$I$39,'results-precision'!$M$39,'results-precision'!$Q$39,'results-precision'!$U$39,'results-precision'!$Y$39,'results-precision'!$AC$39,'results-precision'!$AG$39)</c:f>
              <c:numCache>
                <c:formatCode>General</c:formatCode>
                <c:ptCount val="8"/>
                <c:pt idx="0">
                  <c:v>15.650325162581289</c:v>
                </c:pt>
                <c:pt idx="1">
                  <c:v>22.062764456981665</c:v>
                </c:pt>
                <c:pt idx="2">
                  <c:v>27.92057117358322</c:v>
                </c:pt>
                <c:pt idx="3">
                  <c:v>31.72920892494929</c:v>
                </c:pt>
                <c:pt idx="4">
                  <c:v>28.325033952014486</c:v>
                </c:pt>
                <c:pt idx="5">
                  <c:v>26.501482422702242</c:v>
                </c:pt>
                <c:pt idx="6">
                  <c:v>24.479655712050079</c:v>
                </c:pt>
                <c:pt idx="7">
                  <c:v>22.978332721263314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DED-48F8-9BBE-982E937711BB}"/>
            </c:ext>
          </c:extLst>
        </c:ser>
        <c:ser>
          <c:idx val="37"/>
          <c:order val="9"/>
          <c:tx>
            <c:strRef>
              <c:f>'results-precision'!$A$38</c:f>
              <c:strCache>
                <c:ptCount val="1"/>
                <c:pt idx="0">
                  <c:v>0.0001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('results-precision'!$E$38,'results-precision'!$I$38,'results-precision'!$M$38,'results-precision'!$Q$38,'results-precision'!$U$38,'results-precision'!$Y$38,'results-precision'!$AC$38,'results-precision'!$AG$38)</c:f>
              <c:numCache>
                <c:formatCode>General</c:formatCode>
                <c:ptCount val="8"/>
                <c:pt idx="0">
                  <c:v>15.548933843630399</c:v>
                </c:pt>
                <c:pt idx="1">
                  <c:v>21.800689919509392</c:v>
                </c:pt>
                <c:pt idx="2">
                  <c:v>27.477294685990341</c:v>
                </c:pt>
                <c:pt idx="3">
                  <c:v>31.704570791527313</c:v>
                </c:pt>
                <c:pt idx="4">
                  <c:v>28.28344107409249</c:v>
                </c:pt>
                <c:pt idx="5">
                  <c:v>26.52891791044776</c:v>
                </c:pt>
                <c:pt idx="6">
                  <c:v>24.474182444061963</c:v>
                </c:pt>
                <c:pt idx="7">
                  <c:v>23.036857027136495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DED-48F8-9BBE-982E937711BB}"/>
            </c:ext>
          </c:extLst>
        </c:ser>
        <c:ser>
          <c:idx val="36"/>
          <c:order val="10"/>
          <c:tx>
            <c:strRef>
              <c:f>'results-precision'!$A$37</c:f>
              <c:strCache>
                <c:ptCount val="1"/>
                <c:pt idx="0">
                  <c:v>0.0002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('results-precision'!$E$37,'results-precision'!$I$37,'results-precision'!$M$37,'results-precision'!$Q$37,'results-precision'!$U$37,'results-precision'!$Y$37,'results-precision'!$AC$37,'results-precision'!$AG$37)</c:f>
              <c:numCache>
                <c:formatCode>General</c:formatCode>
                <c:ptCount val="8"/>
                <c:pt idx="0">
                  <c:v>12.772180115916184</c:v>
                </c:pt>
                <c:pt idx="1">
                  <c:v>16.714119019836641</c:v>
                </c:pt>
                <c:pt idx="2">
                  <c:v>22.036923076923078</c:v>
                </c:pt>
                <c:pt idx="3">
                  <c:v>28.590818363273453</c:v>
                </c:pt>
                <c:pt idx="4">
                  <c:v>25.87895212285456</c:v>
                </c:pt>
                <c:pt idx="5">
                  <c:v>24.298558100084815</c:v>
                </c:pt>
                <c:pt idx="6">
                  <c:v>22.451410658307211</c:v>
                </c:pt>
                <c:pt idx="7">
                  <c:v>21.556057185854026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DED-48F8-9BBE-982E937711BB}"/>
            </c:ext>
          </c:extLst>
        </c:ser>
        <c:ser>
          <c:idx val="35"/>
          <c:order val="11"/>
          <c:tx>
            <c:strRef>
              <c:f>'results-precision'!$A$36</c:f>
              <c:strCache>
                <c:ptCount val="1"/>
                <c:pt idx="0">
                  <c:v>0.0003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('results-precision'!$E$36,'results-precision'!$I$36,'results-precision'!$M$36,'results-precision'!$Q$36,'results-precision'!$U$36,'results-precision'!$Y$36,'results-precision'!$AC$36,'results-precision'!$AG$36)</c:f>
              <c:numCache>
                <c:formatCode>General</c:formatCode>
                <c:ptCount val="8"/>
                <c:pt idx="0">
                  <c:v>11.000581057524693</c:v>
                </c:pt>
                <c:pt idx="1">
                  <c:v>13.708906589427949</c:v>
                </c:pt>
                <c:pt idx="2">
                  <c:v>18.452241715399609</c:v>
                </c:pt>
                <c:pt idx="3">
                  <c:v>26.041265474552958</c:v>
                </c:pt>
                <c:pt idx="4">
                  <c:v>23.694618272841048</c:v>
                </c:pt>
                <c:pt idx="5">
                  <c:v>22.220657276995304</c:v>
                </c:pt>
                <c:pt idx="6">
                  <c:v>20.489177489177486</c:v>
                </c:pt>
                <c:pt idx="7">
                  <c:v>20.076352067868505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DED-48F8-9BBE-982E937711BB}"/>
            </c:ext>
          </c:extLst>
        </c:ser>
        <c:ser>
          <c:idx val="34"/>
          <c:order val="12"/>
          <c:tx>
            <c:strRef>
              <c:f>'results-precision'!$A$35</c:f>
              <c:strCache>
                <c:ptCount val="1"/>
                <c:pt idx="0">
                  <c:v>0.0004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('results-precision'!$E$35,'results-precision'!$I$35,'results-precision'!$M$35,'results-precision'!$Q$35,'results-precision'!$U$35,'results-precision'!$Y$35,'results-precision'!$AC$35,'results-precision'!$AG$35)</c:f>
              <c:numCache>
                <c:formatCode>General</c:formatCode>
                <c:ptCount val="8"/>
                <c:pt idx="0">
                  <c:v>10.049680624556423</c:v>
                </c:pt>
                <c:pt idx="1">
                  <c:v>12.123287671232877</c:v>
                </c:pt>
                <c:pt idx="2">
                  <c:v>16.332179930795849</c:v>
                </c:pt>
                <c:pt idx="3">
                  <c:v>24.413793103448278</c:v>
                </c:pt>
                <c:pt idx="4">
                  <c:v>22.440570522979399</c:v>
                </c:pt>
                <c:pt idx="5">
                  <c:v>20.551523947750365</c:v>
                </c:pt>
                <c:pt idx="6">
                  <c:v>18.905206942590119</c:v>
                </c:pt>
                <c:pt idx="7">
                  <c:v>18.656126482213438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DED-48F8-9BBE-982E937711BB}"/>
            </c:ext>
          </c:extLst>
        </c:ser>
        <c:ser>
          <c:idx val="33"/>
          <c:order val="13"/>
          <c:tx>
            <c:strRef>
              <c:f>'results-precision'!$A$34</c:f>
              <c:strCache>
                <c:ptCount val="1"/>
                <c:pt idx="0">
                  <c:v>0.0005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('results-precision'!$E$34,'results-precision'!$I$34,'results-precision'!$M$34,'results-precision'!$Q$34,'results-precision'!$U$34,'results-precision'!$Y$34,'results-precision'!$AC$34,'results-precision'!$AG$34)</c:f>
              <c:numCache>
                <c:formatCode>General</c:formatCode>
                <c:ptCount val="8"/>
                <c:pt idx="0">
                  <c:v>9.3748960931005811</c:v>
                </c:pt>
                <c:pt idx="1">
                  <c:v>10.970817120622568</c:v>
                </c:pt>
                <c:pt idx="2">
                  <c:v>14.723237597911227</c:v>
                </c:pt>
                <c:pt idx="3">
                  <c:v>23.594142259414227</c:v>
                </c:pt>
                <c:pt idx="4">
                  <c:v>21.400379506641364</c:v>
                </c:pt>
                <c:pt idx="5">
                  <c:v>19.212947189097108</c:v>
                </c:pt>
                <c:pt idx="6">
                  <c:v>17.566978193146419</c:v>
                </c:pt>
                <c:pt idx="7">
                  <c:v>17.594383775351016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DED-48F8-9BBE-982E937711BB}"/>
            </c:ext>
          </c:extLst>
        </c:ser>
        <c:ser>
          <c:idx val="32"/>
          <c:order val="14"/>
          <c:tx>
            <c:strRef>
              <c:f>'results-precision'!$A$33</c:f>
              <c:strCache>
                <c:ptCount val="1"/>
                <c:pt idx="0">
                  <c:v>0.0006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('results-precision'!$E$33,'results-precision'!$I$33,'results-precision'!$M$33,'results-precision'!$Q$33,'results-precision'!$U$33,'results-precision'!$Y$33,'results-precision'!$AC$33,'results-precision'!$AG$33)</c:f>
              <c:numCache>
                <c:formatCode>General</c:formatCode>
                <c:ptCount val="8"/>
                <c:pt idx="0">
                  <c:v>8.8645833333333339</c:v>
                </c:pt>
                <c:pt idx="1">
                  <c:v>10.130952380952381</c:v>
                </c:pt>
                <c:pt idx="2">
                  <c:v>13.430416068866572</c:v>
                </c:pt>
                <c:pt idx="3">
                  <c:v>22.394736842105267</c:v>
                </c:pt>
                <c:pt idx="4">
                  <c:v>20.261904761904763</c:v>
                </c:pt>
                <c:pt idx="5">
                  <c:v>18.106382978723406</c:v>
                </c:pt>
                <c:pt idx="6">
                  <c:v>16.422807017543864</c:v>
                </c:pt>
                <c:pt idx="7">
                  <c:v>16.656583629893237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DED-48F8-9BBE-982E937711BB}"/>
            </c:ext>
          </c:extLst>
        </c:ser>
        <c:ser>
          <c:idx val="31"/>
          <c:order val="15"/>
          <c:tx>
            <c:strRef>
              <c:f>'results-precision'!$A$32</c:f>
              <c:strCache>
                <c:ptCount val="1"/>
                <c:pt idx="0">
                  <c:v>0.0007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('results-precision'!$E$32,'results-precision'!$I$32,'results-precision'!$M$32,'results-precision'!$Q$32,'results-precision'!$U$32,'results-precision'!$Y$32,'results-precision'!$AC$32,'results-precision'!$AG$32)</c:f>
              <c:numCache>
                <c:formatCode>General</c:formatCode>
                <c:ptCount val="8"/>
                <c:pt idx="0">
                  <c:v>8.3850996852046169</c:v>
                </c:pt>
                <c:pt idx="1">
                  <c:v>9.3901292596944774</c:v>
                </c:pt>
                <c:pt idx="2">
                  <c:v>12.256134969325153</c:v>
                </c:pt>
                <c:pt idx="3">
                  <c:v>20.918848167539267</c:v>
                </c:pt>
                <c:pt idx="4">
                  <c:v>19.163069544364507</c:v>
                </c:pt>
                <c:pt idx="5">
                  <c:v>17.074786324786324</c:v>
                </c:pt>
                <c:pt idx="6">
                  <c:v>15.637964774951076</c:v>
                </c:pt>
                <c:pt idx="7">
                  <c:v>15.73031496062992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DED-48F8-9BBE-982E937711BB}"/>
            </c:ext>
          </c:extLst>
        </c:ser>
        <c:ser>
          <c:idx val="30"/>
          <c:order val="16"/>
          <c:tx>
            <c:strRef>
              <c:f>'results-precision'!$A$31</c:f>
              <c:strCache>
                <c:ptCount val="1"/>
                <c:pt idx="0">
                  <c:v>0.0008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('results-precision'!$E$31,'results-precision'!$I$31,'results-precision'!$M$31,'results-precision'!$Q$31,'results-precision'!$U$31,'results-precision'!$Y$31,'results-precision'!$AC$31,'results-precision'!$AG$31)</c:f>
              <c:numCache>
                <c:formatCode>General</c:formatCode>
                <c:ptCount val="8"/>
                <c:pt idx="0">
                  <c:v>8.010321100917432</c:v>
                </c:pt>
                <c:pt idx="1">
                  <c:v>8.7531328320802011</c:v>
                </c:pt>
                <c:pt idx="2">
                  <c:v>11.266129032258066</c:v>
                </c:pt>
                <c:pt idx="3">
                  <c:v>19.843750000000004</c:v>
                </c:pt>
                <c:pt idx="4">
                  <c:v>18.142857142857142</c:v>
                </c:pt>
                <c:pt idx="5">
                  <c:v>15.839002267573697</c:v>
                </c:pt>
                <c:pt idx="6">
                  <c:v>14.643605870020966</c:v>
                </c:pt>
                <c:pt idx="7">
                  <c:v>14.893390191897657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DED-48F8-9BBE-982E937711BB}"/>
            </c:ext>
          </c:extLst>
        </c:ser>
        <c:ser>
          <c:idx val="29"/>
          <c:order val="17"/>
          <c:tx>
            <c:strRef>
              <c:f>'results-precision'!$A$30</c:f>
              <c:strCache>
                <c:ptCount val="1"/>
                <c:pt idx="0">
                  <c:v>0.0009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('results-precision'!$E$30,'results-precision'!$I$30,'results-precision'!$M$30,'results-precision'!$Q$30,'results-precision'!$U$30,'results-precision'!$Y$30,'results-precision'!$AC$30,'results-precision'!$AG$30)</c:f>
              <c:numCache>
                <c:formatCode>General</c:formatCode>
                <c:ptCount val="8"/>
                <c:pt idx="0">
                  <c:v>7.6724351050679847</c:v>
                </c:pt>
                <c:pt idx="1">
                  <c:v>8.1886543535620042</c:v>
                </c:pt>
                <c:pt idx="2">
                  <c:v>10.396984924623116</c:v>
                </c:pt>
                <c:pt idx="3">
                  <c:v>18.866261398176292</c:v>
                </c:pt>
                <c:pt idx="4">
                  <c:v>17.386554621848738</c:v>
                </c:pt>
                <c:pt idx="5">
                  <c:v>15.102189781021899</c:v>
                </c:pt>
                <c:pt idx="6">
                  <c:v>13.854910714285714</c:v>
                </c:pt>
                <c:pt idx="7">
                  <c:v>14.368055555555555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DED-48F8-9BBE-982E937711BB}"/>
            </c:ext>
          </c:extLst>
        </c:ser>
        <c:ser>
          <c:idx val="28"/>
          <c:order val="18"/>
          <c:tx>
            <c:strRef>
              <c:f>'results-precision'!$A$29</c:f>
              <c:strCache>
                <c:ptCount val="1"/>
                <c:pt idx="0">
                  <c:v>0.001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('results-precision'!$E$29,'results-precision'!$I$29,'results-precision'!$M$29,'results-precision'!$Q$29,'results-precision'!$U$29,'results-precision'!$Y$29,'results-precision'!$AC$29,'results-precision'!$AG$29)</c:f>
              <c:numCache>
                <c:formatCode>General</c:formatCode>
                <c:ptCount val="8"/>
                <c:pt idx="0">
                  <c:v>7.4209827357237721</c:v>
                </c:pt>
                <c:pt idx="1">
                  <c:v>7.7503467406380029</c:v>
                </c:pt>
                <c:pt idx="2">
                  <c:v>9.63448275862069</c:v>
                </c:pt>
                <c:pt idx="3">
                  <c:v>17.853035143769969</c:v>
                </c:pt>
                <c:pt idx="4">
                  <c:v>16.780780780780781</c:v>
                </c:pt>
                <c:pt idx="5">
                  <c:v>14.514285714285714</c:v>
                </c:pt>
                <c:pt idx="6">
                  <c:v>13.210401891252955</c:v>
                </c:pt>
                <c:pt idx="7">
                  <c:v>14.005012531328321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DED-48F8-9BBE-982E937711BB}"/>
            </c:ext>
          </c:extLst>
        </c:ser>
        <c:ser>
          <c:idx val="27"/>
          <c:order val="19"/>
          <c:tx>
            <c:strRef>
              <c:f>'results-precision'!$A$28</c:f>
              <c:strCache>
                <c:ptCount val="1"/>
                <c:pt idx="0">
                  <c:v>0.002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('results-precision'!$E$28,'results-precision'!$I$28,'results-precision'!$M$28,'results-precision'!$Q$28,'results-precision'!$U$28,'results-precision'!$Y$28,'results-precision'!$AC$28,'results-precision'!$AG$28)</c:f>
              <c:numCache>
                <c:formatCode>General</c:formatCode>
                <c:ptCount val="8"/>
                <c:pt idx="0">
                  <c:v>4.7846153846153845</c:v>
                </c:pt>
                <c:pt idx="1">
                  <c:v>4.5364667747163692</c:v>
                </c:pt>
                <c:pt idx="2">
                  <c:v>5.5756972111553784</c:v>
                </c:pt>
                <c:pt idx="3">
                  <c:v>11.96153846153846</c:v>
                </c:pt>
                <c:pt idx="4">
                  <c:v>11.471311475409836</c:v>
                </c:pt>
                <c:pt idx="5">
                  <c:v>9.8904593639575982</c:v>
                </c:pt>
                <c:pt idx="6">
                  <c:v>8.9140127388535024</c:v>
                </c:pt>
                <c:pt idx="7">
                  <c:v>9.7526132404181194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DED-48F8-9BBE-982E937711BB}"/>
            </c:ext>
          </c:extLst>
        </c:ser>
        <c:ser>
          <c:idx val="26"/>
          <c:order val="20"/>
          <c:tx>
            <c:strRef>
              <c:f>'results-precision'!$A$27</c:f>
              <c:strCache>
                <c:ptCount val="1"/>
                <c:pt idx="0">
                  <c:v>0.003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('results-precision'!$E$27,'results-precision'!$I$27,'results-precision'!$M$27,'results-precision'!$Q$27,'results-precision'!$U$27,'results-precision'!$Y$27,'results-precision'!$AC$27,'results-precision'!$AG$27)</c:f>
              <c:numCache>
                <c:formatCode>General</c:formatCode>
                <c:ptCount val="8"/>
                <c:pt idx="0">
                  <c:v>3.6034816247582202</c:v>
                </c:pt>
                <c:pt idx="1">
                  <c:v>3.2569930069930071</c:v>
                </c:pt>
                <c:pt idx="2">
                  <c:v>3.9470338983050848</c:v>
                </c:pt>
                <c:pt idx="3">
                  <c:v>9</c:v>
                </c:pt>
                <c:pt idx="4">
                  <c:v>8.8293838862559237</c:v>
                </c:pt>
                <c:pt idx="5">
                  <c:v>7.3636363636363633</c:v>
                </c:pt>
                <c:pt idx="6">
                  <c:v>6.7014388489208629</c:v>
                </c:pt>
                <c:pt idx="7">
                  <c:v>7.666666666666667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DED-48F8-9BBE-982E937711BB}"/>
            </c:ext>
          </c:extLst>
        </c:ser>
        <c:ser>
          <c:idx val="25"/>
          <c:order val="21"/>
          <c:tx>
            <c:strRef>
              <c:f>'results-precision'!$A$26</c:f>
              <c:strCache>
                <c:ptCount val="1"/>
                <c:pt idx="0">
                  <c:v>0.004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('results-precision'!$E$26,'results-precision'!$I$26,'results-precision'!$M$26,'results-precision'!$Q$26,'results-precision'!$U$26,'results-precision'!$Y$26,'results-precision'!$AC$26,'results-precision'!$AG$26)</c:f>
              <c:numCache>
                <c:formatCode>General</c:formatCode>
                <c:ptCount val="8"/>
                <c:pt idx="0">
                  <c:v>2.9978858350951376</c:v>
                </c:pt>
                <c:pt idx="1">
                  <c:v>2.6162361623616235</c:v>
                </c:pt>
                <c:pt idx="2">
                  <c:v>3.0960698689956327</c:v>
                </c:pt>
                <c:pt idx="3">
                  <c:v>7.347150259067357</c:v>
                </c:pt>
                <c:pt idx="4">
                  <c:v>7.1979695431472077</c:v>
                </c:pt>
                <c:pt idx="5">
                  <c:v>5.9831223628691985</c:v>
                </c:pt>
                <c:pt idx="6">
                  <c:v>5.4122137404580144</c:v>
                </c:pt>
                <c:pt idx="7">
                  <c:v>6.3022222222222215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DED-48F8-9BBE-982E937711BB}"/>
            </c:ext>
          </c:extLst>
        </c:ser>
        <c:ser>
          <c:idx val="24"/>
          <c:order val="22"/>
          <c:tx>
            <c:strRef>
              <c:f>'results-precision'!$A$25</c:f>
              <c:strCache>
                <c:ptCount val="1"/>
                <c:pt idx="0">
                  <c:v>0.005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('results-precision'!$E$25,'results-precision'!$I$25,'results-precision'!$M$25,'results-precision'!$Q$25,'results-precision'!$U$25,'results-precision'!$Y$25,'results-precision'!$AC$25,'results-precision'!$AG$25)</c:f>
              <c:numCache>
                <c:formatCode>General</c:formatCode>
                <c:ptCount val="8"/>
                <c:pt idx="0">
                  <c:v>2.5736961451247167</c:v>
                </c:pt>
                <c:pt idx="1">
                  <c:v>2.1701720841300189</c:v>
                </c:pt>
                <c:pt idx="2">
                  <c:v>2.5505617977528088</c:v>
                </c:pt>
                <c:pt idx="3">
                  <c:v>6.1684782608695654</c:v>
                </c:pt>
                <c:pt idx="4">
                  <c:v>6.1351351351351351</c:v>
                </c:pt>
                <c:pt idx="5">
                  <c:v>5.0896860986547088</c:v>
                </c:pt>
                <c:pt idx="6">
                  <c:v>4.5766129032258069</c:v>
                </c:pt>
                <c:pt idx="7">
                  <c:v>5.2304147465437785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DED-48F8-9BBE-982E937711BB}"/>
            </c:ext>
          </c:extLst>
        </c:ser>
        <c:ser>
          <c:idx val="23"/>
          <c:order val="23"/>
          <c:tx>
            <c:strRef>
              <c:f>'results-precision'!$A$24</c:f>
              <c:strCache>
                <c:ptCount val="1"/>
                <c:pt idx="0">
                  <c:v>0.006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('results-precision'!$E$24,'results-precision'!$I$24,'results-precision'!$M$24,'results-precision'!$Q$24,'results-precision'!$U$24,'results-precision'!$Y$24,'results-precision'!$AC$24,'results-precision'!$AG$24)</c:f>
              <c:numCache>
                <c:formatCode>General</c:formatCode>
                <c:ptCount val="8"/>
                <c:pt idx="0">
                  <c:v>2.232057416267943</c:v>
                </c:pt>
                <c:pt idx="1">
                  <c:v>1.8511904761904763</c:v>
                </c:pt>
                <c:pt idx="2">
                  <c:v>2.1301369863013702</c:v>
                </c:pt>
                <c:pt idx="3">
                  <c:v>5.2415730337078656</c:v>
                </c:pt>
                <c:pt idx="4">
                  <c:v>5.3011363636363642</c:v>
                </c:pt>
                <c:pt idx="5">
                  <c:v>4.380281690140845</c:v>
                </c:pt>
                <c:pt idx="6">
                  <c:v>3.8237704918032791</c:v>
                </c:pt>
                <c:pt idx="7">
                  <c:v>4.6188118811881189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DED-48F8-9BBE-982E937711BB}"/>
            </c:ext>
          </c:extLst>
        </c:ser>
        <c:ser>
          <c:idx val="22"/>
          <c:order val="24"/>
          <c:tx>
            <c:strRef>
              <c:f>'results-precision'!$A$23</c:f>
              <c:strCache>
                <c:ptCount val="1"/>
                <c:pt idx="0">
                  <c:v>0.007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('results-precision'!$E$23,'results-precision'!$I$23,'results-precision'!$M$23,'results-precision'!$Q$23,'results-precision'!$U$23,'results-precision'!$Y$23,'results-precision'!$AC$23,'results-precision'!$AG$23)</c:f>
              <c:numCache>
                <c:formatCode>General</c:formatCode>
                <c:ptCount val="8"/>
                <c:pt idx="0">
                  <c:v>2.0767263427109977</c:v>
                </c:pt>
                <c:pt idx="1">
                  <c:v>1.6437246963562755</c:v>
                </c:pt>
                <c:pt idx="2">
                  <c:v>1.8623853211009176</c:v>
                </c:pt>
                <c:pt idx="3">
                  <c:v>4.5363128491620115</c:v>
                </c:pt>
                <c:pt idx="4">
                  <c:v>4.8047337278106506</c:v>
                </c:pt>
                <c:pt idx="5">
                  <c:v>3.8851674641148328</c:v>
                </c:pt>
                <c:pt idx="6">
                  <c:v>3.5</c:v>
                </c:pt>
                <c:pt idx="7">
                  <c:v>4.1428571428571432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DED-48F8-9BBE-982E937711BB}"/>
            </c:ext>
          </c:extLst>
        </c:ser>
        <c:ser>
          <c:idx val="21"/>
          <c:order val="25"/>
          <c:tx>
            <c:strRef>
              <c:f>'results-precision'!$A$22</c:f>
              <c:strCache>
                <c:ptCount val="1"/>
                <c:pt idx="0">
                  <c:v>0.008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('results-precision'!$E$22,'results-precision'!$I$22,'results-precision'!$M$22,'results-precision'!$Q$22,'results-precision'!$U$22,'results-precision'!$Y$22,'results-precision'!$AC$22,'results-precision'!$AG$22)</c:f>
              <c:numCache>
                <c:formatCode>General</c:formatCode>
                <c:ptCount val="8"/>
                <c:pt idx="0">
                  <c:v>1.9457994579945799</c:v>
                </c:pt>
                <c:pt idx="1">
                  <c:v>1.4958333333333333</c:v>
                </c:pt>
                <c:pt idx="2">
                  <c:v>1.665893271461717</c:v>
                </c:pt>
                <c:pt idx="3">
                  <c:v>4.1988304093567246</c:v>
                </c:pt>
                <c:pt idx="4">
                  <c:v>4.3780487804878048</c:v>
                </c:pt>
                <c:pt idx="5">
                  <c:v>3.5369458128078812</c:v>
                </c:pt>
                <c:pt idx="6">
                  <c:v>3.1353711790393008</c:v>
                </c:pt>
                <c:pt idx="7">
                  <c:v>3.7789473684210524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DED-48F8-9BBE-982E937711BB}"/>
            </c:ext>
          </c:extLst>
        </c:ser>
        <c:ser>
          <c:idx val="20"/>
          <c:order val="26"/>
          <c:tx>
            <c:strRef>
              <c:f>'results-precision'!$A$21</c:f>
              <c:strCache>
                <c:ptCount val="1"/>
                <c:pt idx="0">
                  <c:v>0.009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('results-precision'!$E$21,'results-precision'!$I$21,'results-precision'!$M$21,'results-precision'!$Q$21,'results-precision'!$U$21,'results-precision'!$Y$21,'results-precision'!$AC$21,'results-precision'!$AG$21)</c:f>
              <c:numCache>
                <c:formatCode>General</c:formatCode>
                <c:ptCount val="8"/>
                <c:pt idx="0">
                  <c:v>1.8126801152737753</c:v>
                </c:pt>
                <c:pt idx="1">
                  <c:v>1.3556034482758621</c:v>
                </c:pt>
                <c:pt idx="2">
                  <c:v>1.483490566037736</c:v>
                </c:pt>
                <c:pt idx="3">
                  <c:v>3.7440476190476186</c:v>
                </c:pt>
                <c:pt idx="4">
                  <c:v>3.882716049382716</c:v>
                </c:pt>
                <c:pt idx="5">
                  <c:v>3.1928934010152283</c:v>
                </c:pt>
                <c:pt idx="6">
                  <c:v>2.8206278026905829</c:v>
                </c:pt>
                <c:pt idx="7">
                  <c:v>3.4371584699453552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DED-48F8-9BBE-982E937711BB}"/>
            </c:ext>
          </c:extLst>
        </c:ser>
        <c:ser>
          <c:idx val="19"/>
          <c:order val="27"/>
          <c:tx>
            <c:strRef>
              <c:f>'results-precision'!$A$20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('results-precision'!$E$20,'results-precision'!$I$20,'results-precision'!$M$20,'results-precision'!$Q$20,'results-precision'!$U$20,'results-precision'!$Y$20,'results-precision'!$AC$20,'results-precision'!$AG$20)</c:f>
              <c:numCache>
                <c:formatCode>General</c:formatCode>
                <c:ptCount val="8"/>
                <c:pt idx="0">
                  <c:v>1.7568389057750757</c:v>
                </c:pt>
                <c:pt idx="1">
                  <c:v>1.2731277533039647</c:v>
                </c:pt>
                <c:pt idx="2">
                  <c:v>1.3696682464454977</c:v>
                </c:pt>
                <c:pt idx="3">
                  <c:v>3.3410404624277459</c:v>
                </c:pt>
                <c:pt idx="4">
                  <c:v>3.6815286624203818</c:v>
                </c:pt>
                <c:pt idx="5">
                  <c:v>2.9489795918367343</c:v>
                </c:pt>
                <c:pt idx="6">
                  <c:v>2.615384615384615</c:v>
                </c:pt>
                <c:pt idx="7">
                  <c:v>3.2840909090909092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DED-48F8-9BBE-982E937711BB}"/>
            </c:ext>
          </c:extLst>
        </c:ser>
        <c:ser>
          <c:idx val="18"/>
          <c:order val="28"/>
          <c:tx>
            <c:strRef>
              <c:f>'results-precision'!$A$19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('results-precision'!$E$19,'results-precision'!$I$19,'results-precision'!$M$19,'results-precision'!$Q$19,'results-precision'!$U$19,'results-precision'!$Y$19,'results-precision'!$AC$19,'results-precision'!$AG$19)</c:f>
              <c:numCache>
                <c:formatCode>General</c:formatCode>
                <c:ptCount val="8"/>
                <c:pt idx="0">
                  <c:v>0.94932432432432445</c:v>
                </c:pt>
                <c:pt idx="1">
                  <c:v>0.64746543778801846</c:v>
                </c:pt>
                <c:pt idx="2">
                  <c:v>0.68536585365853664</c:v>
                </c:pt>
                <c:pt idx="3">
                  <c:v>1.7239263803680982</c:v>
                </c:pt>
                <c:pt idx="4">
                  <c:v>1.9513888888888893</c:v>
                </c:pt>
                <c:pt idx="5">
                  <c:v>1.552486187845304</c:v>
                </c:pt>
                <c:pt idx="6">
                  <c:v>1.3707317073170733</c:v>
                </c:pt>
                <c:pt idx="7">
                  <c:v>1.7345679012345681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DED-48F8-9BBE-982E937711BB}"/>
            </c:ext>
          </c:extLst>
        </c:ser>
        <c:ser>
          <c:idx val="17"/>
          <c:order val="29"/>
          <c:tx>
            <c:strRef>
              <c:f>'results-precision'!$A$18</c:f>
              <c:strCache>
                <c:ptCount val="1"/>
                <c:pt idx="0">
                  <c:v>0.03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('results-precision'!$E$18,'results-precision'!$I$18,'results-precision'!$M$18,'results-precision'!$Q$18,'results-precision'!$U$18,'results-precision'!$Y$18,'results-precision'!$AC$18,'results-precision'!$AG$18)</c:f>
              <c:numCache>
                <c:formatCode>General</c:formatCode>
                <c:ptCount val="8"/>
                <c:pt idx="0">
                  <c:v>0.67857142857142849</c:v>
                </c:pt>
                <c:pt idx="1">
                  <c:v>0.44811320754716982</c:v>
                </c:pt>
                <c:pt idx="2">
                  <c:v>0.46913580246913578</c:v>
                </c:pt>
                <c:pt idx="3">
                  <c:v>1.1875</c:v>
                </c:pt>
                <c:pt idx="4">
                  <c:v>1.3286713286713288</c:v>
                </c:pt>
                <c:pt idx="5">
                  <c:v>1.1046511627906979</c:v>
                </c:pt>
                <c:pt idx="6">
                  <c:v>0.93596059113300489</c:v>
                </c:pt>
                <c:pt idx="7">
                  <c:v>1.2179487179487181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DED-48F8-9BBE-982E937711BB}"/>
            </c:ext>
          </c:extLst>
        </c:ser>
        <c:ser>
          <c:idx val="16"/>
          <c:order val="30"/>
          <c:tx>
            <c:strRef>
              <c:f>'results-precision'!$A$17</c:f>
              <c:strCache>
                <c:ptCount val="1"/>
                <c:pt idx="0">
                  <c:v>0.04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('results-precision'!$E$17,'results-precision'!$I$17,'results-precision'!$M$17,'results-precision'!$Q$17,'results-precision'!$U$17,'results-precision'!$Y$17,'results-precision'!$AC$17,'results-precision'!$AG$17)</c:f>
              <c:numCache>
                <c:formatCode>General</c:formatCode>
                <c:ptCount val="8"/>
                <c:pt idx="0">
                  <c:v>0.58582089552238803</c:v>
                </c:pt>
                <c:pt idx="1">
                  <c:v>0.38106796116504854</c:v>
                </c:pt>
                <c:pt idx="2">
                  <c:v>0.39152119700748128</c:v>
                </c:pt>
                <c:pt idx="3">
                  <c:v>0.98124999999999996</c:v>
                </c:pt>
                <c:pt idx="4">
                  <c:v>1.1459854014598538</c:v>
                </c:pt>
                <c:pt idx="5">
                  <c:v>0.92352941176470582</c:v>
                </c:pt>
                <c:pt idx="6">
                  <c:v>0.77722772277227714</c:v>
                </c:pt>
                <c:pt idx="7">
                  <c:v>0.98124999999999996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ED-48F8-9BBE-982E937711BB}"/>
            </c:ext>
          </c:extLst>
        </c:ser>
        <c:ser>
          <c:idx val="15"/>
          <c:order val="31"/>
          <c:tx>
            <c:strRef>
              <c:f>'results-precision'!$A$16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('results-precision'!$E$16,'results-precision'!$I$16,'results-precision'!$M$16,'results-precision'!$Q$16,'results-precision'!$U$16,'results-precision'!$Y$16,'results-precision'!$AC$16,'results-precision'!$AG$16)</c:f>
              <c:numCache>
                <c:formatCode>General</c:formatCode>
                <c:ptCount val="8"/>
                <c:pt idx="0">
                  <c:v>0.50588235294117645</c:v>
                </c:pt>
                <c:pt idx="1">
                  <c:v>0.31695331695331697</c:v>
                </c:pt>
                <c:pt idx="2">
                  <c:v>0.32658227848101268</c:v>
                </c:pt>
                <c:pt idx="3">
                  <c:v>0.83766233766233766</c:v>
                </c:pt>
                <c:pt idx="4">
                  <c:v>0.96992481203007519</c:v>
                </c:pt>
                <c:pt idx="5">
                  <c:v>0.75882352941176467</c:v>
                </c:pt>
                <c:pt idx="6">
                  <c:v>0.64500000000000002</c:v>
                </c:pt>
                <c:pt idx="7">
                  <c:v>0.84868421052631582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ED-48F8-9BBE-982E937711BB}"/>
            </c:ext>
          </c:extLst>
        </c:ser>
        <c:ser>
          <c:idx val="14"/>
          <c:order val="32"/>
          <c:tx>
            <c:strRef>
              <c:f>'results-precision'!$A$15</c:f>
              <c:strCache>
                <c:ptCount val="1"/>
                <c:pt idx="0">
                  <c:v>0.06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('results-precision'!$E$15,'results-precision'!$I$15,'results-precision'!$M$15,'results-precision'!$Q$15,'results-precision'!$U$15,'results-precision'!$Y$15,'results-precision'!$AC$15,'results-precision'!$AG$15)</c:f>
              <c:numCache>
                <c:formatCode>General</c:formatCode>
                <c:ptCount val="8"/>
                <c:pt idx="0">
                  <c:v>0.40495867768595045</c:v>
                </c:pt>
                <c:pt idx="1">
                  <c:v>0.24873096446700507</c:v>
                </c:pt>
                <c:pt idx="2">
                  <c:v>0.25</c:v>
                </c:pt>
                <c:pt idx="3">
                  <c:v>0.68055555555555558</c:v>
                </c:pt>
                <c:pt idx="4">
                  <c:v>0.75384615384615383</c:v>
                </c:pt>
                <c:pt idx="5">
                  <c:v>0.59036144578313254</c:v>
                </c:pt>
                <c:pt idx="6">
                  <c:v>0.5</c:v>
                </c:pt>
                <c:pt idx="7">
                  <c:v>0.68531468531468542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ED-48F8-9BBE-982E937711BB}"/>
            </c:ext>
          </c:extLst>
        </c:ser>
        <c:ser>
          <c:idx val="13"/>
          <c:order val="33"/>
          <c:tx>
            <c:strRef>
              <c:f>'results-precision'!$A$14</c:f>
              <c:strCache>
                <c:ptCount val="1"/>
                <c:pt idx="0">
                  <c:v>0.07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('results-precision'!$E$14,'results-precision'!$I$14,'results-precision'!$M$14,'results-precision'!$Q$14,'results-precision'!$U$14,'results-precision'!$Y$14,'results-precision'!$AC$14,'results-precision'!$AG$14)</c:f>
              <c:numCache>
                <c:formatCode>General</c:formatCode>
                <c:ptCount val="8"/>
                <c:pt idx="0">
                  <c:v>0.42794759825327511</c:v>
                </c:pt>
                <c:pt idx="1">
                  <c:v>0.25322997416020671</c:v>
                </c:pt>
                <c:pt idx="2">
                  <c:v>0.24873096446700507</c:v>
                </c:pt>
                <c:pt idx="3">
                  <c:v>0.66216216216216217</c:v>
                </c:pt>
                <c:pt idx="4">
                  <c:v>0.74809160305343514</c:v>
                </c:pt>
                <c:pt idx="5">
                  <c:v>0.59036144578313254</c:v>
                </c:pt>
                <c:pt idx="6">
                  <c:v>0.50256410256410255</c:v>
                </c:pt>
                <c:pt idx="7">
                  <c:v>0.71014492753623182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ED-48F8-9BBE-982E937711BB}"/>
            </c:ext>
          </c:extLst>
        </c:ser>
        <c:ser>
          <c:idx val="12"/>
          <c:order val="34"/>
          <c:tx>
            <c:strRef>
              <c:f>'results-precision'!$A$13</c:f>
              <c:strCache>
                <c:ptCount val="1"/>
                <c:pt idx="0">
                  <c:v>0.08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('results-precision'!$E$13,'results-precision'!$I$13,'results-precision'!$M$13,'results-precision'!$Q$13,'results-precision'!$U$13,'results-precision'!$Y$13,'results-precision'!$AC$13,'results-precision'!$AG$13)</c:f>
              <c:numCache>
                <c:formatCode>General</c:formatCode>
                <c:ptCount val="8"/>
                <c:pt idx="0">
                  <c:v>0.37327188940092165</c:v>
                </c:pt>
                <c:pt idx="1">
                  <c:v>0.21542553191489364</c:v>
                </c:pt>
                <c:pt idx="2">
                  <c:v>0.20930232558139536</c:v>
                </c:pt>
                <c:pt idx="3">
                  <c:v>0.56250000000000011</c:v>
                </c:pt>
                <c:pt idx="4">
                  <c:v>0.6328125</c:v>
                </c:pt>
                <c:pt idx="5">
                  <c:v>0.5</c:v>
                </c:pt>
                <c:pt idx="6">
                  <c:v>0.4175257731958763</c:v>
                </c:pt>
                <c:pt idx="7">
                  <c:v>0.57857142857142851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DED-48F8-9BBE-982E937711BB}"/>
            </c:ext>
          </c:extLst>
        </c:ser>
        <c:ser>
          <c:idx val="11"/>
          <c:order val="35"/>
          <c:tx>
            <c:strRef>
              <c:f>'results-precision'!$A$12</c:f>
              <c:strCache>
                <c:ptCount val="1"/>
                <c:pt idx="0">
                  <c:v>0.09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('results-precision'!$E$12,'results-precision'!$I$12,'results-precision'!$M$12,'results-precision'!$Q$12,'results-precision'!$U$12,'results-precision'!$Y$12,'results-precision'!$AC$12,'results-precision'!$AG$12)</c:f>
              <c:numCache>
                <c:formatCode>General</c:formatCode>
                <c:ptCount val="8"/>
                <c:pt idx="0">
                  <c:v>0.32019704433497537</c:v>
                </c:pt>
                <c:pt idx="1">
                  <c:v>0.17567567567567569</c:v>
                </c:pt>
                <c:pt idx="2">
                  <c:v>0.16839378238341968</c:v>
                </c:pt>
                <c:pt idx="3">
                  <c:v>0.46428571428571425</c:v>
                </c:pt>
                <c:pt idx="4">
                  <c:v>0.52</c:v>
                </c:pt>
                <c:pt idx="5">
                  <c:v>0.4140127388535032</c:v>
                </c:pt>
                <c:pt idx="6">
                  <c:v>0.33505154639175255</c:v>
                </c:pt>
                <c:pt idx="7">
                  <c:v>0.48148148148148145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ED-48F8-9BBE-982E937711BB}"/>
            </c:ext>
          </c:extLst>
        </c:ser>
        <c:ser>
          <c:idx val="10"/>
          <c:order val="36"/>
          <c:tx>
            <c:strRef>
              <c:f>'results-precision'!$A$11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('results-precision'!$E$11,'results-precision'!$I$11,'results-precision'!$M$11,'results-precision'!$Q$11,'results-precision'!$U$11,'results-precision'!$Y$11,'results-precision'!$AC$11,'results-precision'!$AG$11)</c:f>
              <c:numCache>
                <c:formatCode>General</c:formatCode>
                <c:ptCount val="8"/>
                <c:pt idx="0">
                  <c:v>0.34196891191709844</c:v>
                </c:pt>
                <c:pt idx="1">
                  <c:v>0.18232044198895028</c:v>
                </c:pt>
                <c:pt idx="2">
                  <c:v>0.17322834645669291</c:v>
                </c:pt>
                <c:pt idx="3">
                  <c:v>0.46478873239436624</c:v>
                </c:pt>
                <c:pt idx="4">
                  <c:v>0.52800000000000002</c:v>
                </c:pt>
                <c:pt idx="5">
                  <c:v>0.41772151898734178</c:v>
                </c:pt>
                <c:pt idx="6">
                  <c:v>0.34020618556701032</c:v>
                </c:pt>
                <c:pt idx="7">
                  <c:v>0.48175182481751821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ED-48F8-9BBE-982E937711BB}"/>
            </c:ext>
          </c:extLst>
        </c:ser>
        <c:ser>
          <c:idx val="9"/>
          <c:order val="37"/>
          <c:tx>
            <c:strRef>
              <c:f>'results-precision'!$A$10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('results-precision'!$E$10,'results-precision'!$I$10,'results-precision'!$M$10,'results-precision'!$Q$10,'results-precision'!$U$10,'results-precision'!$Y$10,'results-precision'!$AC$10,'results-precision'!$AG$10)</c:f>
              <c:numCache>
                <c:formatCode>General</c:formatCode>
                <c:ptCount val="8"/>
                <c:pt idx="0">
                  <c:v>0.17582417582417584</c:v>
                </c:pt>
                <c:pt idx="1">
                  <c:v>9.0909090909090912E-2</c:v>
                </c:pt>
                <c:pt idx="2">
                  <c:v>8.3769633507853408E-2</c:v>
                </c:pt>
                <c:pt idx="3">
                  <c:v>0.2269503546099291</c:v>
                </c:pt>
                <c:pt idx="4">
                  <c:v>0.25600000000000001</c:v>
                </c:pt>
                <c:pt idx="5">
                  <c:v>0.20253164556962025</c:v>
                </c:pt>
                <c:pt idx="6">
                  <c:v>0.16666666666666666</c:v>
                </c:pt>
                <c:pt idx="7">
                  <c:v>0.23880597014925373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ED-48F8-9BBE-982E937711BB}"/>
            </c:ext>
          </c:extLst>
        </c:ser>
        <c:ser>
          <c:idx val="8"/>
          <c:order val="38"/>
          <c:tx>
            <c:strRef>
              <c:f>'results-precision'!$A$9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('results-precision'!$E$9,'results-precision'!$I$9,'results-precision'!$M$9,'results-precision'!$Q$9,'results-precision'!$U$9,'results-precision'!$Y$9,'results-precision'!$AC$9,'results-precision'!$AG$9)</c:f>
              <c:numCache>
                <c:formatCode>General</c:formatCode>
                <c:ptCount val="8"/>
                <c:pt idx="0">
                  <c:v>0.11904761904761904</c:v>
                </c:pt>
                <c:pt idx="1">
                  <c:v>5.7971014492753631E-2</c:v>
                </c:pt>
                <c:pt idx="2">
                  <c:v>5.3191489361702128E-2</c:v>
                </c:pt>
                <c:pt idx="3">
                  <c:v>0.14084507042253522</c:v>
                </c:pt>
                <c:pt idx="4">
                  <c:v>0.16949152542372883</c:v>
                </c:pt>
                <c:pt idx="5">
                  <c:v>0.12903225806451613</c:v>
                </c:pt>
                <c:pt idx="6">
                  <c:v>0.10416666666666667</c:v>
                </c:pt>
                <c:pt idx="7">
                  <c:v>0.15267175572519084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ED-48F8-9BBE-982E937711BB}"/>
            </c:ext>
          </c:extLst>
        </c:ser>
        <c:ser>
          <c:idx val="7"/>
          <c:order val="39"/>
          <c:tx>
            <c:strRef>
              <c:f>'results-precision'!$A$8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('results-precision'!$E$8,'results-precision'!$I$8,'results-precision'!$M$8,'results-precision'!$Q$8,'results-precision'!$U$8,'results-precision'!$Y$8,'results-precision'!$AC$8,'results-precision'!$AG$8)</c:f>
              <c:numCache>
                <c:formatCode>General</c:formatCode>
                <c:ptCount val="8"/>
                <c:pt idx="0">
                  <c:v>0.23376623376623376</c:v>
                </c:pt>
                <c:pt idx="1">
                  <c:v>0.10650887573964496</c:v>
                </c:pt>
                <c:pt idx="2">
                  <c:v>9.6774193548387094E-2</c:v>
                </c:pt>
                <c:pt idx="3">
                  <c:v>0.25899280575539563</c:v>
                </c:pt>
                <c:pt idx="4">
                  <c:v>0.30769230769230765</c:v>
                </c:pt>
                <c:pt idx="5">
                  <c:v>0.23684210526315788</c:v>
                </c:pt>
                <c:pt idx="6">
                  <c:v>0.18749999999999997</c:v>
                </c:pt>
                <c:pt idx="7">
                  <c:v>0.27692307692307688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ED-48F8-9BBE-982E937711BB}"/>
            </c:ext>
          </c:extLst>
        </c:ser>
        <c:ser>
          <c:idx val="6"/>
          <c:order val="40"/>
          <c:tx>
            <c:strRef>
              <c:f>'results-precision'!$A$7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('results-precision'!$E$7,'results-precision'!$I$7,'results-precision'!$M$7,'results-precision'!$Q$7,'results-precision'!$U$7,'results-precision'!$Y$7,'results-precision'!$AC$7,'results-precision'!$AG$7)</c:f>
              <c:numCache>
                <c:formatCode>General</c:formatCode>
                <c:ptCount val="8"/>
                <c:pt idx="0">
                  <c:v>0.23129251700680276</c:v>
                </c:pt>
                <c:pt idx="1">
                  <c:v>0.1027190332326284</c:v>
                </c:pt>
                <c:pt idx="2">
                  <c:v>9.1152815013404831E-2</c:v>
                </c:pt>
                <c:pt idx="3">
                  <c:v>0.24113475177304969</c:v>
                </c:pt>
                <c:pt idx="4">
                  <c:v>0.29059829059829062</c:v>
                </c:pt>
                <c:pt idx="5">
                  <c:v>0.22818791946308728</c:v>
                </c:pt>
                <c:pt idx="6">
                  <c:v>0.17616580310880831</c:v>
                </c:pt>
                <c:pt idx="7">
                  <c:v>0.25563909774436089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ED-48F8-9BBE-982E937711BB}"/>
            </c:ext>
          </c:extLst>
        </c:ser>
        <c:ser>
          <c:idx val="5"/>
          <c:order val="41"/>
          <c:tx>
            <c:strRef>
              <c:f>'results-precision'!$A$6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('results-precision'!$E$6,'results-precision'!$I$6,'results-precision'!$M$6,'results-precision'!$Q$6,'results-precision'!$U$6,'results-precision'!$Y$6,'results-precision'!$AC$6,'results-precision'!$AG$6)</c:f>
              <c:numCache>
                <c:formatCode>General</c:formatCode>
                <c:ptCount val="8"/>
                <c:pt idx="0">
                  <c:v>0.14925373134328357</c:v>
                </c:pt>
                <c:pt idx="1">
                  <c:v>6.1162079510703363E-2</c:v>
                </c:pt>
                <c:pt idx="2">
                  <c:v>5.4347826086956527E-2</c:v>
                </c:pt>
                <c:pt idx="3">
                  <c:v>0.14388489208633093</c:v>
                </c:pt>
                <c:pt idx="4">
                  <c:v>0.17241379310344826</c:v>
                </c:pt>
                <c:pt idx="5">
                  <c:v>0.13422818791946309</c:v>
                </c:pt>
                <c:pt idx="6">
                  <c:v>0.10526315789473684</c:v>
                </c:pt>
                <c:pt idx="7">
                  <c:v>0.145985401459854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ED-48F8-9BBE-982E937711BB}"/>
            </c:ext>
          </c:extLst>
        </c:ser>
        <c:ser>
          <c:idx val="4"/>
          <c:order val="42"/>
          <c:tx>
            <c:strRef>
              <c:f>'results-precision'!$A$5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('results-precision'!$E$5,'results-precision'!$I$5,'results-precision'!$M$5,'results-precision'!$Q$5,'results-precision'!$U$5,'results-precision'!$Y$5,'results-precision'!$AC$5,'results-precision'!$AG$5)</c:f>
              <c:numCache>
                <c:formatCode>General</c:formatCode>
                <c:ptCount val="8"/>
                <c:pt idx="0">
                  <c:v>0.16260162601626016</c:v>
                </c:pt>
                <c:pt idx="1">
                  <c:v>6.3091482649842268E-2</c:v>
                </c:pt>
                <c:pt idx="2">
                  <c:v>5.4794520547945209E-2</c:v>
                </c:pt>
                <c:pt idx="3">
                  <c:v>0.14084507042253522</c:v>
                </c:pt>
                <c:pt idx="4">
                  <c:v>0.17391304347826086</c:v>
                </c:pt>
                <c:pt idx="5">
                  <c:v>0.13245033112582782</c:v>
                </c:pt>
                <c:pt idx="6">
                  <c:v>0.10416666666666667</c:v>
                </c:pt>
                <c:pt idx="7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ED-48F8-9BBE-982E937711BB}"/>
            </c:ext>
          </c:extLst>
        </c:ser>
        <c:ser>
          <c:idx val="3"/>
          <c:order val="43"/>
          <c:tx>
            <c:strRef>
              <c:f>'results-precision'!$A$4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('results-precision'!$E$4,'results-precision'!$I$4,'results-precision'!$M$4,'results-precision'!$Q$4,'results-precision'!$U$4,'results-precision'!$Y$4,'results-precision'!$AC$4,'results-precision'!$AG$4)</c:f>
              <c:numCache>
                <c:formatCode>General</c:formatCode>
                <c:ptCount val="8"/>
                <c:pt idx="0">
                  <c:v>0.15384615384615383</c:v>
                </c:pt>
                <c:pt idx="1">
                  <c:v>5.7324840764331204E-2</c:v>
                </c:pt>
                <c:pt idx="2">
                  <c:v>4.8913043478260865E-2</c:v>
                </c:pt>
                <c:pt idx="3">
                  <c:v>0.12949640287769781</c:v>
                </c:pt>
                <c:pt idx="4">
                  <c:v>0.15789473684210525</c:v>
                </c:pt>
                <c:pt idx="5">
                  <c:v>0.12244897959183673</c:v>
                </c:pt>
                <c:pt idx="6">
                  <c:v>9.2307692307692299E-2</c:v>
                </c:pt>
                <c:pt idx="7">
                  <c:v>0.13138686131386859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ED-48F8-9BBE-982E937711BB}"/>
            </c:ext>
          </c:extLst>
        </c:ser>
        <c:ser>
          <c:idx val="2"/>
          <c:order val="44"/>
          <c:tx>
            <c:strRef>
              <c:f>'results-precision'!$A$3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('results-precision'!$E$3,'results-precision'!$I$3,'results-precision'!$M$3,'results-precision'!$Q$3,'results-precision'!$U$3,'results-precision'!$Y$3,'results-precision'!$AC$3,'results-precision'!$AG$3)</c:f>
              <c:numCache>
                <c:formatCode>General</c:formatCode>
                <c:ptCount val="8"/>
                <c:pt idx="0">
                  <c:v>0.15625</c:v>
                </c:pt>
                <c:pt idx="1">
                  <c:v>6.3897763578274758E-2</c:v>
                </c:pt>
                <c:pt idx="2">
                  <c:v>5.1150895140664961E-2</c:v>
                </c:pt>
                <c:pt idx="3">
                  <c:v>0.13513513513513514</c:v>
                </c:pt>
                <c:pt idx="4">
                  <c:v>0.16528925619834711</c:v>
                </c:pt>
                <c:pt idx="5">
                  <c:v>0.13157894736842105</c:v>
                </c:pt>
                <c:pt idx="6">
                  <c:v>0.10309278350515463</c:v>
                </c:pt>
                <c:pt idx="7">
                  <c:v>0.145985401459854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ED-48F8-9BBE-982E93771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757712"/>
        <c:axId val="1891758544"/>
      </c:areaChart>
      <c:catAx>
        <c:axId val="189175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58544"/>
        <c:crosses val="autoZero"/>
        <c:auto val="1"/>
        <c:lblAlgn val="ctr"/>
        <c:lblOffset val="100"/>
        <c:noMultiLvlLbl val="0"/>
      </c:catAx>
      <c:valAx>
        <c:axId val="18917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</a:t>
                </a:r>
                <a:r>
                  <a:rPr lang="en-GB" baseline="0"/>
                  <a:t>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5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Efficiency</a:t>
            </a:r>
            <a:r>
              <a:rPr lang="en-GB" baseline="0"/>
              <a:t> for each Level of Precision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6"/>
          <c:order val="0"/>
          <c:tx>
            <c:strRef>
              <c:f>'results-precision'!$A$47</c:f>
              <c:strCache>
                <c:ptCount val="1"/>
                <c:pt idx="0">
                  <c:v>0.00001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('results-precision'!$F$47,'results-precision'!$J$47,'results-precision'!$N$47,'results-precision'!$R$47,'results-precision'!$V$47,'results-precision'!$Z$47,'results-precision'!$AD$47,'results-precision'!$AH$47)</c:f>
              <c:numCache>
                <c:formatCode>General</c:formatCode>
                <c:ptCount val="8"/>
                <c:pt idx="0">
                  <c:v>0.97424766516776184</c:v>
                </c:pt>
                <c:pt idx="1">
                  <c:v>0.76378945655711028</c:v>
                </c:pt>
                <c:pt idx="2">
                  <c:v>0.58935969868173255</c:v>
                </c:pt>
                <c:pt idx="3">
                  <c:v>0.43778755284755033</c:v>
                </c:pt>
                <c:pt idx="4">
                  <c:v>0.310192731277533</c:v>
                </c:pt>
                <c:pt idx="5">
                  <c:v>0.24044716488244636</c:v>
                </c:pt>
                <c:pt idx="6">
                  <c:v>0.18985716307945344</c:v>
                </c:pt>
                <c:pt idx="7">
                  <c:v>0.15330666231221421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CBC-482B-AC41-12C12DC80E23}"/>
            </c:ext>
          </c:extLst>
        </c:ser>
        <c:ser>
          <c:idx val="45"/>
          <c:order val="1"/>
          <c:tx>
            <c:strRef>
              <c:f>'results-precision'!$A$46</c:f>
              <c:strCache>
                <c:ptCount val="1"/>
                <c:pt idx="0">
                  <c:v>0.00002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('results-precision'!$F$46,'results-precision'!$J$46,'results-precision'!$N$46,'results-precision'!$R$46,'results-precision'!$V$46,'results-precision'!$Z$46,'results-precision'!$AD$46,'results-precision'!$AH$46)</c:f>
              <c:numCache>
                <c:formatCode>General</c:formatCode>
                <c:ptCount val="8"/>
                <c:pt idx="0">
                  <c:v>0.93462768083122416</c:v>
                </c:pt>
                <c:pt idx="1">
                  <c:v>0.71902541504406647</c:v>
                </c:pt>
                <c:pt idx="2">
                  <c:v>0.56758888484407233</c:v>
                </c:pt>
                <c:pt idx="3">
                  <c:v>0.4299699718102708</c:v>
                </c:pt>
                <c:pt idx="4">
                  <c:v>0.30512067840834961</c:v>
                </c:pt>
                <c:pt idx="5">
                  <c:v>0.23705148996553818</c:v>
                </c:pt>
                <c:pt idx="6">
                  <c:v>0.18700026652452023</c:v>
                </c:pt>
                <c:pt idx="7">
                  <c:v>0.15118621789346662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CBC-482B-AC41-12C12DC80E23}"/>
            </c:ext>
          </c:extLst>
        </c:ser>
        <c:ser>
          <c:idx val="44"/>
          <c:order val="2"/>
          <c:tx>
            <c:strRef>
              <c:f>'results-precision'!$A$45</c:f>
              <c:strCache>
                <c:ptCount val="1"/>
                <c:pt idx="0">
                  <c:v>0.00003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('results-precision'!$F$45,'results-precision'!$J$45,'results-precision'!$N$45,'results-precision'!$R$45,'results-precision'!$V$45,'results-precision'!$Z$45,'results-precision'!$AD$45,'results-precision'!$AH$45)</c:f>
              <c:numCache>
                <c:formatCode>General</c:formatCode>
                <c:ptCount val="8"/>
                <c:pt idx="0">
                  <c:v>0.90958361510965113</c:v>
                </c:pt>
                <c:pt idx="1">
                  <c:v>0.68723357664233575</c:v>
                </c:pt>
                <c:pt idx="2">
                  <c:v>0.55175222691045478</c:v>
                </c:pt>
                <c:pt idx="3">
                  <c:v>0.42788129431012539</c:v>
                </c:pt>
                <c:pt idx="4">
                  <c:v>0.30341927167257493</c:v>
                </c:pt>
                <c:pt idx="5">
                  <c:v>0.23561311311311309</c:v>
                </c:pt>
                <c:pt idx="6">
                  <c:v>0.18610962857538196</c:v>
                </c:pt>
                <c:pt idx="7">
                  <c:v>0.15088301282051281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CBC-482B-AC41-12C12DC80E23}"/>
            </c:ext>
          </c:extLst>
        </c:ser>
        <c:ser>
          <c:idx val="43"/>
          <c:order val="3"/>
          <c:tx>
            <c:strRef>
              <c:f>'results-precision'!$A$44</c:f>
              <c:strCache>
                <c:ptCount val="1"/>
                <c:pt idx="0">
                  <c:v>0.00004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('results-precision'!$F$44,'results-precision'!$J$44,'results-precision'!$N$44,'results-precision'!$R$44,'results-precision'!$V$44,'results-precision'!$Z$44,'results-precision'!$AD$44,'results-precision'!$AH$44)</c:f>
              <c:numCache>
                <c:formatCode>General</c:formatCode>
                <c:ptCount val="8"/>
                <c:pt idx="0">
                  <c:v>0.87883102285500192</c:v>
                </c:pt>
                <c:pt idx="1">
                  <c:v>0.65397769516728621</c:v>
                </c:pt>
                <c:pt idx="2">
                  <c:v>0.53406193078324216</c:v>
                </c:pt>
                <c:pt idx="3">
                  <c:v>0.42055940712407364</c:v>
                </c:pt>
                <c:pt idx="4">
                  <c:v>0.29918367346938773</c:v>
                </c:pt>
                <c:pt idx="5">
                  <c:v>0.2323296354992076</c:v>
                </c:pt>
                <c:pt idx="6">
                  <c:v>0.18360861056751465</c:v>
                </c:pt>
                <c:pt idx="7">
                  <c:v>0.14890807516505838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CBC-482B-AC41-12C12DC80E23}"/>
            </c:ext>
          </c:extLst>
        </c:ser>
        <c:ser>
          <c:idx val="42"/>
          <c:order val="4"/>
          <c:tx>
            <c:strRef>
              <c:f>'results-precision'!$A$43</c:f>
              <c:strCache>
                <c:ptCount val="1"/>
                <c:pt idx="0">
                  <c:v>0.00005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('results-precision'!$F$43,'results-precision'!$J$43,'results-precision'!$N$43,'results-precision'!$R$43,'results-precision'!$V$43,'results-precision'!$Z$43,'results-precision'!$AD$43,'results-precision'!$AH$43)</c:f>
              <c:numCache>
                <c:formatCode>General</c:formatCode>
                <c:ptCount val="8"/>
                <c:pt idx="0">
                  <c:v>0.85831815421979363</c:v>
                </c:pt>
                <c:pt idx="1">
                  <c:v>0.63010920436817464</c:v>
                </c:pt>
                <c:pt idx="2">
                  <c:v>0.51981981981981984</c:v>
                </c:pt>
                <c:pt idx="3">
                  <c:v>0.41799231224127736</c:v>
                </c:pt>
                <c:pt idx="4">
                  <c:v>0.29706330443919099</c:v>
                </c:pt>
                <c:pt idx="5">
                  <c:v>0.23081884235447789</c:v>
                </c:pt>
                <c:pt idx="6">
                  <c:v>0.18226534296028879</c:v>
                </c:pt>
                <c:pt idx="7">
                  <c:v>0.14827459618208516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CBC-482B-AC41-12C12DC80E23}"/>
            </c:ext>
          </c:extLst>
        </c:ser>
        <c:ser>
          <c:idx val="41"/>
          <c:order val="5"/>
          <c:tx>
            <c:strRef>
              <c:f>'results-precision'!$A$42</c:f>
              <c:strCache>
                <c:ptCount val="1"/>
                <c:pt idx="0">
                  <c:v>0.00006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('results-precision'!$F$42,'results-precision'!$J$42,'results-precision'!$N$42,'results-precision'!$R$42,'results-precision'!$V$42,'results-precision'!$Z$42,'results-precision'!$AD$42,'results-precision'!$AH$42)</c:f>
              <c:numCache>
                <c:formatCode>General</c:formatCode>
                <c:ptCount val="8"/>
                <c:pt idx="0">
                  <c:v>0.8408340727595387</c:v>
                </c:pt>
                <c:pt idx="1">
                  <c:v>0.61073730342871879</c:v>
                </c:pt>
                <c:pt idx="2">
                  <c:v>0.50848894612577811</c:v>
                </c:pt>
                <c:pt idx="3">
                  <c:v>0.41489492119089316</c:v>
                </c:pt>
                <c:pt idx="4">
                  <c:v>0.29539276807980047</c:v>
                </c:pt>
                <c:pt idx="5">
                  <c:v>0.22975948016681214</c:v>
                </c:pt>
                <c:pt idx="6">
                  <c:v>0.18171045062320229</c:v>
                </c:pt>
                <c:pt idx="7">
                  <c:v>0.14788077403245944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CBC-482B-AC41-12C12DC80E23}"/>
            </c:ext>
          </c:extLst>
        </c:ser>
        <c:ser>
          <c:idx val="40"/>
          <c:order val="6"/>
          <c:tx>
            <c:strRef>
              <c:f>'results-precision'!$A$41</c:f>
              <c:strCache>
                <c:ptCount val="1"/>
                <c:pt idx="0">
                  <c:v>0.00007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('results-precision'!$F$41,'results-precision'!$J$41,'results-precision'!$N$41,'results-precision'!$R$41,'results-precision'!$V$41,'results-precision'!$Z$41,'results-precision'!$AD$41,'results-precision'!$AH$41)</c:f>
              <c:numCache>
                <c:formatCode>General</c:formatCode>
                <c:ptCount val="8"/>
                <c:pt idx="0">
                  <c:v>0.81686234817813763</c:v>
                </c:pt>
                <c:pt idx="1">
                  <c:v>0.58669671416109337</c:v>
                </c:pt>
                <c:pt idx="2">
                  <c:v>0.49091240875912406</c:v>
                </c:pt>
                <c:pt idx="3">
                  <c:v>0.4067842741935484</c:v>
                </c:pt>
                <c:pt idx="4">
                  <c:v>0.28999640675530003</c:v>
                </c:pt>
                <c:pt idx="5">
                  <c:v>0.22568791946308725</c:v>
                </c:pt>
                <c:pt idx="6">
                  <c:v>0.178529398752378</c:v>
                </c:pt>
                <c:pt idx="7">
                  <c:v>0.14629132830626451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CBC-482B-AC41-12C12DC80E23}"/>
            </c:ext>
          </c:extLst>
        </c:ser>
        <c:ser>
          <c:idx val="39"/>
          <c:order val="7"/>
          <c:tx>
            <c:strRef>
              <c:f>'results-precision'!$A$40</c:f>
              <c:strCache>
                <c:ptCount val="1"/>
                <c:pt idx="0">
                  <c:v>0.00008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('results-precision'!$F$40,'results-precision'!$J$40,'results-precision'!$N$40,'results-precision'!$R$40,'results-precision'!$V$40,'results-precision'!$Z$40,'results-precision'!$AD$40,'results-precision'!$AH$40)</c:f>
              <c:numCache>
                <c:formatCode>General</c:formatCode>
                <c:ptCount val="8"/>
                <c:pt idx="0">
                  <c:v>0.80120072496601724</c:v>
                </c:pt>
                <c:pt idx="1">
                  <c:v>0.56966817010309279</c:v>
                </c:pt>
                <c:pt idx="2">
                  <c:v>0.4797856464523132</c:v>
                </c:pt>
                <c:pt idx="3">
                  <c:v>0.40334169708029194</c:v>
                </c:pt>
                <c:pt idx="4">
                  <c:v>0.28787138787138788</c:v>
                </c:pt>
                <c:pt idx="5">
                  <c:v>0.22411280101394174</c:v>
                </c:pt>
                <c:pt idx="6">
                  <c:v>0.1770817685644184</c:v>
                </c:pt>
                <c:pt idx="7">
                  <c:v>0.14503362860892388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CBC-482B-AC41-12C12DC80E23}"/>
            </c:ext>
          </c:extLst>
        </c:ser>
        <c:ser>
          <c:idx val="38"/>
          <c:order val="8"/>
          <c:tx>
            <c:strRef>
              <c:f>'results-precision'!$A$39</c:f>
              <c:strCache>
                <c:ptCount val="1"/>
                <c:pt idx="0">
                  <c:v>0.00009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('results-precision'!$F$39,'results-precision'!$J$39,'results-precision'!$N$39,'results-precision'!$R$39,'results-precision'!$V$39,'results-precision'!$Z$39,'results-precision'!$AD$39,'results-precision'!$AH$39)</c:f>
              <c:numCache>
                <c:formatCode>General</c:formatCode>
                <c:ptCount val="8"/>
                <c:pt idx="0">
                  <c:v>0.78251625812906445</c:v>
                </c:pt>
                <c:pt idx="1">
                  <c:v>0.55156911142454157</c:v>
                </c:pt>
                <c:pt idx="2">
                  <c:v>0.46534285289305366</c:v>
                </c:pt>
                <c:pt idx="3">
                  <c:v>0.39661511156186613</c:v>
                </c:pt>
                <c:pt idx="4">
                  <c:v>0.28325033952014483</c:v>
                </c:pt>
                <c:pt idx="5">
                  <c:v>0.22084568685585201</c:v>
                </c:pt>
                <c:pt idx="6">
                  <c:v>0.17485468365750054</c:v>
                </c:pt>
                <c:pt idx="7">
                  <c:v>0.14361457950789572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CBC-482B-AC41-12C12DC80E23}"/>
            </c:ext>
          </c:extLst>
        </c:ser>
        <c:ser>
          <c:idx val="37"/>
          <c:order val="9"/>
          <c:tx>
            <c:strRef>
              <c:f>'results-precision'!$A$38</c:f>
              <c:strCache>
                <c:ptCount val="1"/>
                <c:pt idx="0">
                  <c:v>0.0001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('results-precision'!$F$38,'results-precision'!$J$38,'results-precision'!$N$38,'results-precision'!$R$38,'results-precision'!$V$38,'results-precision'!$Z$38,'results-precision'!$AD$38,'results-precision'!$AH$38)</c:f>
              <c:numCache>
                <c:formatCode>General</c:formatCode>
                <c:ptCount val="8"/>
                <c:pt idx="0">
                  <c:v>0.77744669218151996</c:v>
                </c:pt>
                <c:pt idx="1">
                  <c:v>0.54501724798773477</c:v>
                </c:pt>
                <c:pt idx="2">
                  <c:v>0.45795491143317235</c:v>
                </c:pt>
                <c:pt idx="3">
                  <c:v>0.39630713489409136</c:v>
                </c:pt>
                <c:pt idx="4">
                  <c:v>0.28283441074092486</c:v>
                </c:pt>
                <c:pt idx="5">
                  <c:v>0.22107431592039797</c:v>
                </c:pt>
                <c:pt idx="6">
                  <c:v>0.17481558888615689</c:v>
                </c:pt>
                <c:pt idx="7">
                  <c:v>0.14398035641960308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CBC-482B-AC41-12C12DC80E23}"/>
            </c:ext>
          </c:extLst>
        </c:ser>
        <c:ser>
          <c:idx val="36"/>
          <c:order val="10"/>
          <c:tx>
            <c:strRef>
              <c:f>'results-precision'!$A$37</c:f>
              <c:strCache>
                <c:ptCount val="1"/>
                <c:pt idx="0">
                  <c:v>0.0002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('results-precision'!$F$37,'results-precision'!$J$37,'results-precision'!$N$37,'results-precision'!$R$37,'results-precision'!$V$37,'results-precision'!$Z$37,'results-precision'!$AD$37,'results-precision'!$AH$37)</c:f>
              <c:numCache>
                <c:formatCode>General</c:formatCode>
                <c:ptCount val="8"/>
                <c:pt idx="0">
                  <c:v>0.63860900579580915</c:v>
                </c:pt>
                <c:pt idx="1">
                  <c:v>0.41785297549591599</c:v>
                </c:pt>
                <c:pt idx="2">
                  <c:v>0.36728205128205127</c:v>
                </c:pt>
                <c:pt idx="3">
                  <c:v>0.35738522954091817</c:v>
                </c:pt>
                <c:pt idx="4">
                  <c:v>0.25878952122854559</c:v>
                </c:pt>
                <c:pt idx="5">
                  <c:v>0.20248798416737346</c:v>
                </c:pt>
                <c:pt idx="6">
                  <c:v>0.16036721898790862</c:v>
                </c:pt>
                <c:pt idx="7">
                  <c:v>0.13472535741158767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CBC-482B-AC41-12C12DC80E23}"/>
            </c:ext>
          </c:extLst>
        </c:ser>
        <c:ser>
          <c:idx val="35"/>
          <c:order val="11"/>
          <c:tx>
            <c:strRef>
              <c:f>'results-precision'!$A$36</c:f>
              <c:strCache>
                <c:ptCount val="1"/>
                <c:pt idx="0">
                  <c:v>0.0003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('results-precision'!$F$36,'results-precision'!$J$36,'results-precision'!$N$36,'results-precision'!$R$36,'results-precision'!$V$36,'results-precision'!$Z$36,'results-precision'!$AD$36,'results-precision'!$AH$36)</c:f>
              <c:numCache>
                <c:formatCode>General</c:formatCode>
                <c:ptCount val="8"/>
                <c:pt idx="0">
                  <c:v>0.55002905287623471</c:v>
                </c:pt>
                <c:pt idx="1">
                  <c:v>0.34272266473569873</c:v>
                </c:pt>
                <c:pt idx="2">
                  <c:v>0.30753736192332681</c:v>
                </c:pt>
                <c:pt idx="3">
                  <c:v>0.32551581843191196</c:v>
                </c:pt>
                <c:pt idx="4">
                  <c:v>0.23694618272841048</c:v>
                </c:pt>
                <c:pt idx="5">
                  <c:v>0.18517214397496087</c:v>
                </c:pt>
                <c:pt idx="6">
                  <c:v>0.14635126777983917</c:v>
                </c:pt>
                <c:pt idx="7">
                  <c:v>0.12547720042417815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CBC-482B-AC41-12C12DC80E23}"/>
            </c:ext>
          </c:extLst>
        </c:ser>
        <c:ser>
          <c:idx val="34"/>
          <c:order val="12"/>
          <c:tx>
            <c:strRef>
              <c:f>'results-precision'!$A$35</c:f>
              <c:strCache>
                <c:ptCount val="1"/>
                <c:pt idx="0">
                  <c:v>0.0004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('results-precision'!$F$35,'results-precision'!$J$35,'results-precision'!$N$35,'results-precision'!$R$35,'results-precision'!$V$35,'results-precision'!$Z$35,'results-precision'!$AD$35,'results-precision'!$AH$35)</c:f>
              <c:numCache>
                <c:formatCode>General</c:formatCode>
                <c:ptCount val="8"/>
                <c:pt idx="0">
                  <c:v>0.50248403122782115</c:v>
                </c:pt>
                <c:pt idx="1">
                  <c:v>0.30308219178082191</c:v>
                </c:pt>
                <c:pt idx="2">
                  <c:v>0.27220299884659749</c:v>
                </c:pt>
                <c:pt idx="3">
                  <c:v>0.30517241379310345</c:v>
                </c:pt>
                <c:pt idx="4">
                  <c:v>0.22440570522979397</c:v>
                </c:pt>
                <c:pt idx="5">
                  <c:v>0.17126269956458637</c:v>
                </c:pt>
                <c:pt idx="6">
                  <c:v>0.1350371924470723</c:v>
                </c:pt>
                <c:pt idx="7">
                  <c:v>0.116600790513834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CBC-482B-AC41-12C12DC80E23}"/>
            </c:ext>
          </c:extLst>
        </c:ser>
        <c:ser>
          <c:idx val="33"/>
          <c:order val="13"/>
          <c:tx>
            <c:strRef>
              <c:f>'results-precision'!$A$34</c:f>
              <c:strCache>
                <c:ptCount val="1"/>
                <c:pt idx="0">
                  <c:v>0.0005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('results-precision'!$F$34,'results-precision'!$J$34,'results-precision'!$N$34,'results-precision'!$R$34,'results-precision'!$V$34,'results-precision'!$Z$34,'results-precision'!$AD$34,'results-precision'!$AH$34)</c:f>
              <c:numCache>
                <c:formatCode>General</c:formatCode>
                <c:ptCount val="8"/>
                <c:pt idx="0">
                  <c:v>0.46874480465502905</c:v>
                </c:pt>
                <c:pt idx="1">
                  <c:v>0.27427042801556417</c:v>
                </c:pt>
                <c:pt idx="2">
                  <c:v>0.24538729329852046</c:v>
                </c:pt>
                <c:pt idx="3">
                  <c:v>0.29492677824267788</c:v>
                </c:pt>
                <c:pt idx="4">
                  <c:v>0.21400379506641365</c:v>
                </c:pt>
                <c:pt idx="5">
                  <c:v>0.16010789324247587</c:v>
                </c:pt>
                <c:pt idx="6">
                  <c:v>0.12547841566533158</c:v>
                </c:pt>
                <c:pt idx="7">
                  <c:v>0.10996489859594384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CBC-482B-AC41-12C12DC80E23}"/>
            </c:ext>
          </c:extLst>
        </c:ser>
        <c:ser>
          <c:idx val="32"/>
          <c:order val="14"/>
          <c:tx>
            <c:strRef>
              <c:f>'results-precision'!$A$33</c:f>
              <c:strCache>
                <c:ptCount val="1"/>
                <c:pt idx="0">
                  <c:v>0.0006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('results-precision'!$F$33,'results-precision'!$J$33,'results-precision'!$N$33,'results-precision'!$R$33,'results-precision'!$V$33,'results-precision'!$Z$33,'results-precision'!$AD$33,'results-precision'!$AH$33)</c:f>
              <c:numCache>
                <c:formatCode>General</c:formatCode>
                <c:ptCount val="8"/>
                <c:pt idx="0">
                  <c:v>0.44322916666666667</c:v>
                </c:pt>
                <c:pt idx="1">
                  <c:v>0.25327380952380951</c:v>
                </c:pt>
                <c:pt idx="2">
                  <c:v>0.22384026781444286</c:v>
                </c:pt>
                <c:pt idx="3">
                  <c:v>0.27993421052631584</c:v>
                </c:pt>
                <c:pt idx="4">
                  <c:v>0.20261904761904762</c:v>
                </c:pt>
                <c:pt idx="5">
                  <c:v>0.15088652482269505</c:v>
                </c:pt>
                <c:pt idx="6">
                  <c:v>0.11730576441102758</c:v>
                </c:pt>
                <c:pt idx="7">
                  <c:v>0.10410364768683272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CBC-482B-AC41-12C12DC80E23}"/>
            </c:ext>
          </c:extLst>
        </c:ser>
        <c:ser>
          <c:idx val="31"/>
          <c:order val="15"/>
          <c:tx>
            <c:strRef>
              <c:f>'results-precision'!$A$32</c:f>
              <c:strCache>
                <c:ptCount val="1"/>
                <c:pt idx="0">
                  <c:v>0.0007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('results-precision'!$F$32,'results-precision'!$J$32,'results-precision'!$N$32,'results-precision'!$R$32,'results-precision'!$V$32,'results-precision'!$Z$32,'results-precision'!$AD$32,'results-precision'!$AH$32)</c:f>
              <c:numCache>
                <c:formatCode>General</c:formatCode>
                <c:ptCount val="8"/>
                <c:pt idx="0">
                  <c:v>0.41925498426023083</c:v>
                </c:pt>
                <c:pt idx="1">
                  <c:v>0.23475323149236194</c:v>
                </c:pt>
                <c:pt idx="2">
                  <c:v>0.2042689161554192</c:v>
                </c:pt>
                <c:pt idx="3">
                  <c:v>0.26148560209424082</c:v>
                </c:pt>
                <c:pt idx="4">
                  <c:v>0.19163069544364508</c:v>
                </c:pt>
                <c:pt idx="5">
                  <c:v>0.14228988603988602</c:v>
                </c:pt>
                <c:pt idx="6">
                  <c:v>0.11169974839250767</c:v>
                </c:pt>
                <c:pt idx="7">
                  <c:v>9.8314468503937005E-2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CBC-482B-AC41-12C12DC80E23}"/>
            </c:ext>
          </c:extLst>
        </c:ser>
        <c:ser>
          <c:idx val="30"/>
          <c:order val="16"/>
          <c:tx>
            <c:strRef>
              <c:f>'results-precision'!$A$31</c:f>
              <c:strCache>
                <c:ptCount val="1"/>
                <c:pt idx="0">
                  <c:v>0.0008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('results-precision'!$F$31,'results-precision'!$J$31,'results-precision'!$N$31,'results-precision'!$R$31,'results-precision'!$V$31,'results-precision'!$Z$31,'results-precision'!$AD$31,'results-precision'!$AH$31)</c:f>
              <c:numCache>
                <c:formatCode>General</c:formatCode>
                <c:ptCount val="8"/>
                <c:pt idx="0">
                  <c:v>0.40051605504587157</c:v>
                </c:pt>
                <c:pt idx="1">
                  <c:v>0.21882832080200501</c:v>
                </c:pt>
                <c:pt idx="2">
                  <c:v>0.18776881720430108</c:v>
                </c:pt>
                <c:pt idx="3">
                  <c:v>0.24804687500000003</c:v>
                </c:pt>
                <c:pt idx="4">
                  <c:v>0.18142857142857144</c:v>
                </c:pt>
                <c:pt idx="5">
                  <c:v>0.13199168556311414</c:v>
                </c:pt>
                <c:pt idx="6">
                  <c:v>0.10459718478586404</c:v>
                </c:pt>
                <c:pt idx="7">
                  <c:v>9.3083688699360359E-2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CBC-482B-AC41-12C12DC80E23}"/>
            </c:ext>
          </c:extLst>
        </c:ser>
        <c:ser>
          <c:idx val="29"/>
          <c:order val="17"/>
          <c:tx>
            <c:strRef>
              <c:f>'results-precision'!$A$30</c:f>
              <c:strCache>
                <c:ptCount val="1"/>
                <c:pt idx="0">
                  <c:v>0.0009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('results-precision'!$F$30,'results-precision'!$J$30,'results-precision'!$N$30,'results-precision'!$R$30,'results-precision'!$V$30,'results-precision'!$Z$30,'results-precision'!$AD$30,'results-precision'!$AH$30)</c:f>
              <c:numCache>
                <c:formatCode>General</c:formatCode>
                <c:ptCount val="8"/>
                <c:pt idx="0">
                  <c:v>0.38362175525339925</c:v>
                </c:pt>
                <c:pt idx="1">
                  <c:v>0.20471635883905012</c:v>
                </c:pt>
                <c:pt idx="2">
                  <c:v>0.17328308207705193</c:v>
                </c:pt>
                <c:pt idx="3">
                  <c:v>0.23582826747720365</c:v>
                </c:pt>
                <c:pt idx="4">
                  <c:v>0.1738655462184874</c:v>
                </c:pt>
                <c:pt idx="5">
                  <c:v>0.1258515815085158</c:v>
                </c:pt>
                <c:pt idx="6">
                  <c:v>9.8963647959183679E-2</c:v>
                </c:pt>
                <c:pt idx="7">
                  <c:v>8.9800347222222215E-2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CBC-482B-AC41-12C12DC80E23}"/>
            </c:ext>
          </c:extLst>
        </c:ser>
        <c:ser>
          <c:idx val="28"/>
          <c:order val="18"/>
          <c:tx>
            <c:strRef>
              <c:f>'results-precision'!$A$29</c:f>
              <c:strCache>
                <c:ptCount val="1"/>
                <c:pt idx="0">
                  <c:v>0.001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('results-precision'!$F$29,'results-precision'!$J$29,'results-precision'!$N$29,'results-precision'!$R$29,'results-precision'!$V$29,'results-precision'!$Z$29,'results-precision'!$AD$29,'results-precision'!$AH$29)</c:f>
              <c:numCache>
                <c:formatCode>General</c:formatCode>
                <c:ptCount val="8"/>
                <c:pt idx="0">
                  <c:v>0.37104913678618856</c:v>
                </c:pt>
                <c:pt idx="1">
                  <c:v>0.19375866851595008</c:v>
                </c:pt>
                <c:pt idx="2">
                  <c:v>0.16057471264367817</c:v>
                </c:pt>
                <c:pt idx="3">
                  <c:v>0.22316293929712461</c:v>
                </c:pt>
                <c:pt idx="4">
                  <c:v>0.1678078078078078</c:v>
                </c:pt>
                <c:pt idx="5">
                  <c:v>0.12095238095238095</c:v>
                </c:pt>
                <c:pt idx="6">
                  <c:v>9.4360013508949681E-2</c:v>
                </c:pt>
                <c:pt idx="7">
                  <c:v>8.7531328320802002E-2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CBC-482B-AC41-12C12DC80E23}"/>
            </c:ext>
          </c:extLst>
        </c:ser>
        <c:ser>
          <c:idx val="27"/>
          <c:order val="19"/>
          <c:tx>
            <c:strRef>
              <c:f>'results-precision'!$A$28</c:f>
              <c:strCache>
                <c:ptCount val="1"/>
                <c:pt idx="0">
                  <c:v>0.002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('results-precision'!$F$28,'results-precision'!$J$28,'results-precision'!$N$28,'results-precision'!$R$28,'results-precision'!$V$28,'results-precision'!$Z$28,'results-precision'!$AD$28,'results-precision'!$AH$28)</c:f>
              <c:numCache>
                <c:formatCode>General</c:formatCode>
                <c:ptCount val="8"/>
                <c:pt idx="0">
                  <c:v>0.23923076923076925</c:v>
                </c:pt>
                <c:pt idx="1">
                  <c:v>0.11341166936790924</c:v>
                </c:pt>
                <c:pt idx="2">
                  <c:v>9.2928286852589637E-2</c:v>
                </c:pt>
                <c:pt idx="3">
                  <c:v>0.14951923076923074</c:v>
                </c:pt>
                <c:pt idx="4">
                  <c:v>0.11471311475409836</c:v>
                </c:pt>
                <c:pt idx="5">
                  <c:v>8.2420494699646657E-2</c:v>
                </c:pt>
                <c:pt idx="6">
                  <c:v>6.3671519563239312E-2</c:v>
                </c:pt>
                <c:pt idx="7">
                  <c:v>6.0953832752613249E-2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CBC-482B-AC41-12C12DC80E23}"/>
            </c:ext>
          </c:extLst>
        </c:ser>
        <c:ser>
          <c:idx val="26"/>
          <c:order val="20"/>
          <c:tx>
            <c:strRef>
              <c:f>'results-precision'!$A$27</c:f>
              <c:strCache>
                <c:ptCount val="1"/>
                <c:pt idx="0">
                  <c:v>0.003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('results-precision'!$F$27,'results-precision'!$J$27,'results-precision'!$N$27,'results-precision'!$R$27,'results-precision'!$V$27,'results-precision'!$Z$27,'results-precision'!$AD$27,'results-precision'!$AH$27)</c:f>
              <c:numCache>
                <c:formatCode>General</c:formatCode>
                <c:ptCount val="8"/>
                <c:pt idx="0">
                  <c:v>0.18017408123791104</c:v>
                </c:pt>
                <c:pt idx="1">
                  <c:v>8.1424825174825174E-2</c:v>
                </c:pt>
                <c:pt idx="2">
                  <c:v>6.5783898305084743E-2</c:v>
                </c:pt>
                <c:pt idx="3">
                  <c:v>0.1125</c:v>
                </c:pt>
                <c:pt idx="4">
                  <c:v>8.8293838862559246E-2</c:v>
                </c:pt>
                <c:pt idx="5">
                  <c:v>6.1363636363636363E-2</c:v>
                </c:pt>
                <c:pt idx="6">
                  <c:v>4.7867420349434739E-2</c:v>
                </c:pt>
                <c:pt idx="7">
                  <c:v>4.791666666666667E-2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CBC-482B-AC41-12C12DC80E23}"/>
            </c:ext>
          </c:extLst>
        </c:ser>
        <c:ser>
          <c:idx val="25"/>
          <c:order val="21"/>
          <c:tx>
            <c:strRef>
              <c:f>'results-precision'!$A$26</c:f>
              <c:strCache>
                <c:ptCount val="1"/>
                <c:pt idx="0">
                  <c:v>0.004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('results-precision'!$F$26,'results-precision'!$J$26,'results-precision'!$N$26,'results-precision'!$R$26,'results-precision'!$V$26,'results-precision'!$Z$26,'results-precision'!$AD$26,'results-precision'!$AH$26)</c:f>
              <c:numCache>
                <c:formatCode>General</c:formatCode>
                <c:ptCount val="8"/>
                <c:pt idx="0">
                  <c:v>0.14989429175475688</c:v>
                </c:pt>
                <c:pt idx="1">
                  <c:v>6.5405904059040593E-2</c:v>
                </c:pt>
                <c:pt idx="2">
                  <c:v>5.1601164483260548E-2</c:v>
                </c:pt>
                <c:pt idx="3">
                  <c:v>9.1839378238341957E-2</c:v>
                </c:pt>
                <c:pt idx="4">
                  <c:v>7.1979695431472077E-2</c:v>
                </c:pt>
                <c:pt idx="5">
                  <c:v>4.9859353023909987E-2</c:v>
                </c:pt>
                <c:pt idx="6">
                  <c:v>3.8658669574700107E-2</c:v>
                </c:pt>
                <c:pt idx="7">
                  <c:v>3.938888888888889E-2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CBC-482B-AC41-12C12DC80E23}"/>
            </c:ext>
          </c:extLst>
        </c:ser>
        <c:ser>
          <c:idx val="24"/>
          <c:order val="22"/>
          <c:tx>
            <c:strRef>
              <c:f>'results-precision'!$A$25</c:f>
              <c:strCache>
                <c:ptCount val="1"/>
                <c:pt idx="0">
                  <c:v>0.005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('results-precision'!$F$25,'results-precision'!$J$25,'results-precision'!$N$25,'results-precision'!$R$25,'results-precision'!$V$25,'results-precision'!$Z$25,'results-precision'!$AD$25,'results-precision'!$AH$25)</c:f>
              <c:numCache>
                <c:formatCode>General</c:formatCode>
                <c:ptCount val="8"/>
                <c:pt idx="0">
                  <c:v>0.12868480725623582</c:v>
                </c:pt>
                <c:pt idx="1">
                  <c:v>5.4254302103250475E-2</c:v>
                </c:pt>
                <c:pt idx="2">
                  <c:v>4.2509363295880148E-2</c:v>
                </c:pt>
                <c:pt idx="3">
                  <c:v>7.7105978260869568E-2</c:v>
                </c:pt>
                <c:pt idx="4">
                  <c:v>6.1351351351351349E-2</c:v>
                </c:pt>
                <c:pt idx="5">
                  <c:v>4.2414050822122566E-2</c:v>
                </c:pt>
                <c:pt idx="6">
                  <c:v>3.2690092165898618E-2</c:v>
                </c:pt>
                <c:pt idx="7">
                  <c:v>3.2690092165898618E-2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CBC-482B-AC41-12C12DC80E23}"/>
            </c:ext>
          </c:extLst>
        </c:ser>
        <c:ser>
          <c:idx val="23"/>
          <c:order val="23"/>
          <c:tx>
            <c:strRef>
              <c:f>'results-precision'!$A$24</c:f>
              <c:strCache>
                <c:ptCount val="1"/>
                <c:pt idx="0">
                  <c:v>0.006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('results-precision'!$F$24,'results-precision'!$J$24,'results-precision'!$N$24,'results-precision'!$R$24,'results-precision'!$V$24,'results-precision'!$Z$24,'results-precision'!$AD$24,'results-precision'!$AH$24)</c:f>
              <c:numCache>
                <c:formatCode>General</c:formatCode>
                <c:ptCount val="8"/>
                <c:pt idx="0">
                  <c:v>0.11160287081339715</c:v>
                </c:pt>
                <c:pt idx="1">
                  <c:v>4.6279761904761907E-2</c:v>
                </c:pt>
                <c:pt idx="2">
                  <c:v>3.5502283105022833E-2</c:v>
                </c:pt>
                <c:pt idx="3">
                  <c:v>6.5519662921348323E-2</c:v>
                </c:pt>
                <c:pt idx="4">
                  <c:v>5.3011363636363648E-2</c:v>
                </c:pt>
                <c:pt idx="5">
                  <c:v>3.6502347417840378E-2</c:v>
                </c:pt>
                <c:pt idx="6">
                  <c:v>2.7312646370023425E-2</c:v>
                </c:pt>
                <c:pt idx="7">
                  <c:v>2.8867574257425744E-2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CBC-482B-AC41-12C12DC80E23}"/>
            </c:ext>
          </c:extLst>
        </c:ser>
        <c:ser>
          <c:idx val="22"/>
          <c:order val="24"/>
          <c:tx>
            <c:strRef>
              <c:f>'results-precision'!$A$23</c:f>
              <c:strCache>
                <c:ptCount val="1"/>
                <c:pt idx="0">
                  <c:v>0.007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('results-precision'!$F$23,'results-precision'!$J$23,'results-precision'!$N$23,'results-precision'!$R$23,'results-precision'!$V$23,'results-precision'!$Z$23,'results-precision'!$AD$23,'results-precision'!$AH$23)</c:f>
              <c:numCache>
                <c:formatCode>General</c:formatCode>
                <c:ptCount val="8"/>
                <c:pt idx="0">
                  <c:v>0.10383631713554987</c:v>
                </c:pt>
                <c:pt idx="1">
                  <c:v>4.1093117408906893E-2</c:v>
                </c:pt>
                <c:pt idx="2">
                  <c:v>3.103975535168196E-2</c:v>
                </c:pt>
                <c:pt idx="3">
                  <c:v>5.6703910614525142E-2</c:v>
                </c:pt>
                <c:pt idx="4">
                  <c:v>4.8047337278106506E-2</c:v>
                </c:pt>
                <c:pt idx="5">
                  <c:v>3.2376395534290274E-2</c:v>
                </c:pt>
                <c:pt idx="6">
                  <c:v>2.4999999999999998E-2</c:v>
                </c:pt>
                <c:pt idx="7">
                  <c:v>2.5892857142857145E-2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CBC-482B-AC41-12C12DC80E23}"/>
            </c:ext>
          </c:extLst>
        </c:ser>
        <c:ser>
          <c:idx val="21"/>
          <c:order val="25"/>
          <c:tx>
            <c:strRef>
              <c:f>'results-precision'!$A$22</c:f>
              <c:strCache>
                <c:ptCount val="1"/>
                <c:pt idx="0">
                  <c:v>0.008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('results-precision'!$F$22,'results-precision'!$J$22,'results-precision'!$N$22,'results-precision'!$R$22,'results-precision'!$V$22,'results-precision'!$Z$22,'results-precision'!$AD$22,'results-precision'!$AH$22)</c:f>
              <c:numCache>
                <c:formatCode>General</c:formatCode>
                <c:ptCount val="8"/>
                <c:pt idx="0">
                  <c:v>9.7289972899728988E-2</c:v>
                </c:pt>
                <c:pt idx="1">
                  <c:v>3.7395833333333336E-2</c:v>
                </c:pt>
                <c:pt idx="2">
                  <c:v>2.7764887857695281E-2</c:v>
                </c:pt>
                <c:pt idx="3">
                  <c:v>5.2485380116959059E-2</c:v>
                </c:pt>
                <c:pt idx="4">
                  <c:v>4.3780487804878039E-2</c:v>
                </c:pt>
                <c:pt idx="5">
                  <c:v>2.9474548440065678E-2</c:v>
                </c:pt>
                <c:pt idx="6">
                  <c:v>2.2395508421709294E-2</c:v>
                </c:pt>
                <c:pt idx="7">
                  <c:v>2.361842105263158E-2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CBC-482B-AC41-12C12DC80E23}"/>
            </c:ext>
          </c:extLst>
        </c:ser>
        <c:ser>
          <c:idx val="20"/>
          <c:order val="26"/>
          <c:tx>
            <c:strRef>
              <c:f>'results-precision'!$A$21</c:f>
              <c:strCache>
                <c:ptCount val="1"/>
                <c:pt idx="0">
                  <c:v>0.009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('results-precision'!$F$21,'results-precision'!$J$21,'results-precision'!$N$21,'results-precision'!$R$21,'results-precision'!$V$21,'results-precision'!$Z$21,'results-precision'!$AD$21,'results-precision'!$AH$21)</c:f>
              <c:numCache>
                <c:formatCode>General</c:formatCode>
                <c:ptCount val="8"/>
                <c:pt idx="0">
                  <c:v>9.0634005763688769E-2</c:v>
                </c:pt>
                <c:pt idx="1">
                  <c:v>3.3890086206896548E-2</c:v>
                </c:pt>
                <c:pt idx="2">
                  <c:v>2.4724842767295599E-2</c:v>
                </c:pt>
                <c:pt idx="3">
                  <c:v>4.6800595238095231E-2</c:v>
                </c:pt>
                <c:pt idx="4">
                  <c:v>3.8827160493827159E-2</c:v>
                </c:pt>
                <c:pt idx="5">
                  <c:v>2.6607445008460236E-2</c:v>
                </c:pt>
                <c:pt idx="6">
                  <c:v>2.0147341447789881E-2</c:v>
                </c:pt>
                <c:pt idx="7">
                  <c:v>2.1482240437158469E-2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CBC-482B-AC41-12C12DC80E23}"/>
            </c:ext>
          </c:extLst>
        </c:ser>
        <c:ser>
          <c:idx val="19"/>
          <c:order val="27"/>
          <c:tx>
            <c:strRef>
              <c:f>'results-precision'!$A$20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('results-precision'!$F$20,'results-precision'!$J$20,'results-precision'!$N$20,'results-precision'!$R$20,'results-precision'!$V$20,'results-precision'!$Z$20,'results-precision'!$AD$20,'results-precision'!$AH$20)</c:f>
              <c:numCache>
                <c:formatCode>General</c:formatCode>
                <c:ptCount val="8"/>
                <c:pt idx="0">
                  <c:v>8.7841945288753789E-2</c:v>
                </c:pt>
                <c:pt idx="1">
                  <c:v>3.1828193832599119E-2</c:v>
                </c:pt>
                <c:pt idx="2">
                  <c:v>2.2827804107424958E-2</c:v>
                </c:pt>
                <c:pt idx="3">
                  <c:v>4.1763005780346821E-2</c:v>
                </c:pt>
                <c:pt idx="4">
                  <c:v>3.6815286624203823E-2</c:v>
                </c:pt>
                <c:pt idx="5">
                  <c:v>2.4574829931972787E-2</c:v>
                </c:pt>
                <c:pt idx="6">
                  <c:v>1.8681318681318681E-2</c:v>
                </c:pt>
                <c:pt idx="7">
                  <c:v>2.0525568181818183E-2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CBC-482B-AC41-12C12DC80E23}"/>
            </c:ext>
          </c:extLst>
        </c:ser>
        <c:ser>
          <c:idx val="18"/>
          <c:order val="28"/>
          <c:tx>
            <c:strRef>
              <c:f>'results-precision'!$A$19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('results-precision'!$F$19,'results-precision'!$J$19,'results-precision'!$N$19,'results-precision'!$R$19,'results-precision'!$V$19,'results-precision'!$Z$19,'results-precision'!$AD$19,'results-precision'!$AH$19)</c:f>
              <c:numCache>
                <c:formatCode>General</c:formatCode>
                <c:ptCount val="8"/>
                <c:pt idx="0">
                  <c:v>4.7466216216216224E-2</c:v>
                </c:pt>
                <c:pt idx="1">
                  <c:v>1.6186635944700462E-2</c:v>
                </c:pt>
                <c:pt idx="2">
                  <c:v>1.1422764227642278E-2</c:v>
                </c:pt>
                <c:pt idx="3">
                  <c:v>2.1549079754601227E-2</c:v>
                </c:pt>
                <c:pt idx="4">
                  <c:v>1.9513888888888893E-2</c:v>
                </c:pt>
                <c:pt idx="5">
                  <c:v>1.2937384898710868E-2</c:v>
                </c:pt>
                <c:pt idx="6">
                  <c:v>9.7909407665505242E-3</c:v>
                </c:pt>
                <c:pt idx="7">
                  <c:v>1.084104938271605E-2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CBC-482B-AC41-12C12DC80E23}"/>
            </c:ext>
          </c:extLst>
        </c:ser>
        <c:ser>
          <c:idx val="17"/>
          <c:order val="29"/>
          <c:tx>
            <c:strRef>
              <c:f>'results-precision'!$A$18</c:f>
              <c:strCache>
                <c:ptCount val="1"/>
                <c:pt idx="0">
                  <c:v>0.03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('results-precision'!$F$18,'results-precision'!$J$18,'results-precision'!$N$18,'results-precision'!$R$18,'results-precision'!$V$18,'results-precision'!$Z$18,'results-precision'!$AD$18,'results-precision'!$AH$18)</c:f>
              <c:numCache>
                <c:formatCode>General</c:formatCode>
                <c:ptCount val="8"/>
                <c:pt idx="0">
                  <c:v>3.3928571428571426E-2</c:v>
                </c:pt>
                <c:pt idx="1">
                  <c:v>1.1202830188679245E-2</c:v>
                </c:pt>
                <c:pt idx="2">
                  <c:v>7.8189300411522639E-3</c:v>
                </c:pt>
                <c:pt idx="3">
                  <c:v>1.4843749999999999E-2</c:v>
                </c:pt>
                <c:pt idx="4">
                  <c:v>1.3286713286713287E-2</c:v>
                </c:pt>
                <c:pt idx="5">
                  <c:v>9.205426356589148E-3</c:v>
                </c:pt>
                <c:pt idx="6">
                  <c:v>6.6854327938071778E-3</c:v>
                </c:pt>
                <c:pt idx="7">
                  <c:v>7.612179487179487E-3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CBC-482B-AC41-12C12DC80E23}"/>
            </c:ext>
          </c:extLst>
        </c:ser>
        <c:ser>
          <c:idx val="16"/>
          <c:order val="30"/>
          <c:tx>
            <c:strRef>
              <c:f>'results-precision'!$A$17</c:f>
              <c:strCache>
                <c:ptCount val="1"/>
                <c:pt idx="0">
                  <c:v>0.04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('results-precision'!$F$17,'results-precision'!$J$17,'results-precision'!$N$17,'results-precision'!$R$17,'results-precision'!$V$17,'results-precision'!$Z$17,'results-precision'!$AD$17,'results-precision'!$AH$17)</c:f>
              <c:numCache>
                <c:formatCode>General</c:formatCode>
                <c:ptCount val="8"/>
                <c:pt idx="0">
                  <c:v>2.92910447761194E-2</c:v>
                </c:pt>
                <c:pt idx="1">
                  <c:v>9.5266990291262132E-3</c:v>
                </c:pt>
                <c:pt idx="2">
                  <c:v>6.5253532834580212E-3</c:v>
                </c:pt>
                <c:pt idx="3">
                  <c:v>1.2265624999999999E-2</c:v>
                </c:pt>
                <c:pt idx="4">
                  <c:v>1.145985401459854E-2</c:v>
                </c:pt>
                <c:pt idx="5">
                  <c:v>7.6960784313725482E-3</c:v>
                </c:pt>
                <c:pt idx="6">
                  <c:v>5.5516265912305511E-3</c:v>
                </c:pt>
                <c:pt idx="7">
                  <c:v>6.1328124999999994E-3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CBC-482B-AC41-12C12DC80E23}"/>
            </c:ext>
          </c:extLst>
        </c:ser>
        <c:ser>
          <c:idx val="15"/>
          <c:order val="31"/>
          <c:tx>
            <c:strRef>
              <c:f>'results-precision'!$A$16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('results-precision'!$F$16,'results-precision'!$J$16,'results-precision'!$N$16,'results-precision'!$R$16,'results-precision'!$V$16,'results-precision'!$Z$16,'results-precision'!$AD$16,'results-precision'!$AH$16)</c:f>
              <c:numCache>
                <c:formatCode>General</c:formatCode>
                <c:ptCount val="8"/>
                <c:pt idx="0">
                  <c:v>2.5294117647058825E-2</c:v>
                </c:pt>
                <c:pt idx="1">
                  <c:v>7.9238329238329255E-3</c:v>
                </c:pt>
                <c:pt idx="2">
                  <c:v>5.4430379746835435E-3</c:v>
                </c:pt>
                <c:pt idx="3">
                  <c:v>1.0470779220779221E-2</c:v>
                </c:pt>
                <c:pt idx="4">
                  <c:v>9.6992481203007509E-3</c:v>
                </c:pt>
                <c:pt idx="5">
                  <c:v>6.3235294117647053E-3</c:v>
                </c:pt>
                <c:pt idx="6">
                  <c:v>4.6071428571428574E-3</c:v>
                </c:pt>
                <c:pt idx="7">
                  <c:v>5.3042763157894737E-3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CBC-482B-AC41-12C12DC80E23}"/>
            </c:ext>
          </c:extLst>
        </c:ser>
        <c:ser>
          <c:idx val="14"/>
          <c:order val="32"/>
          <c:tx>
            <c:strRef>
              <c:f>'results-precision'!$A$15</c:f>
              <c:strCache>
                <c:ptCount val="1"/>
                <c:pt idx="0">
                  <c:v>0.06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('results-precision'!$F$15,'results-precision'!$J$15,'results-precision'!$N$15,'results-precision'!$R$15,'results-precision'!$V$15,'results-precision'!$Z$15,'results-precision'!$AD$15,'results-precision'!$AH$15)</c:f>
              <c:numCache>
                <c:formatCode>General</c:formatCode>
                <c:ptCount val="8"/>
                <c:pt idx="0">
                  <c:v>2.0247933884297523E-2</c:v>
                </c:pt>
                <c:pt idx="1">
                  <c:v>6.2182741116751268E-3</c:v>
                </c:pt>
                <c:pt idx="2">
                  <c:v>4.1666666666666666E-3</c:v>
                </c:pt>
                <c:pt idx="3">
                  <c:v>8.5069444444444454E-3</c:v>
                </c:pt>
                <c:pt idx="4">
                  <c:v>7.538461538461539E-3</c:v>
                </c:pt>
                <c:pt idx="5">
                  <c:v>4.9196787148594375E-3</c:v>
                </c:pt>
                <c:pt idx="6">
                  <c:v>3.5714285714285713E-3</c:v>
                </c:pt>
                <c:pt idx="7">
                  <c:v>4.2832167832167834E-3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CBC-482B-AC41-12C12DC80E23}"/>
            </c:ext>
          </c:extLst>
        </c:ser>
        <c:ser>
          <c:idx val="13"/>
          <c:order val="33"/>
          <c:tx>
            <c:strRef>
              <c:f>'results-precision'!$A$14</c:f>
              <c:strCache>
                <c:ptCount val="1"/>
                <c:pt idx="0">
                  <c:v>0.07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('results-precision'!$F$14,'results-precision'!$J$14,'results-precision'!$N$14,'results-precision'!$R$14,'results-precision'!$V$14,'results-precision'!$Z$14,'results-precision'!$AD$14,'results-precision'!$AH$14)</c:f>
              <c:numCache>
                <c:formatCode>General</c:formatCode>
                <c:ptCount val="8"/>
                <c:pt idx="0">
                  <c:v>2.1397379912663755E-2</c:v>
                </c:pt>
                <c:pt idx="1">
                  <c:v>6.3307493540051682E-3</c:v>
                </c:pt>
                <c:pt idx="2">
                  <c:v>4.1455160744500842E-3</c:v>
                </c:pt>
                <c:pt idx="3">
                  <c:v>8.2770270270270275E-3</c:v>
                </c:pt>
                <c:pt idx="4">
                  <c:v>7.4809160305343509E-3</c:v>
                </c:pt>
                <c:pt idx="5">
                  <c:v>4.9196787148594375E-3</c:v>
                </c:pt>
                <c:pt idx="6">
                  <c:v>3.5897435897435897E-3</c:v>
                </c:pt>
                <c:pt idx="7">
                  <c:v>4.4384057971014494E-3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CBC-482B-AC41-12C12DC80E23}"/>
            </c:ext>
          </c:extLst>
        </c:ser>
        <c:ser>
          <c:idx val="12"/>
          <c:order val="34"/>
          <c:tx>
            <c:strRef>
              <c:f>'results-precision'!$A$13</c:f>
              <c:strCache>
                <c:ptCount val="1"/>
                <c:pt idx="0">
                  <c:v>0.08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('results-precision'!$F$13,'results-precision'!$J$13,'results-precision'!$N$13,'results-precision'!$R$13,'results-precision'!$V$13,'results-precision'!$Z$13,'results-precision'!$AD$13,'results-precision'!$AH$13)</c:f>
              <c:numCache>
                <c:formatCode>General</c:formatCode>
                <c:ptCount val="8"/>
                <c:pt idx="0">
                  <c:v>1.8663594470046084E-2</c:v>
                </c:pt>
                <c:pt idx="1">
                  <c:v>5.3856382978723413E-3</c:v>
                </c:pt>
                <c:pt idx="2">
                  <c:v>3.4883720930232562E-3</c:v>
                </c:pt>
                <c:pt idx="3">
                  <c:v>7.0312500000000002E-3</c:v>
                </c:pt>
                <c:pt idx="4">
                  <c:v>6.3281249999999995E-3</c:v>
                </c:pt>
                <c:pt idx="5">
                  <c:v>4.1666666666666666E-3</c:v>
                </c:pt>
                <c:pt idx="6">
                  <c:v>2.9823269513991166E-3</c:v>
                </c:pt>
                <c:pt idx="7">
                  <c:v>3.6160714285714281E-3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BC-482B-AC41-12C12DC80E23}"/>
            </c:ext>
          </c:extLst>
        </c:ser>
        <c:ser>
          <c:idx val="11"/>
          <c:order val="35"/>
          <c:tx>
            <c:strRef>
              <c:f>'results-precision'!$A$12</c:f>
              <c:strCache>
                <c:ptCount val="1"/>
                <c:pt idx="0">
                  <c:v>0.09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('results-precision'!$F$12,'results-precision'!$J$12,'results-precision'!$N$12,'results-precision'!$R$12,'results-precision'!$V$12,'results-precision'!$Z$12,'results-precision'!$AD$12,'results-precision'!$AH$12)</c:f>
              <c:numCache>
                <c:formatCode>General</c:formatCode>
                <c:ptCount val="8"/>
                <c:pt idx="0">
                  <c:v>1.6009852216748766E-2</c:v>
                </c:pt>
                <c:pt idx="1">
                  <c:v>4.3918918918918921E-3</c:v>
                </c:pt>
                <c:pt idx="2">
                  <c:v>2.8065630397236616E-3</c:v>
                </c:pt>
                <c:pt idx="3">
                  <c:v>5.8035714285714279E-3</c:v>
                </c:pt>
                <c:pt idx="4">
                  <c:v>5.1999999999999998E-3</c:v>
                </c:pt>
                <c:pt idx="5">
                  <c:v>3.4501061571125266E-3</c:v>
                </c:pt>
                <c:pt idx="6">
                  <c:v>2.3932253313696614E-3</c:v>
                </c:pt>
                <c:pt idx="7">
                  <c:v>3.0092592592592593E-3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BC-482B-AC41-12C12DC80E23}"/>
            </c:ext>
          </c:extLst>
        </c:ser>
        <c:ser>
          <c:idx val="10"/>
          <c:order val="36"/>
          <c:tx>
            <c:strRef>
              <c:f>'results-precision'!$A$11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('results-precision'!$F$11,'results-precision'!$J$11,'results-precision'!$N$11,'results-precision'!$R$11,'results-precision'!$V$11,'results-precision'!$Z$11,'results-precision'!$AD$11,'results-precision'!$AH$11)</c:f>
              <c:numCache>
                <c:formatCode>General</c:formatCode>
                <c:ptCount val="8"/>
                <c:pt idx="0">
                  <c:v>1.7098445595854921E-2</c:v>
                </c:pt>
                <c:pt idx="1">
                  <c:v>4.5580110497237571E-3</c:v>
                </c:pt>
                <c:pt idx="2">
                  <c:v>2.887139107611549E-3</c:v>
                </c:pt>
                <c:pt idx="3">
                  <c:v>5.8098591549295784E-3</c:v>
                </c:pt>
                <c:pt idx="4">
                  <c:v>5.28E-3</c:v>
                </c:pt>
                <c:pt idx="5">
                  <c:v>3.481012658227848E-3</c:v>
                </c:pt>
                <c:pt idx="6">
                  <c:v>2.4300441826215022E-3</c:v>
                </c:pt>
                <c:pt idx="7">
                  <c:v>3.0109489051094889E-3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BC-482B-AC41-12C12DC80E23}"/>
            </c:ext>
          </c:extLst>
        </c:ser>
        <c:ser>
          <c:idx val="9"/>
          <c:order val="37"/>
          <c:tx>
            <c:strRef>
              <c:f>'results-precision'!$A$10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('results-precision'!$F$10,'results-precision'!$J$10,'results-precision'!$N$10,'results-precision'!$R$10,'results-precision'!$V$10,'results-precision'!$Z$10,'results-precision'!$AD$10,'results-precision'!$AH$10)</c:f>
              <c:numCache>
                <c:formatCode>General</c:formatCode>
                <c:ptCount val="8"/>
                <c:pt idx="0">
                  <c:v>8.7912087912087929E-3</c:v>
                </c:pt>
                <c:pt idx="1">
                  <c:v>2.2727272727272731E-3</c:v>
                </c:pt>
                <c:pt idx="2">
                  <c:v>1.3961605584642232E-3</c:v>
                </c:pt>
                <c:pt idx="3">
                  <c:v>2.8368794326241137E-3</c:v>
                </c:pt>
                <c:pt idx="4">
                  <c:v>2.5600000000000002E-3</c:v>
                </c:pt>
                <c:pt idx="5">
                  <c:v>1.6877637130801688E-3</c:v>
                </c:pt>
                <c:pt idx="6">
                  <c:v>1.1904761904761906E-3</c:v>
                </c:pt>
                <c:pt idx="7">
                  <c:v>1.4925373134328358E-3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BC-482B-AC41-12C12DC80E23}"/>
            </c:ext>
          </c:extLst>
        </c:ser>
        <c:ser>
          <c:idx val="8"/>
          <c:order val="38"/>
          <c:tx>
            <c:strRef>
              <c:f>'results-precision'!$A$9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('results-precision'!$F$9,'results-precision'!$J$9,'results-precision'!$N$9,'results-precision'!$R$9,'results-precision'!$V$9,'results-precision'!$Z$9,'results-precision'!$AD$9,'results-precision'!$AH$9)</c:f>
              <c:numCache>
                <c:formatCode>General</c:formatCode>
                <c:ptCount val="8"/>
                <c:pt idx="0">
                  <c:v>5.9523809523809521E-3</c:v>
                </c:pt>
                <c:pt idx="1">
                  <c:v>1.4492753623188408E-3</c:v>
                </c:pt>
                <c:pt idx="2">
                  <c:v>8.8652482269503555E-4</c:v>
                </c:pt>
                <c:pt idx="3">
                  <c:v>1.7605633802816902E-3</c:v>
                </c:pt>
                <c:pt idx="4">
                  <c:v>1.6949152542372883E-3</c:v>
                </c:pt>
                <c:pt idx="5">
                  <c:v>1.0752688172043011E-3</c:v>
                </c:pt>
                <c:pt idx="6">
                  <c:v>7.4404761904761911E-4</c:v>
                </c:pt>
                <c:pt idx="7">
                  <c:v>9.5419847328244271E-4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BC-482B-AC41-12C12DC80E23}"/>
            </c:ext>
          </c:extLst>
        </c:ser>
        <c:ser>
          <c:idx val="7"/>
          <c:order val="39"/>
          <c:tx>
            <c:strRef>
              <c:f>'results-precision'!$A$8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('results-precision'!$F$8,'results-precision'!$J$8,'results-precision'!$N$8,'results-precision'!$R$8,'results-precision'!$V$8,'results-precision'!$Z$8,'results-precision'!$AD$8,'results-precision'!$AH$8)</c:f>
              <c:numCache>
                <c:formatCode>General</c:formatCode>
                <c:ptCount val="8"/>
                <c:pt idx="0">
                  <c:v>1.1688311688311687E-2</c:v>
                </c:pt>
                <c:pt idx="1">
                  <c:v>2.6627218934911238E-3</c:v>
                </c:pt>
                <c:pt idx="2">
                  <c:v>1.6129032258064514E-3</c:v>
                </c:pt>
                <c:pt idx="3">
                  <c:v>3.2374100719424455E-3</c:v>
                </c:pt>
                <c:pt idx="4">
                  <c:v>3.0769230769230765E-3</c:v>
                </c:pt>
                <c:pt idx="5">
                  <c:v>1.9736842105263159E-3</c:v>
                </c:pt>
                <c:pt idx="6">
                  <c:v>1.3392857142857143E-3</c:v>
                </c:pt>
                <c:pt idx="7">
                  <c:v>1.7307692307692306E-3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BC-482B-AC41-12C12DC80E23}"/>
            </c:ext>
          </c:extLst>
        </c:ser>
        <c:ser>
          <c:idx val="6"/>
          <c:order val="40"/>
          <c:tx>
            <c:strRef>
              <c:f>'results-precision'!$A$7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('results-precision'!$F$7,'results-precision'!$J$7,'results-precision'!$N$7,'results-precision'!$R$7,'results-precision'!$V$7,'results-precision'!$Z$7,'results-precision'!$AD$7,'results-precision'!$AH$7)</c:f>
              <c:numCache>
                <c:formatCode>General</c:formatCode>
                <c:ptCount val="8"/>
                <c:pt idx="0">
                  <c:v>1.1564625850340137E-2</c:v>
                </c:pt>
                <c:pt idx="1">
                  <c:v>2.5679758308157102E-3</c:v>
                </c:pt>
                <c:pt idx="2">
                  <c:v>1.5192135835567474E-3</c:v>
                </c:pt>
                <c:pt idx="3">
                  <c:v>3.014184397163121E-3</c:v>
                </c:pt>
                <c:pt idx="4">
                  <c:v>2.905982905982906E-3</c:v>
                </c:pt>
                <c:pt idx="5">
                  <c:v>1.9015659955257274E-3</c:v>
                </c:pt>
                <c:pt idx="6">
                  <c:v>1.2583271650629165E-3</c:v>
                </c:pt>
                <c:pt idx="7">
                  <c:v>1.5977443609022557E-3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BC-482B-AC41-12C12DC80E23}"/>
            </c:ext>
          </c:extLst>
        </c:ser>
        <c:ser>
          <c:idx val="5"/>
          <c:order val="41"/>
          <c:tx>
            <c:strRef>
              <c:f>'results-precision'!$A$6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('results-precision'!$F$6,'results-precision'!$J$6,'results-precision'!$N$6,'results-precision'!$R$6,'results-precision'!$V$6,'results-precision'!$Z$6,'results-precision'!$AD$6,'results-precision'!$AH$6)</c:f>
              <c:numCache>
                <c:formatCode>General</c:formatCode>
                <c:ptCount val="8"/>
                <c:pt idx="0">
                  <c:v>7.462686567164179E-3</c:v>
                </c:pt>
                <c:pt idx="1">
                  <c:v>1.5290519877675841E-3</c:v>
                </c:pt>
                <c:pt idx="2">
                  <c:v>9.0579710144927548E-4</c:v>
                </c:pt>
                <c:pt idx="3">
                  <c:v>1.7985611510791366E-3</c:v>
                </c:pt>
                <c:pt idx="4">
                  <c:v>1.7241379310344825E-3</c:v>
                </c:pt>
                <c:pt idx="5">
                  <c:v>1.1185682326621926E-3</c:v>
                </c:pt>
                <c:pt idx="6">
                  <c:v>7.5187969924812024E-4</c:v>
                </c:pt>
                <c:pt idx="7">
                  <c:v>9.1240875912408756E-4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BC-482B-AC41-12C12DC80E23}"/>
            </c:ext>
          </c:extLst>
        </c:ser>
        <c:ser>
          <c:idx val="4"/>
          <c:order val="42"/>
          <c:tx>
            <c:strRef>
              <c:f>'results-precision'!$A$5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('results-precision'!$F$5,'results-precision'!$J$5,'results-precision'!$N$5,'results-precision'!$R$5,'results-precision'!$V$5,'results-precision'!$Z$5,'results-precision'!$AD$5,'results-precision'!$AH$5)</c:f>
              <c:numCache>
                <c:formatCode>General</c:formatCode>
                <c:ptCount val="8"/>
                <c:pt idx="0">
                  <c:v>8.130081300813009E-3</c:v>
                </c:pt>
                <c:pt idx="1">
                  <c:v>1.577287066246057E-3</c:v>
                </c:pt>
                <c:pt idx="2">
                  <c:v>9.1324200913242017E-4</c:v>
                </c:pt>
                <c:pt idx="3">
                  <c:v>1.7605633802816902E-3</c:v>
                </c:pt>
                <c:pt idx="4">
                  <c:v>1.7391304347826088E-3</c:v>
                </c:pt>
                <c:pt idx="5">
                  <c:v>1.1037527593818985E-3</c:v>
                </c:pt>
                <c:pt idx="6">
                  <c:v>7.4404761904761911E-4</c:v>
                </c:pt>
                <c:pt idx="7">
                  <c:v>9.6153846153846148E-4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BC-482B-AC41-12C12DC80E23}"/>
            </c:ext>
          </c:extLst>
        </c:ser>
        <c:ser>
          <c:idx val="3"/>
          <c:order val="43"/>
          <c:tx>
            <c:strRef>
              <c:f>'results-precision'!$A$4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('results-precision'!$F$4,'results-precision'!$J$4,'results-precision'!$N$4,'results-precision'!$R$4,'results-precision'!$V$4,'results-precision'!$Z$4,'results-precision'!$AD$4,'results-precision'!$AH$4)</c:f>
              <c:numCache>
                <c:formatCode>General</c:formatCode>
                <c:ptCount val="8"/>
                <c:pt idx="0">
                  <c:v>7.692307692307691E-3</c:v>
                </c:pt>
                <c:pt idx="1">
                  <c:v>1.4331210191082802E-3</c:v>
                </c:pt>
                <c:pt idx="2">
                  <c:v>8.1521739130434778E-4</c:v>
                </c:pt>
                <c:pt idx="3">
                  <c:v>1.6187050359712228E-3</c:v>
                </c:pt>
                <c:pt idx="4">
                  <c:v>1.5789473684210524E-3</c:v>
                </c:pt>
                <c:pt idx="5">
                  <c:v>1.020408163265306E-3</c:v>
                </c:pt>
                <c:pt idx="6">
                  <c:v>6.5934065934065923E-4</c:v>
                </c:pt>
                <c:pt idx="7">
                  <c:v>8.2116788321167874E-4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BC-482B-AC41-12C12DC80E23}"/>
            </c:ext>
          </c:extLst>
        </c:ser>
        <c:ser>
          <c:idx val="2"/>
          <c:order val="44"/>
          <c:tx>
            <c:strRef>
              <c:f>'results-precision'!$A$3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('results-precision'!$F$3,'results-precision'!$J$3,'results-precision'!$N$3,'results-precision'!$R$3,'results-precision'!$V$3,'results-precision'!$Z$3,'results-precision'!$AD$3,'results-precision'!$AH$3)</c:f>
              <c:numCache>
                <c:formatCode>General</c:formatCode>
                <c:ptCount val="8"/>
                <c:pt idx="0">
                  <c:v>7.8125E-3</c:v>
                </c:pt>
                <c:pt idx="1">
                  <c:v>1.5974440894568692E-3</c:v>
                </c:pt>
                <c:pt idx="2">
                  <c:v>8.5251491901108269E-4</c:v>
                </c:pt>
                <c:pt idx="3">
                  <c:v>1.6891891891891893E-3</c:v>
                </c:pt>
                <c:pt idx="4">
                  <c:v>1.6528925619834713E-3</c:v>
                </c:pt>
                <c:pt idx="5">
                  <c:v>1.0964912280701756E-3</c:v>
                </c:pt>
                <c:pt idx="6">
                  <c:v>7.3637702503681884E-4</c:v>
                </c:pt>
                <c:pt idx="7">
                  <c:v>9.1240875912408756E-4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C-482B-AC41-12C12DC80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024608"/>
        <c:axId val="1965036672"/>
      </c:areaChart>
      <c:catAx>
        <c:axId val="196502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036672"/>
        <c:crosses val="autoZero"/>
        <c:auto val="1"/>
        <c:lblAlgn val="ctr"/>
        <c:lblOffset val="100"/>
        <c:noMultiLvlLbl val="0"/>
      </c:catAx>
      <c:valAx>
        <c:axId val="19650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02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'results-precision'!$B$1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3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'results-precision'!$A$3:$A$47</c:f>
              <c:numCache>
                <c:formatCode>General</c:formatCode>
                <c:ptCount val="4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  <c:pt idx="18">
                  <c:v>8.9999999999999993E-3</c:v>
                </c:pt>
                <c:pt idx="19">
                  <c:v>8.0000000000000002E-3</c:v>
                </c:pt>
                <c:pt idx="20">
                  <c:v>7.0000000000000001E-3</c:v>
                </c:pt>
                <c:pt idx="21">
                  <c:v>6.0000000000000001E-3</c:v>
                </c:pt>
                <c:pt idx="22">
                  <c:v>5.0000000000000001E-3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2E-3</c:v>
                </c:pt>
                <c:pt idx="26">
                  <c:v>1E-3</c:v>
                </c:pt>
                <c:pt idx="27">
                  <c:v>8.9999999999999998E-4</c:v>
                </c:pt>
                <c:pt idx="28">
                  <c:v>8.0000000000000004E-4</c:v>
                </c:pt>
                <c:pt idx="29">
                  <c:v>6.9999999999999999E-4</c:v>
                </c:pt>
                <c:pt idx="30">
                  <c:v>5.9999999999999995E-4</c:v>
                </c:pt>
                <c:pt idx="31">
                  <c:v>5.0000000000000001E-4</c:v>
                </c:pt>
                <c:pt idx="32">
                  <c:v>4.0000000000000002E-4</c:v>
                </c:pt>
                <c:pt idx="33">
                  <c:v>2.9999999999999997E-4</c:v>
                </c:pt>
                <c:pt idx="34">
                  <c:v>2.0000000000000001E-4</c:v>
                </c:pt>
                <c:pt idx="35">
                  <c:v>1E-4</c:v>
                </c:pt>
                <c:pt idx="36">
                  <c:v>9.0000000000000006E-5</c:v>
                </c:pt>
                <c:pt idx="37">
                  <c:v>8.0000000000000007E-5</c:v>
                </c:pt>
                <c:pt idx="38">
                  <c:v>6.9999999999999994E-5</c:v>
                </c:pt>
                <c:pt idx="39">
                  <c:v>6.0000000000000002E-5</c:v>
                </c:pt>
                <c:pt idx="40">
                  <c:v>5.0000000000000002E-5</c:v>
                </c:pt>
                <c:pt idx="41">
                  <c:v>4.0000000000000003E-5</c:v>
                </c:pt>
                <c:pt idx="42">
                  <c:v>3.0000000000000001E-5</c:v>
                </c:pt>
                <c:pt idx="43">
                  <c:v>2.0000000000000002E-5</c:v>
                </c:pt>
                <c:pt idx="44">
                  <c:v>1.0000000000000001E-5</c:v>
                </c:pt>
              </c:numCache>
            </c:numRef>
          </c:xVal>
          <c:yVal>
            <c:numRef>
              <c:f>'results-precision'!$B$3:$B$47</c:f>
              <c:numCache>
                <c:formatCode>General</c:formatCode>
                <c:ptCount val="45"/>
                <c:pt idx="0">
                  <c:v>0.02</c:v>
                </c:pt>
                <c:pt idx="1">
                  <c:v>1.7999999999999999E-2</c:v>
                </c:pt>
                <c:pt idx="2">
                  <c:v>0.02</c:v>
                </c:pt>
                <c:pt idx="3">
                  <c:v>0.02</c:v>
                </c:pt>
                <c:pt idx="4">
                  <c:v>3.4000000000000002E-2</c:v>
                </c:pt>
                <c:pt idx="5">
                  <c:v>3.5999999999999997E-2</c:v>
                </c:pt>
                <c:pt idx="6">
                  <c:v>0.02</c:v>
                </c:pt>
                <c:pt idx="7">
                  <c:v>3.2000000000000001E-2</c:v>
                </c:pt>
                <c:pt idx="8">
                  <c:v>6.6000000000000003E-2</c:v>
                </c:pt>
                <c:pt idx="9">
                  <c:v>6.5000000000000002E-2</c:v>
                </c:pt>
                <c:pt idx="10">
                  <c:v>8.1000000000000003E-2</c:v>
                </c:pt>
                <c:pt idx="11">
                  <c:v>9.8000000000000004E-2</c:v>
                </c:pt>
                <c:pt idx="12">
                  <c:v>9.8000000000000004E-2</c:v>
                </c:pt>
                <c:pt idx="13">
                  <c:v>0.129</c:v>
                </c:pt>
                <c:pt idx="14">
                  <c:v>0.157</c:v>
                </c:pt>
                <c:pt idx="15">
                  <c:v>0.19</c:v>
                </c:pt>
                <c:pt idx="16">
                  <c:v>0.28100000000000003</c:v>
                </c:pt>
                <c:pt idx="17">
                  <c:v>0.57799999999999996</c:v>
                </c:pt>
                <c:pt idx="18">
                  <c:v>0.629</c:v>
                </c:pt>
                <c:pt idx="19">
                  <c:v>0.71799999999999997</c:v>
                </c:pt>
                <c:pt idx="20">
                  <c:v>0.81200000000000006</c:v>
                </c:pt>
                <c:pt idx="21">
                  <c:v>0.93300000000000005</c:v>
                </c:pt>
                <c:pt idx="22">
                  <c:v>1.135</c:v>
                </c:pt>
                <c:pt idx="23">
                  <c:v>1.4179999999999999</c:v>
                </c:pt>
                <c:pt idx="24">
                  <c:v>1.863</c:v>
                </c:pt>
                <c:pt idx="25">
                  <c:v>2.7989999999999999</c:v>
                </c:pt>
                <c:pt idx="26">
                  <c:v>5.5880000000000001</c:v>
                </c:pt>
                <c:pt idx="27">
                  <c:v>6.2069999999999999</c:v>
                </c:pt>
                <c:pt idx="28">
                  <c:v>6.9850000000000003</c:v>
                </c:pt>
                <c:pt idx="29">
                  <c:v>7.9909999999999997</c:v>
                </c:pt>
                <c:pt idx="30">
                  <c:v>9.3610000000000007</c:v>
                </c:pt>
                <c:pt idx="31">
                  <c:v>11.278</c:v>
                </c:pt>
                <c:pt idx="32">
                  <c:v>14.16</c:v>
                </c:pt>
                <c:pt idx="33">
                  <c:v>18.931999999999999</c:v>
                </c:pt>
                <c:pt idx="34">
                  <c:v>28.648</c:v>
                </c:pt>
                <c:pt idx="35">
                  <c:v>56.878</c:v>
                </c:pt>
                <c:pt idx="36">
                  <c:v>62.57</c:v>
                </c:pt>
                <c:pt idx="37">
                  <c:v>70.73</c:v>
                </c:pt>
                <c:pt idx="38">
                  <c:v>80.706000000000003</c:v>
                </c:pt>
                <c:pt idx="39">
                  <c:v>94.762</c:v>
                </c:pt>
                <c:pt idx="40">
                  <c:v>113.092</c:v>
                </c:pt>
                <c:pt idx="41">
                  <c:v>140.73599999999999</c:v>
                </c:pt>
                <c:pt idx="42">
                  <c:v>188.30199999999999</c:v>
                </c:pt>
                <c:pt idx="43">
                  <c:v>280.64999999999998</c:v>
                </c:pt>
                <c:pt idx="44">
                  <c:v>563.30999999999995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B-48D6-AE80-B0E2C7B94999}"/>
            </c:ext>
          </c:extLst>
        </c:ser>
        <c:ser>
          <c:idx val="1"/>
          <c:order val="1"/>
          <c:tx>
            <c:strRef>
              <c:f>'results-precision'!$D$1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'results-precision'!$A$3:$A$47</c:f>
              <c:numCache>
                <c:formatCode>General</c:formatCode>
                <c:ptCount val="4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  <c:pt idx="18">
                  <c:v>8.9999999999999993E-3</c:v>
                </c:pt>
                <c:pt idx="19">
                  <c:v>8.0000000000000002E-3</c:v>
                </c:pt>
                <c:pt idx="20">
                  <c:v>7.0000000000000001E-3</c:v>
                </c:pt>
                <c:pt idx="21">
                  <c:v>6.0000000000000001E-3</c:v>
                </c:pt>
                <c:pt idx="22">
                  <c:v>5.0000000000000001E-3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2E-3</c:v>
                </c:pt>
                <c:pt idx="26">
                  <c:v>1E-3</c:v>
                </c:pt>
                <c:pt idx="27">
                  <c:v>8.9999999999999998E-4</c:v>
                </c:pt>
                <c:pt idx="28">
                  <c:v>8.0000000000000004E-4</c:v>
                </c:pt>
                <c:pt idx="29">
                  <c:v>6.9999999999999999E-4</c:v>
                </c:pt>
                <c:pt idx="30">
                  <c:v>5.9999999999999995E-4</c:v>
                </c:pt>
                <c:pt idx="31">
                  <c:v>5.0000000000000001E-4</c:v>
                </c:pt>
                <c:pt idx="32">
                  <c:v>4.0000000000000002E-4</c:v>
                </c:pt>
                <c:pt idx="33">
                  <c:v>2.9999999999999997E-4</c:v>
                </c:pt>
                <c:pt idx="34">
                  <c:v>2.0000000000000001E-4</c:v>
                </c:pt>
                <c:pt idx="35">
                  <c:v>1E-4</c:v>
                </c:pt>
                <c:pt idx="36">
                  <c:v>9.0000000000000006E-5</c:v>
                </c:pt>
                <c:pt idx="37">
                  <c:v>8.0000000000000007E-5</c:v>
                </c:pt>
                <c:pt idx="38">
                  <c:v>6.9999999999999994E-5</c:v>
                </c:pt>
                <c:pt idx="39">
                  <c:v>6.0000000000000002E-5</c:v>
                </c:pt>
                <c:pt idx="40">
                  <c:v>5.0000000000000002E-5</c:v>
                </c:pt>
                <c:pt idx="41">
                  <c:v>4.0000000000000003E-5</c:v>
                </c:pt>
                <c:pt idx="42">
                  <c:v>3.0000000000000001E-5</c:v>
                </c:pt>
                <c:pt idx="43">
                  <c:v>2.0000000000000002E-5</c:v>
                </c:pt>
                <c:pt idx="44">
                  <c:v>1.0000000000000001E-5</c:v>
                </c:pt>
              </c:numCache>
            </c:numRef>
          </c:xVal>
          <c:yVal>
            <c:numRef>
              <c:f>'results-precision'!$D$3:$D$47</c:f>
              <c:numCache>
                <c:formatCode>General</c:formatCode>
                <c:ptCount val="45"/>
                <c:pt idx="0">
                  <c:v>0.128</c:v>
                </c:pt>
                <c:pt idx="1">
                  <c:v>0.11700000000000001</c:v>
                </c:pt>
                <c:pt idx="2">
                  <c:v>0.123</c:v>
                </c:pt>
                <c:pt idx="3">
                  <c:v>0.13400000000000001</c:v>
                </c:pt>
                <c:pt idx="4">
                  <c:v>0.14699999999999999</c:v>
                </c:pt>
                <c:pt idx="5">
                  <c:v>0.154</c:v>
                </c:pt>
                <c:pt idx="6">
                  <c:v>0.16800000000000001</c:v>
                </c:pt>
                <c:pt idx="7">
                  <c:v>0.182</c:v>
                </c:pt>
                <c:pt idx="8">
                  <c:v>0.193</c:v>
                </c:pt>
                <c:pt idx="9">
                  <c:v>0.20300000000000001</c:v>
                </c:pt>
                <c:pt idx="10">
                  <c:v>0.217</c:v>
                </c:pt>
                <c:pt idx="11">
                  <c:v>0.22900000000000001</c:v>
                </c:pt>
                <c:pt idx="12">
                  <c:v>0.24199999999999999</c:v>
                </c:pt>
                <c:pt idx="13">
                  <c:v>0.255</c:v>
                </c:pt>
                <c:pt idx="14">
                  <c:v>0.26800000000000002</c:v>
                </c:pt>
                <c:pt idx="15">
                  <c:v>0.28000000000000003</c:v>
                </c:pt>
                <c:pt idx="16">
                  <c:v>0.29599999999999999</c:v>
                </c:pt>
                <c:pt idx="17">
                  <c:v>0.32900000000000001</c:v>
                </c:pt>
                <c:pt idx="18">
                  <c:v>0.34699999999999998</c:v>
                </c:pt>
                <c:pt idx="19">
                  <c:v>0.36899999999999999</c:v>
                </c:pt>
                <c:pt idx="20">
                  <c:v>0.39100000000000001</c:v>
                </c:pt>
                <c:pt idx="21">
                  <c:v>0.41799999999999998</c:v>
                </c:pt>
                <c:pt idx="22">
                  <c:v>0.441</c:v>
                </c:pt>
                <c:pt idx="23">
                  <c:v>0.47299999999999998</c:v>
                </c:pt>
                <c:pt idx="24">
                  <c:v>0.51700000000000002</c:v>
                </c:pt>
                <c:pt idx="25">
                  <c:v>0.58499999999999996</c:v>
                </c:pt>
                <c:pt idx="26">
                  <c:v>0.753</c:v>
                </c:pt>
                <c:pt idx="27">
                  <c:v>0.80900000000000005</c:v>
                </c:pt>
                <c:pt idx="28">
                  <c:v>0.872</c:v>
                </c:pt>
                <c:pt idx="29">
                  <c:v>0.95299999999999996</c:v>
                </c:pt>
                <c:pt idx="30">
                  <c:v>1.056</c:v>
                </c:pt>
                <c:pt idx="31">
                  <c:v>1.2030000000000001</c:v>
                </c:pt>
                <c:pt idx="32">
                  <c:v>1.409</c:v>
                </c:pt>
                <c:pt idx="33">
                  <c:v>1.7210000000000001</c:v>
                </c:pt>
                <c:pt idx="34">
                  <c:v>2.2429999999999999</c:v>
                </c:pt>
                <c:pt idx="35">
                  <c:v>3.6579999999999999</c:v>
                </c:pt>
                <c:pt idx="36">
                  <c:v>3.9980000000000002</c:v>
                </c:pt>
                <c:pt idx="37">
                  <c:v>4.4139999999999997</c:v>
                </c:pt>
                <c:pt idx="38">
                  <c:v>4.9400000000000004</c:v>
                </c:pt>
                <c:pt idx="39">
                  <c:v>5.6349999999999998</c:v>
                </c:pt>
                <c:pt idx="40">
                  <c:v>6.5880000000000001</c:v>
                </c:pt>
                <c:pt idx="41">
                  <c:v>8.0069999999999997</c:v>
                </c:pt>
                <c:pt idx="42">
                  <c:v>10.351000000000001</c:v>
                </c:pt>
                <c:pt idx="43">
                  <c:v>15.013999999999999</c:v>
                </c:pt>
                <c:pt idx="44">
                  <c:v>28.91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9B-48D6-AE80-B0E2C7B94999}"/>
            </c:ext>
          </c:extLst>
        </c:ser>
        <c:ser>
          <c:idx val="2"/>
          <c:order val="2"/>
          <c:tx>
            <c:strRef>
              <c:f>'results-precision'!$H$1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3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'results-precision'!$A$3:$A$47</c:f>
              <c:numCache>
                <c:formatCode>General</c:formatCode>
                <c:ptCount val="4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  <c:pt idx="18">
                  <c:v>8.9999999999999993E-3</c:v>
                </c:pt>
                <c:pt idx="19">
                  <c:v>8.0000000000000002E-3</c:v>
                </c:pt>
                <c:pt idx="20">
                  <c:v>7.0000000000000001E-3</c:v>
                </c:pt>
                <c:pt idx="21">
                  <c:v>6.0000000000000001E-3</c:v>
                </c:pt>
                <c:pt idx="22">
                  <c:v>5.0000000000000001E-3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2E-3</c:v>
                </c:pt>
                <c:pt idx="26">
                  <c:v>1E-3</c:v>
                </c:pt>
                <c:pt idx="27">
                  <c:v>8.9999999999999998E-4</c:v>
                </c:pt>
                <c:pt idx="28">
                  <c:v>8.0000000000000004E-4</c:v>
                </c:pt>
                <c:pt idx="29">
                  <c:v>6.9999999999999999E-4</c:v>
                </c:pt>
                <c:pt idx="30">
                  <c:v>5.9999999999999995E-4</c:v>
                </c:pt>
                <c:pt idx="31">
                  <c:v>5.0000000000000001E-4</c:v>
                </c:pt>
                <c:pt idx="32">
                  <c:v>4.0000000000000002E-4</c:v>
                </c:pt>
                <c:pt idx="33">
                  <c:v>2.9999999999999997E-4</c:v>
                </c:pt>
                <c:pt idx="34">
                  <c:v>2.0000000000000001E-4</c:v>
                </c:pt>
                <c:pt idx="35">
                  <c:v>1E-4</c:v>
                </c:pt>
                <c:pt idx="36">
                  <c:v>9.0000000000000006E-5</c:v>
                </c:pt>
                <c:pt idx="37">
                  <c:v>8.0000000000000007E-5</c:v>
                </c:pt>
                <c:pt idx="38">
                  <c:v>6.9999999999999994E-5</c:v>
                </c:pt>
                <c:pt idx="39">
                  <c:v>6.0000000000000002E-5</c:v>
                </c:pt>
                <c:pt idx="40">
                  <c:v>5.0000000000000002E-5</c:v>
                </c:pt>
                <c:pt idx="41">
                  <c:v>4.0000000000000003E-5</c:v>
                </c:pt>
                <c:pt idx="42">
                  <c:v>3.0000000000000001E-5</c:v>
                </c:pt>
                <c:pt idx="43">
                  <c:v>2.0000000000000002E-5</c:v>
                </c:pt>
                <c:pt idx="44">
                  <c:v>1.0000000000000001E-5</c:v>
                </c:pt>
              </c:numCache>
            </c:numRef>
          </c:xVal>
          <c:yVal>
            <c:numRef>
              <c:f>'results-precision'!$H$3:$H$47</c:f>
              <c:numCache>
                <c:formatCode>General</c:formatCode>
                <c:ptCount val="45"/>
                <c:pt idx="0">
                  <c:v>0.313</c:v>
                </c:pt>
                <c:pt idx="1">
                  <c:v>0.314</c:v>
                </c:pt>
                <c:pt idx="2">
                  <c:v>0.317</c:v>
                </c:pt>
                <c:pt idx="3">
                  <c:v>0.32700000000000001</c:v>
                </c:pt>
                <c:pt idx="4">
                  <c:v>0.33100000000000002</c:v>
                </c:pt>
                <c:pt idx="5">
                  <c:v>0.33800000000000002</c:v>
                </c:pt>
                <c:pt idx="6">
                  <c:v>0.34499999999999997</c:v>
                </c:pt>
                <c:pt idx="7">
                  <c:v>0.35199999999999998</c:v>
                </c:pt>
                <c:pt idx="8">
                  <c:v>0.36199999999999999</c:v>
                </c:pt>
                <c:pt idx="9">
                  <c:v>0.37</c:v>
                </c:pt>
                <c:pt idx="10">
                  <c:v>0.376</c:v>
                </c:pt>
                <c:pt idx="11">
                  <c:v>0.38700000000000001</c:v>
                </c:pt>
                <c:pt idx="12">
                  <c:v>0.39400000000000002</c:v>
                </c:pt>
                <c:pt idx="13">
                  <c:v>0.40699999999999997</c:v>
                </c:pt>
                <c:pt idx="14">
                  <c:v>0.41199999999999998</c:v>
                </c:pt>
                <c:pt idx="15">
                  <c:v>0.42399999999999999</c:v>
                </c:pt>
                <c:pt idx="16">
                  <c:v>0.434</c:v>
                </c:pt>
                <c:pt idx="17">
                  <c:v>0.45400000000000001</c:v>
                </c:pt>
                <c:pt idx="18">
                  <c:v>0.46400000000000002</c:v>
                </c:pt>
                <c:pt idx="19">
                  <c:v>0.48</c:v>
                </c:pt>
                <c:pt idx="20">
                  <c:v>0.49399999999999999</c:v>
                </c:pt>
                <c:pt idx="21">
                  <c:v>0.504</c:v>
                </c:pt>
                <c:pt idx="22">
                  <c:v>0.52300000000000002</c:v>
                </c:pt>
                <c:pt idx="23">
                  <c:v>0.54200000000000004</c:v>
                </c:pt>
                <c:pt idx="24">
                  <c:v>0.57199999999999995</c:v>
                </c:pt>
                <c:pt idx="25">
                  <c:v>0.61699999999999999</c:v>
                </c:pt>
                <c:pt idx="26">
                  <c:v>0.72099999999999997</c:v>
                </c:pt>
                <c:pt idx="27">
                  <c:v>0.75800000000000001</c:v>
                </c:pt>
                <c:pt idx="28">
                  <c:v>0.79800000000000004</c:v>
                </c:pt>
                <c:pt idx="29">
                  <c:v>0.85099999999999998</c:v>
                </c:pt>
                <c:pt idx="30">
                  <c:v>0.92400000000000004</c:v>
                </c:pt>
                <c:pt idx="31">
                  <c:v>1.028</c:v>
                </c:pt>
                <c:pt idx="32">
                  <c:v>1.1679999999999999</c:v>
                </c:pt>
                <c:pt idx="33">
                  <c:v>1.381</c:v>
                </c:pt>
                <c:pt idx="34">
                  <c:v>1.714</c:v>
                </c:pt>
                <c:pt idx="35">
                  <c:v>2.609</c:v>
                </c:pt>
                <c:pt idx="36">
                  <c:v>2.8359999999999999</c:v>
                </c:pt>
                <c:pt idx="37">
                  <c:v>3.1040000000000001</c:v>
                </c:pt>
                <c:pt idx="38">
                  <c:v>3.4390000000000001</c:v>
                </c:pt>
                <c:pt idx="39">
                  <c:v>3.879</c:v>
                </c:pt>
                <c:pt idx="40">
                  <c:v>4.4870000000000001</c:v>
                </c:pt>
                <c:pt idx="41">
                  <c:v>5.38</c:v>
                </c:pt>
                <c:pt idx="42">
                  <c:v>6.85</c:v>
                </c:pt>
                <c:pt idx="43">
                  <c:v>9.7579999999999991</c:v>
                </c:pt>
                <c:pt idx="44">
                  <c:v>18.437999999999999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9B-48D6-AE80-B0E2C7B94999}"/>
            </c:ext>
          </c:extLst>
        </c:ser>
        <c:ser>
          <c:idx val="3"/>
          <c:order val="3"/>
          <c:tx>
            <c:strRef>
              <c:f>'results-precision'!$L$1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6000"/>
                </a:schemeClr>
              </a:solidFill>
              <a:ln w="9525">
                <a:solidFill>
                  <a:schemeClr val="accent3">
                    <a:shade val="86000"/>
                  </a:schemeClr>
                </a:solidFill>
              </a:ln>
              <a:effectLst/>
            </c:spPr>
          </c:marker>
          <c:xVal>
            <c:numRef>
              <c:f>'results-precision'!$A$3:$A$47</c:f>
              <c:numCache>
                <c:formatCode>General</c:formatCode>
                <c:ptCount val="4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  <c:pt idx="18">
                  <c:v>8.9999999999999993E-3</c:v>
                </c:pt>
                <c:pt idx="19">
                  <c:v>8.0000000000000002E-3</c:v>
                </c:pt>
                <c:pt idx="20">
                  <c:v>7.0000000000000001E-3</c:v>
                </c:pt>
                <c:pt idx="21">
                  <c:v>6.0000000000000001E-3</c:v>
                </c:pt>
                <c:pt idx="22">
                  <c:v>5.0000000000000001E-3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2E-3</c:v>
                </c:pt>
                <c:pt idx="26">
                  <c:v>1E-3</c:v>
                </c:pt>
                <c:pt idx="27">
                  <c:v>8.9999999999999998E-4</c:v>
                </c:pt>
                <c:pt idx="28">
                  <c:v>8.0000000000000004E-4</c:v>
                </c:pt>
                <c:pt idx="29">
                  <c:v>6.9999999999999999E-4</c:v>
                </c:pt>
                <c:pt idx="30">
                  <c:v>5.9999999999999995E-4</c:v>
                </c:pt>
                <c:pt idx="31">
                  <c:v>5.0000000000000001E-4</c:v>
                </c:pt>
                <c:pt idx="32">
                  <c:v>4.0000000000000002E-4</c:v>
                </c:pt>
                <c:pt idx="33">
                  <c:v>2.9999999999999997E-4</c:v>
                </c:pt>
                <c:pt idx="34">
                  <c:v>2.0000000000000001E-4</c:v>
                </c:pt>
                <c:pt idx="35">
                  <c:v>1E-4</c:v>
                </c:pt>
                <c:pt idx="36">
                  <c:v>9.0000000000000006E-5</c:v>
                </c:pt>
                <c:pt idx="37">
                  <c:v>8.0000000000000007E-5</c:v>
                </c:pt>
                <c:pt idx="38">
                  <c:v>6.9999999999999994E-5</c:v>
                </c:pt>
                <c:pt idx="39">
                  <c:v>6.0000000000000002E-5</c:v>
                </c:pt>
                <c:pt idx="40">
                  <c:v>5.0000000000000002E-5</c:v>
                </c:pt>
                <c:pt idx="41">
                  <c:v>4.0000000000000003E-5</c:v>
                </c:pt>
                <c:pt idx="42">
                  <c:v>3.0000000000000001E-5</c:v>
                </c:pt>
                <c:pt idx="43">
                  <c:v>2.0000000000000002E-5</c:v>
                </c:pt>
                <c:pt idx="44">
                  <c:v>1.0000000000000001E-5</c:v>
                </c:pt>
              </c:numCache>
            </c:numRef>
          </c:xVal>
          <c:yVal>
            <c:numRef>
              <c:f>'results-precision'!$L$3:$L$47</c:f>
              <c:numCache>
                <c:formatCode>General</c:formatCode>
                <c:ptCount val="45"/>
                <c:pt idx="0">
                  <c:v>0.39100000000000001</c:v>
                </c:pt>
                <c:pt idx="1">
                  <c:v>0.36799999999999999</c:v>
                </c:pt>
                <c:pt idx="2">
                  <c:v>0.36499999999999999</c:v>
                </c:pt>
                <c:pt idx="3">
                  <c:v>0.36799999999999999</c:v>
                </c:pt>
                <c:pt idx="4">
                  <c:v>0.373</c:v>
                </c:pt>
                <c:pt idx="5">
                  <c:v>0.372</c:v>
                </c:pt>
                <c:pt idx="6">
                  <c:v>0.376</c:v>
                </c:pt>
                <c:pt idx="7">
                  <c:v>0.38200000000000001</c:v>
                </c:pt>
                <c:pt idx="8">
                  <c:v>0.38100000000000001</c:v>
                </c:pt>
                <c:pt idx="9">
                  <c:v>0.38600000000000001</c:v>
                </c:pt>
                <c:pt idx="10">
                  <c:v>0.38700000000000001</c:v>
                </c:pt>
                <c:pt idx="11">
                  <c:v>0.39400000000000002</c:v>
                </c:pt>
                <c:pt idx="12">
                  <c:v>0.39200000000000002</c:v>
                </c:pt>
                <c:pt idx="13">
                  <c:v>0.39500000000000002</c:v>
                </c:pt>
                <c:pt idx="14">
                  <c:v>0.40100000000000002</c:v>
                </c:pt>
                <c:pt idx="15">
                  <c:v>0.40500000000000003</c:v>
                </c:pt>
                <c:pt idx="16">
                  <c:v>0.41</c:v>
                </c:pt>
                <c:pt idx="17">
                  <c:v>0.42199999999999999</c:v>
                </c:pt>
                <c:pt idx="18">
                  <c:v>0.42399999999999999</c:v>
                </c:pt>
                <c:pt idx="19">
                  <c:v>0.43099999999999999</c:v>
                </c:pt>
                <c:pt idx="20">
                  <c:v>0.436</c:v>
                </c:pt>
                <c:pt idx="21">
                  <c:v>0.438</c:v>
                </c:pt>
                <c:pt idx="22">
                  <c:v>0.44500000000000001</c:v>
                </c:pt>
                <c:pt idx="23">
                  <c:v>0.45800000000000002</c:v>
                </c:pt>
                <c:pt idx="24">
                  <c:v>0.47199999999999998</c:v>
                </c:pt>
                <c:pt idx="25">
                  <c:v>0.502</c:v>
                </c:pt>
                <c:pt idx="26">
                  <c:v>0.57999999999999996</c:v>
                </c:pt>
                <c:pt idx="27">
                  <c:v>0.59699999999999998</c:v>
                </c:pt>
                <c:pt idx="28">
                  <c:v>0.62</c:v>
                </c:pt>
                <c:pt idx="29">
                  <c:v>0.65200000000000002</c:v>
                </c:pt>
                <c:pt idx="30">
                  <c:v>0.69699999999999995</c:v>
                </c:pt>
                <c:pt idx="31">
                  <c:v>0.76600000000000001</c:v>
                </c:pt>
                <c:pt idx="32">
                  <c:v>0.86699999999999999</c:v>
                </c:pt>
                <c:pt idx="33">
                  <c:v>1.026</c:v>
                </c:pt>
                <c:pt idx="34">
                  <c:v>1.3</c:v>
                </c:pt>
                <c:pt idx="35">
                  <c:v>2.0699999999999998</c:v>
                </c:pt>
                <c:pt idx="36">
                  <c:v>2.2410000000000001</c:v>
                </c:pt>
                <c:pt idx="37">
                  <c:v>2.4569999999999999</c:v>
                </c:pt>
                <c:pt idx="38">
                  <c:v>2.74</c:v>
                </c:pt>
                <c:pt idx="39">
                  <c:v>3.1059999999999999</c:v>
                </c:pt>
                <c:pt idx="40">
                  <c:v>3.6259999999999999</c:v>
                </c:pt>
                <c:pt idx="41">
                  <c:v>4.3920000000000003</c:v>
                </c:pt>
                <c:pt idx="42">
                  <c:v>5.6879999999999997</c:v>
                </c:pt>
                <c:pt idx="43">
                  <c:v>8.2409999999999997</c:v>
                </c:pt>
                <c:pt idx="44">
                  <c:v>15.93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9B-48D6-AE80-B0E2C7B94999}"/>
            </c:ext>
          </c:extLst>
        </c:ser>
        <c:ser>
          <c:idx val="4"/>
          <c:order val="4"/>
          <c:tx>
            <c:strRef>
              <c:f>'results-precision'!$P$1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'results-precision'!$A$3:$A$47</c:f>
              <c:numCache>
                <c:formatCode>General</c:formatCode>
                <c:ptCount val="4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  <c:pt idx="18">
                  <c:v>8.9999999999999993E-3</c:v>
                </c:pt>
                <c:pt idx="19">
                  <c:v>8.0000000000000002E-3</c:v>
                </c:pt>
                <c:pt idx="20">
                  <c:v>7.0000000000000001E-3</c:v>
                </c:pt>
                <c:pt idx="21">
                  <c:v>6.0000000000000001E-3</c:v>
                </c:pt>
                <c:pt idx="22">
                  <c:v>5.0000000000000001E-3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2E-3</c:v>
                </c:pt>
                <c:pt idx="26">
                  <c:v>1E-3</c:v>
                </c:pt>
                <c:pt idx="27">
                  <c:v>8.9999999999999998E-4</c:v>
                </c:pt>
                <c:pt idx="28">
                  <c:v>8.0000000000000004E-4</c:v>
                </c:pt>
                <c:pt idx="29">
                  <c:v>6.9999999999999999E-4</c:v>
                </c:pt>
                <c:pt idx="30">
                  <c:v>5.9999999999999995E-4</c:v>
                </c:pt>
                <c:pt idx="31">
                  <c:v>5.0000000000000001E-4</c:v>
                </c:pt>
                <c:pt idx="32">
                  <c:v>4.0000000000000002E-4</c:v>
                </c:pt>
                <c:pt idx="33">
                  <c:v>2.9999999999999997E-4</c:v>
                </c:pt>
                <c:pt idx="34">
                  <c:v>2.0000000000000001E-4</c:v>
                </c:pt>
                <c:pt idx="35">
                  <c:v>1E-4</c:v>
                </c:pt>
                <c:pt idx="36">
                  <c:v>9.0000000000000006E-5</c:v>
                </c:pt>
                <c:pt idx="37">
                  <c:v>8.0000000000000007E-5</c:v>
                </c:pt>
                <c:pt idx="38">
                  <c:v>6.9999999999999994E-5</c:v>
                </c:pt>
                <c:pt idx="39">
                  <c:v>6.0000000000000002E-5</c:v>
                </c:pt>
                <c:pt idx="40">
                  <c:v>5.0000000000000002E-5</c:v>
                </c:pt>
                <c:pt idx="41">
                  <c:v>4.0000000000000003E-5</c:v>
                </c:pt>
                <c:pt idx="42">
                  <c:v>3.0000000000000001E-5</c:v>
                </c:pt>
                <c:pt idx="43">
                  <c:v>2.0000000000000002E-5</c:v>
                </c:pt>
                <c:pt idx="44">
                  <c:v>1.0000000000000001E-5</c:v>
                </c:pt>
              </c:numCache>
            </c:numRef>
          </c:xVal>
          <c:yVal>
            <c:numRef>
              <c:f>'results-precision'!$P$3:$P$47</c:f>
              <c:numCache>
                <c:formatCode>General</c:formatCode>
                <c:ptCount val="45"/>
                <c:pt idx="0">
                  <c:v>0.14799999999999999</c:v>
                </c:pt>
                <c:pt idx="1">
                  <c:v>0.13900000000000001</c:v>
                </c:pt>
                <c:pt idx="2">
                  <c:v>0.14199999999999999</c:v>
                </c:pt>
                <c:pt idx="3">
                  <c:v>0.13900000000000001</c:v>
                </c:pt>
                <c:pt idx="4">
                  <c:v>0.14099999999999999</c:v>
                </c:pt>
                <c:pt idx="5">
                  <c:v>0.13900000000000001</c:v>
                </c:pt>
                <c:pt idx="6">
                  <c:v>0.14199999999999999</c:v>
                </c:pt>
                <c:pt idx="7">
                  <c:v>0.14099999999999999</c:v>
                </c:pt>
                <c:pt idx="8">
                  <c:v>0.14199999999999999</c:v>
                </c:pt>
                <c:pt idx="9">
                  <c:v>0.14000000000000001</c:v>
                </c:pt>
                <c:pt idx="10">
                  <c:v>0.14399999999999999</c:v>
                </c:pt>
                <c:pt idx="11">
                  <c:v>0.14799999999999999</c:v>
                </c:pt>
                <c:pt idx="12">
                  <c:v>0.14399999999999999</c:v>
                </c:pt>
                <c:pt idx="13">
                  <c:v>0.154</c:v>
                </c:pt>
                <c:pt idx="14">
                  <c:v>0.16</c:v>
                </c:pt>
                <c:pt idx="15">
                  <c:v>0.16</c:v>
                </c:pt>
                <c:pt idx="16">
                  <c:v>0.16300000000000001</c:v>
                </c:pt>
                <c:pt idx="17">
                  <c:v>0.17299999999999999</c:v>
                </c:pt>
                <c:pt idx="18">
                  <c:v>0.16800000000000001</c:v>
                </c:pt>
                <c:pt idx="19">
                  <c:v>0.17100000000000001</c:v>
                </c:pt>
                <c:pt idx="20">
                  <c:v>0.17899999999999999</c:v>
                </c:pt>
                <c:pt idx="21">
                  <c:v>0.17799999999999999</c:v>
                </c:pt>
                <c:pt idx="22">
                  <c:v>0.184</c:v>
                </c:pt>
                <c:pt idx="23">
                  <c:v>0.193</c:v>
                </c:pt>
                <c:pt idx="24">
                  <c:v>0.20699999999999999</c:v>
                </c:pt>
                <c:pt idx="25">
                  <c:v>0.23400000000000001</c:v>
                </c:pt>
                <c:pt idx="26">
                  <c:v>0.313</c:v>
                </c:pt>
                <c:pt idx="27">
                  <c:v>0.32900000000000001</c:v>
                </c:pt>
                <c:pt idx="28">
                  <c:v>0.35199999999999998</c:v>
                </c:pt>
                <c:pt idx="29">
                  <c:v>0.38200000000000001</c:v>
                </c:pt>
                <c:pt idx="30">
                  <c:v>0.41799999999999998</c:v>
                </c:pt>
                <c:pt idx="31">
                  <c:v>0.47799999999999998</c:v>
                </c:pt>
                <c:pt idx="32">
                  <c:v>0.57999999999999996</c:v>
                </c:pt>
                <c:pt idx="33">
                  <c:v>0.72699999999999998</c:v>
                </c:pt>
                <c:pt idx="34">
                  <c:v>1.002</c:v>
                </c:pt>
                <c:pt idx="35">
                  <c:v>1.794</c:v>
                </c:pt>
                <c:pt idx="36">
                  <c:v>1.972</c:v>
                </c:pt>
                <c:pt idx="37">
                  <c:v>2.1920000000000002</c:v>
                </c:pt>
                <c:pt idx="38">
                  <c:v>2.48</c:v>
                </c:pt>
                <c:pt idx="39">
                  <c:v>2.855</c:v>
                </c:pt>
                <c:pt idx="40">
                  <c:v>3.3820000000000001</c:v>
                </c:pt>
                <c:pt idx="41">
                  <c:v>4.1829999999999998</c:v>
                </c:pt>
                <c:pt idx="42">
                  <c:v>5.5010000000000003</c:v>
                </c:pt>
                <c:pt idx="43">
                  <c:v>8.1590000000000007</c:v>
                </c:pt>
                <c:pt idx="44">
                  <c:v>16.084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9B-48D6-AE80-B0E2C7B94999}"/>
            </c:ext>
          </c:extLst>
        </c:ser>
        <c:ser>
          <c:idx val="5"/>
          <c:order val="5"/>
          <c:tx>
            <c:strRef>
              <c:f>'results-precision'!$T$1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'results-precision'!$A$3:$A$47</c:f>
              <c:numCache>
                <c:formatCode>General</c:formatCode>
                <c:ptCount val="4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  <c:pt idx="18">
                  <c:v>8.9999999999999993E-3</c:v>
                </c:pt>
                <c:pt idx="19">
                  <c:v>8.0000000000000002E-3</c:v>
                </c:pt>
                <c:pt idx="20">
                  <c:v>7.0000000000000001E-3</c:v>
                </c:pt>
                <c:pt idx="21">
                  <c:v>6.0000000000000001E-3</c:v>
                </c:pt>
                <c:pt idx="22">
                  <c:v>5.0000000000000001E-3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2E-3</c:v>
                </c:pt>
                <c:pt idx="26">
                  <c:v>1E-3</c:v>
                </c:pt>
                <c:pt idx="27">
                  <c:v>8.9999999999999998E-4</c:v>
                </c:pt>
                <c:pt idx="28">
                  <c:v>8.0000000000000004E-4</c:v>
                </c:pt>
                <c:pt idx="29">
                  <c:v>6.9999999999999999E-4</c:v>
                </c:pt>
                <c:pt idx="30">
                  <c:v>5.9999999999999995E-4</c:v>
                </c:pt>
                <c:pt idx="31">
                  <c:v>5.0000000000000001E-4</c:v>
                </c:pt>
                <c:pt idx="32">
                  <c:v>4.0000000000000002E-4</c:v>
                </c:pt>
                <c:pt idx="33">
                  <c:v>2.9999999999999997E-4</c:v>
                </c:pt>
                <c:pt idx="34">
                  <c:v>2.0000000000000001E-4</c:v>
                </c:pt>
                <c:pt idx="35">
                  <c:v>1E-4</c:v>
                </c:pt>
                <c:pt idx="36">
                  <c:v>9.0000000000000006E-5</c:v>
                </c:pt>
                <c:pt idx="37">
                  <c:v>8.0000000000000007E-5</c:v>
                </c:pt>
                <c:pt idx="38">
                  <c:v>6.9999999999999994E-5</c:v>
                </c:pt>
                <c:pt idx="39">
                  <c:v>6.0000000000000002E-5</c:v>
                </c:pt>
                <c:pt idx="40">
                  <c:v>5.0000000000000002E-5</c:v>
                </c:pt>
                <c:pt idx="41">
                  <c:v>4.0000000000000003E-5</c:v>
                </c:pt>
                <c:pt idx="42">
                  <c:v>3.0000000000000001E-5</c:v>
                </c:pt>
                <c:pt idx="43">
                  <c:v>2.0000000000000002E-5</c:v>
                </c:pt>
                <c:pt idx="44">
                  <c:v>1.0000000000000001E-5</c:v>
                </c:pt>
              </c:numCache>
            </c:numRef>
          </c:xVal>
          <c:yVal>
            <c:numRef>
              <c:f>'results-precision'!$T$3:$T$47</c:f>
              <c:numCache>
                <c:formatCode>General</c:formatCode>
                <c:ptCount val="45"/>
                <c:pt idx="0">
                  <c:v>0.121</c:v>
                </c:pt>
                <c:pt idx="1">
                  <c:v>0.114</c:v>
                </c:pt>
                <c:pt idx="2">
                  <c:v>0.115</c:v>
                </c:pt>
                <c:pt idx="3">
                  <c:v>0.11600000000000001</c:v>
                </c:pt>
                <c:pt idx="4">
                  <c:v>0.11700000000000001</c:v>
                </c:pt>
                <c:pt idx="5">
                  <c:v>0.11700000000000001</c:v>
                </c:pt>
                <c:pt idx="6">
                  <c:v>0.11799999999999999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0.128</c:v>
                </c:pt>
                <c:pt idx="11">
                  <c:v>0.13100000000000001</c:v>
                </c:pt>
                <c:pt idx="12">
                  <c:v>0.13</c:v>
                </c:pt>
                <c:pt idx="13">
                  <c:v>0.13300000000000001</c:v>
                </c:pt>
                <c:pt idx="14">
                  <c:v>0.13700000000000001</c:v>
                </c:pt>
                <c:pt idx="15">
                  <c:v>0.14299999999999999</c:v>
                </c:pt>
                <c:pt idx="16">
                  <c:v>0.14399999999999999</c:v>
                </c:pt>
                <c:pt idx="17">
                  <c:v>0.157</c:v>
                </c:pt>
                <c:pt idx="18">
                  <c:v>0.16200000000000001</c:v>
                </c:pt>
                <c:pt idx="19">
                  <c:v>0.16400000000000001</c:v>
                </c:pt>
                <c:pt idx="20">
                  <c:v>0.16900000000000001</c:v>
                </c:pt>
                <c:pt idx="21">
                  <c:v>0.17599999999999999</c:v>
                </c:pt>
                <c:pt idx="22">
                  <c:v>0.185</c:v>
                </c:pt>
                <c:pt idx="23">
                  <c:v>0.19700000000000001</c:v>
                </c:pt>
                <c:pt idx="24">
                  <c:v>0.21099999999999999</c:v>
                </c:pt>
                <c:pt idx="25">
                  <c:v>0.24399999999999999</c:v>
                </c:pt>
                <c:pt idx="26">
                  <c:v>0.33300000000000002</c:v>
                </c:pt>
                <c:pt idx="27">
                  <c:v>0.35699999999999998</c:v>
                </c:pt>
                <c:pt idx="28">
                  <c:v>0.38500000000000001</c:v>
                </c:pt>
                <c:pt idx="29">
                  <c:v>0.41699999999999998</c:v>
                </c:pt>
                <c:pt idx="30">
                  <c:v>0.46200000000000002</c:v>
                </c:pt>
                <c:pt idx="31">
                  <c:v>0.52700000000000002</c:v>
                </c:pt>
                <c:pt idx="32">
                  <c:v>0.63100000000000001</c:v>
                </c:pt>
                <c:pt idx="33">
                  <c:v>0.79900000000000004</c:v>
                </c:pt>
                <c:pt idx="34">
                  <c:v>1.107</c:v>
                </c:pt>
                <c:pt idx="35">
                  <c:v>2.0110000000000001</c:v>
                </c:pt>
                <c:pt idx="36">
                  <c:v>2.2090000000000001</c:v>
                </c:pt>
                <c:pt idx="37">
                  <c:v>2.4569999999999999</c:v>
                </c:pt>
                <c:pt idx="38">
                  <c:v>2.7829999999999999</c:v>
                </c:pt>
                <c:pt idx="39">
                  <c:v>3.2080000000000002</c:v>
                </c:pt>
                <c:pt idx="40">
                  <c:v>3.8069999999999999</c:v>
                </c:pt>
                <c:pt idx="41">
                  <c:v>4.7039999999999997</c:v>
                </c:pt>
                <c:pt idx="42">
                  <c:v>6.2060000000000004</c:v>
                </c:pt>
                <c:pt idx="43">
                  <c:v>9.1980000000000004</c:v>
                </c:pt>
                <c:pt idx="44">
                  <c:v>18.16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9B-48D6-AE80-B0E2C7B94999}"/>
            </c:ext>
          </c:extLst>
        </c:ser>
        <c:ser>
          <c:idx val="6"/>
          <c:order val="6"/>
          <c:tx>
            <c:strRef>
              <c:f>'results-precision'!$X$1</c:f>
              <c:strCache>
                <c:ptCount val="1"/>
                <c:pt idx="0">
                  <c:v>120</c:v>
                </c:pt>
              </c:strCache>
            </c:strRef>
          </c:tx>
          <c:spPr>
            <a:ln w="19050" cap="rnd">
              <a:solidFill>
                <a:schemeClr val="accent3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'results-precision'!$A$3:$A$47</c:f>
              <c:numCache>
                <c:formatCode>General</c:formatCode>
                <c:ptCount val="4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  <c:pt idx="18">
                  <c:v>8.9999999999999993E-3</c:v>
                </c:pt>
                <c:pt idx="19">
                  <c:v>8.0000000000000002E-3</c:v>
                </c:pt>
                <c:pt idx="20">
                  <c:v>7.0000000000000001E-3</c:v>
                </c:pt>
                <c:pt idx="21">
                  <c:v>6.0000000000000001E-3</c:v>
                </c:pt>
                <c:pt idx="22">
                  <c:v>5.0000000000000001E-3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2E-3</c:v>
                </c:pt>
                <c:pt idx="26">
                  <c:v>1E-3</c:v>
                </c:pt>
                <c:pt idx="27">
                  <c:v>8.9999999999999998E-4</c:v>
                </c:pt>
                <c:pt idx="28">
                  <c:v>8.0000000000000004E-4</c:v>
                </c:pt>
                <c:pt idx="29">
                  <c:v>6.9999999999999999E-4</c:v>
                </c:pt>
                <c:pt idx="30">
                  <c:v>5.9999999999999995E-4</c:v>
                </c:pt>
                <c:pt idx="31">
                  <c:v>5.0000000000000001E-4</c:v>
                </c:pt>
                <c:pt idx="32">
                  <c:v>4.0000000000000002E-4</c:v>
                </c:pt>
                <c:pt idx="33">
                  <c:v>2.9999999999999997E-4</c:v>
                </c:pt>
                <c:pt idx="34">
                  <c:v>2.0000000000000001E-4</c:v>
                </c:pt>
                <c:pt idx="35">
                  <c:v>1E-4</c:v>
                </c:pt>
                <c:pt idx="36">
                  <c:v>9.0000000000000006E-5</c:v>
                </c:pt>
                <c:pt idx="37">
                  <c:v>8.0000000000000007E-5</c:v>
                </c:pt>
                <c:pt idx="38">
                  <c:v>6.9999999999999994E-5</c:v>
                </c:pt>
                <c:pt idx="39">
                  <c:v>6.0000000000000002E-5</c:v>
                </c:pt>
                <c:pt idx="40">
                  <c:v>5.0000000000000002E-5</c:v>
                </c:pt>
                <c:pt idx="41">
                  <c:v>4.0000000000000003E-5</c:v>
                </c:pt>
                <c:pt idx="42">
                  <c:v>3.0000000000000001E-5</c:v>
                </c:pt>
                <c:pt idx="43">
                  <c:v>2.0000000000000002E-5</c:v>
                </c:pt>
                <c:pt idx="44">
                  <c:v>1.0000000000000001E-5</c:v>
                </c:pt>
              </c:numCache>
            </c:numRef>
          </c:xVal>
          <c:yVal>
            <c:numRef>
              <c:f>'results-precision'!$X$3:$X$47</c:f>
              <c:numCache>
                <c:formatCode>General</c:formatCode>
                <c:ptCount val="45"/>
                <c:pt idx="0">
                  <c:v>0.152</c:v>
                </c:pt>
                <c:pt idx="1">
                  <c:v>0.14699999999999999</c:v>
                </c:pt>
                <c:pt idx="2">
                  <c:v>0.151</c:v>
                </c:pt>
                <c:pt idx="3">
                  <c:v>0.14899999999999999</c:v>
                </c:pt>
                <c:pt idx="4">
                  <c:v>0.14899999999999999</c:v>
                </c:pt>
                <c:pt idx="5">
                  <c:v>0.152</c:v>
                </c:pt>
                <c:pt idx="6">
                  <c:v>0.155</c:v>
                </c:pt>
                <c:pt idx="7">
                  <c:v>0.158</c:v>
                </c:pt>
                <c:pt idx="8">
                  <c:v>0.158</c:v>
                </c:pt>
                <c:pt idx="9">
                  <c:v>0.157</c:v>
                </c:pt>
                <c:pt idx="10">
                  <c:v>0.16200000000000001</c:v>
                </c:pt>
                <c:pt idx="11">
                  <c:v>0.16600000000000001</c:v>
                </c:pt>
                <c:pt idx="12">
                  <c:v>0.16600000000000001</c:v>
                </c:pt>
                <c:pt idx="13">
                  <c:v>0.17</c:v>
                </c:pt>
                <c:pt idx="14">
                  <c:v>0.17</c:v>
                </c:pt>
                <c:pt idx="15">
                  <c:v>0.17199999999999999</c:v>
                </c:pt>
                <c:pt idx="16">
                  <c:v>0.18099999999999999</c:v>
                </c:pt>
                <c:pt idx="17">
                  <c:v>0.19600000000000001</c:v>
                </c:pt>
                <c:pt idx="18">
                  <c:v>0.19700000000000001</c:v>
                </c:pt>
                <c:pt idx="19">
                  <c:v>0.20300000000000001</c:v>
                </c:pt>
                <c:pt idx="20">
                  <c:v>0.20899999999999999</c:v>
                </c:pt>
                <c:pt idx="21">
                  <c:v>0.21299999999999999</c:v>
                </c:pt>
                <c:pt idx="22">
                  <c:v>0.223</c:v>
                </c:pt>
                <c:pt idx="23">
                  <c:v>0.23699999999999999</c:v>
                </c:pt>
                <c:pt idx="24">
                  <c:v>0.253</c:v>
                </c:pt>
                <c:pt idx="25">
                  <c:v>0.28299999999999997</c:v>
                </c:pt>
                <c:pt idx="26">
                  <c:v>0.38500000000000001</c:v>
                </c:pt>
                <c:pt idx="27">
                  <c:v>0.41099999999999998</c:v>
                </c:pt>
                <c:pt idx="28">
                  <c:v>0.441</c:v>
                </c:pt>
                <c:pt idx="29">
                  <c:v>0.46800000000000003</c:v>
                </c:pt>
                <c:pt idx="30">
                  <c:v>0.51700000000000002</c:v>
                </c:pt>
                <c:pt idx="31">
                  <c:v>0.58699999999999997</c:v>
                </c:pt>
                <c:pt idx="32">
                  <c:v>0.68899999999999995</c:v>
                </c:pt>
                <c:pt idx="33">
                  <c:v>0.85199999999999998</c:v>
                </c:pt>
                <c:pt idx="34">
                  <c:v>1.179</c:v>
                </c:pt>
                <c:pt idx="35">
                  <c:v>2.1440000000000001</c:v>
                </c:pt>
                <c:pt idx="36">
                  <c:v>2.3610000000000002</c:v>
                </c:pt>
                <c:pt idx="37">
                  <c:v>2.63</c:v>
                </c:pt>
                <c:pt idx="38">
                  <c:v>2.98</c:v>
                </c:pt>
                <c:pt idx="39">
                  <c:v>3.4369999999999998</c:v>
                </c:pt>
                <c:pt idx="40">
                  <c:v>4.0830000000000002</c:v>
                </c:pt>
                <c:pt idx="41">
                  <c:v>5.048</c:v>
                </c:pt>
                <c:pt idx="42">
                  <c:v>6.66</c:v>
                </c:pt>
                <c:pt idx="43">
                  <c:v>9.8659999999999997</c:v>
                </c:pt>
                <c:pt idx="44">
                  <c:v>19.523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69B-48D6-AE80-B0E2C7B94999}"/>
            </c:ext>
          </c:extLst>
        </c:ser>
        <c:ser>
          <c:idx val="7"/>
          <c:order val="7"/>
          <c:tx>
            <c:strRef>
              <c:f>'results-precision'!$AB$1</c:f>
              <c:strCache>
                <c:ptCount val="1"/>
                <c:pt idx="0">
                  <c:v>140</c:v>
                </c:pt>
              </c:strCache>
            </c:strRef>
          </c:tx>
          <c:spPr>
            <a:ln w="19050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'results-precision'!$A$3:$A$47</c:f>
              <c:numCache>
                <c:formatCode>General</c:formatCode>
                <c:ptCount val="4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  <c:pt idx="18">
                  <c:v>8.9999999999999993E-3</c:v>
                </c:pt>
                <c:pt idx="19">
                  <c:v>8.0000000000000002E-3</c:v>
                </c:pt>
                <c:pt idx="20">
                  <c:v>7.0000000000000001E-3</c:v>
                </c:pt>
                <c:pt idx="21">
                  <c:v>6.0000000000000001E-3</c:v>
                </c:pt>
                <c:pt idx="22">
                  <c:v>5.0000000000000001E-3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2E-3</c:v>
                </c:pt>
                <c:pt idx="26">
                  <c:v>1E-3</c:v>
                </c:pt>
                <c:pt idx="27">
                  <c:v>8.9999999999999998E-4</c:v>
                </c:pt>
                <c:pt idx="28">
                  <c:v>8.0000000000000004E-4</c:v>
                </c:pt>
                <c:pt idx="29">
                  <c:v>6.9999999999999999E-4</c:v>
                </c:pt>
                <c:pt idx="30">
                  <c:v>5.9999999999999995E-4</c:v>
                </c:pt>
                <c:pt idx="31">
                  <c:v>5.0000000000000001E-4</c:v>
                </c:pt>
                <c:pt idx="32">
                  <c:v>4.0000000000000002E-4</c:v>
                </c:pt>
                <c:pt idx="33">
                  <c:v>2.9999999999999997E-4</c:v>
                </c:pt>
                <c:pt idx="34">
                  <c:v>2.0000000000000001E-4</c:v>
                </c:pt>
                <c:pt idx="35">
                  <c:v>1E-4</c:v>
                </c:pt>
                <c:pt idx="36">
                  <c:v>9.0000000000000006E-5</c:v>
                </c:pt>
                <c:pt idx="37">
                  <c:v>8.0000000000000007E-5</c:v>
                </c:pt>
                <c:pt idx="38">
                  <c:v>6.9999999999999994E-5</c:v>
                </c:pt>
                <c:pt idx="39">
                  <c:v>6.0000000000000002E-5</c:v>
                </c:pt>
                <c:pt idx="40">
                  <c:v>5.0000000000000002E-5</c:v>
                </c:pt>
                <c:pt idx="41">
                  <c:v>4.0000000000000003E-5</c:v>
                </c:pt>
                <c:pt idx="42">
                  <c:v>3.0000000000000001E-5</c:v>
                </c:pt>
                <c:pt idx="43">
                  <c:v>2.0000000000000002E-5</c:v>
                </c:pt>
                <c:pt idx="44">
                  <c:v>1.0000000000000001E-5</c:v>
                </c:pt>
              </c:numCache>
            </c:numRef>
          </c:xVal>
          <c:yVal>
            <c:numRef>
              <c:f>'results-precision'!$AB$3:$AB$47</c:f>
              <c:numCache>
                <c:formatCode>General</c:formatCode>
                <c:ptCount val="45"/>
                <c:pt idx="0">
                  <c:v>0.19400000000000001</c:v>
                </c:pt>
                <c:pt idx="1">
                  <c:v>0.19500000000000001</c:v>
                </c:pt>
                <c:pt idx="2">
                  <c:v>0.192</c:v>
                </c:pt>
                <c:pt idx="3">
                  <c:v>0.19</c:v>
                </c:pt>
                <c:pt idx="4">
                  <c:v>0.193</c:v>
                </c:pt>
                <c:pt idx="5">
                  <c:v>0.192</c:v>
                </c:pt>
                <c:pt idx="6">
                  <c:v>0.192</c:v>
                </c:pt>
                <c:pt idx="7">
                  <c:v>0.192</c:v>
                </c:pt>
                <c:pt idx="8">
                  <c:v>0.19400000000000001</c:v>
                </c:pt>
                <c:pt idx="9">
                  <c:v>0.19400000000000001</c:v>
                </c:pt>
                <c:pt idx="10">
                  <c:v>0.19400000000000001</c:v>
                </c:pt>
                <c:pt idx="11">
                  <c:v>0.19500000000000001</c:v>
                </c:pt>
                <c:pt idx="12">
                  <c:v>0.19600000000000001</c:v>
                </c:pt>
                <c:pt idx="13">
                  <c:v>0.2</c:v>
                </c:pt>
                <c:pt idx="14">
                  <c:v>0.20200000000000001</c:v>
                </c:pt>
                <c:pt idx="15">
                  <c:v>0.20300000000000001</c:v>
                </c:pt>
                <c:pt idx="16">
                  <c:v>0.20499999999999999</c:v>
                </c:pt>
                <c:pt idx="17">
                  <c:v>0.221</c:v>
                </c:pt>
                <c:pt idx="18">
                  <c:v>0.223</c:v>
                </c:pt>
                <c:pt idx="19">
                  <c:v>0.22900000000000001</c:v>
                </c:pt>
                <c:pt idx="20">
                  <c:v>0.23200000000000001</c:v>
                </c:pt>
                <c:pt idx="21">
                  <c:v>0.24399999999999999</c:v>
                </c:pt>
                <c:pt idx="22">
                  <c:v>0.248</c:v>
                </c:pt>
                <c:pt idx="23">
                  <c:v>0.26200000000000001</c:v>
                </c:pt>
                <c:pt idx="24">
                  <c:v>0.27800000000000002</c:v>
                </c:pt>
                <c:pt idx="25">
                  <c:v>0.314</c:v>
                </c:pt>
                <c:pt idx="26">
                  <c:v>0.42299999999999999</c:v>
                </c:pt>
                <c:pt idx="27">
                  <c:v>0.44800000000000001</c:v>
                </c:pt>
                <c:pt idx="28">
                  <c:v>0.47699999999999998</c:v>
                </c:pt>
                <c:pt idx="29">
                  <c:v>0.51100000000000001</c:v>
                </c:pt>
                <c:pt idx="30">
                  <c:v>0.56999999999999995</c:v>
                </c:pt>
                <c:pt idx="31">
                  <c:v>0.64200000000000002</c:v>
                </c:pt>
                <c:pt idx="32">
                  <c:v>0.749</c:v>
                </c:pt>
                <c:pt idx="33">
                  <c:v>0.92400000000000004</c:v>
                </c:pt>
                <c:pt idx="34">
                  <c:v>1.276</c:v>
                </c:pt>
                <c:pt idx="35">
                  <c:v>2.3239999999999998</c:v>
                </c:pt>
                <c:pt idx="36">
                  <c:v>2.556</c:v>
                </c:pt>
                <c:pt idx="37">
                  <c:v>2.8530000000000002</c:v>
                </c:pt>
                <c:pt idx="38">
                  <c:v>3.2290000000000001</c:v>
                </c:pt>
                <c:pt idx="39">
                  <c:v>3.7250000000000001</c:v>
                </c:pt>
                <c:pt idx="40">
                  <c:v>4.4320000000000004</c:v>
                </c:pt>
                <c:pt idx="41">
                  <c:v>5.4749999999999996</c:v>
                </c:pt>
                <c:pt idx="42">
                  <c:v>7.2270000000000003</c:v>
                </c:pt>
                <c:pt idx="43">
                  <c:v>10.72</c:v>
                </c:pt>
                <c:pt idx="44">
                  <c:v>21.193000000000001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69B-48D6-AE80-B0E2C7B94999}"/>
            </c:ext>
          </c:extLst>
        </c:ser>
        <c:ser>
          <c:idx val="8"/>
          <c:order val="8"/>
          <c:tx>
            <c:strRef>
              <c:f>'results-precision'!$AF$1</c:f>
              <c:strCache>
                <c:ptCount val="1"/>
                <c:pt idx="0">
                  <c:v>160</c:v>
                </c:pt>
              </c:strCache>
            </c:strRef>
          </c:tx>
          <c:spPr>
            <a:ln w="19050" cap="rnd">
              <a:solidFill>
                <a:schemeClr val="accent3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4000"/>
                </a:schemeClr>
              </a:solidFill>
              <a:ln w="9525">
                <a:solidFill>
                  <a:schemeClr val="accent3">
                    <a:tint val="44000"/>
                  </a:schemeClr>
                </a:solidFill>
              </a:ln>
              <a:effectLst/>
            </c:spPr>
          </c:marker>
          <c:xVal>
            <c:numRef>
              <c:f>'results-precision'!$A$3:$A$47</c:f>
              <c:numCache>
                <c:formatCode>General</c:formatCode>
                <c:ptCount val="4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  <c:pt idx="18">
                  <c:v>8.9999999999999993E-3</c:v>
                </c:pt>
                <c:pt idx="19">
                  <c:v>8.0000000000000002E-3</c:v>
                </c:pt>
                <c:pt idx="20">
                  <c:v>7.0000000000000001E-3</c:v>
                </c:pt>
                <c:pt idx="21">
                  <c:v>6.0000000000000001E-3</c:v>
                </c:pt>
                <c:pt idx="22">
                  <c:v>5.0000000000000001E-3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2E-3</c:v>
                </c:pt>
                <c:pt idx="26">
                  <c:v>1E-3</c:v>
                </c:pt>
                <c:pt idx="27">
                  <c:v>8.9999999999999998E-4</c:v>
                </c:pt>
                <c:pt idx="28">
                  <c:v>8.0000000000000004E-4</c:v>
                </c:pt>
                <c:pt idx="29">
                  <c:v>6.9999999999999999E-4</c:v>
                </c:pt>
                <c:pt idx="30">
                  <c:v>5.9999999999999995E-4</c:v>
                </c:pt>
                <c:pt idx="31">
                  <c:v>5.0000000000000001E-4</c:v>
                </c:pt>
                <c:pt idx="32">
                  <c:v>4.0000000000000002E-4</c:v>
                </c:pt>
                <c:pt idx="33">
                  <c:v>2.9999999999999997E-4</c:v>
                </c:pt>
                <c:pt idx="34">
                  <c:v>2.0000000000000001E-4</c:v>
                </c:pt>
                <c:pt idx="35">
                  <c:v>1E-4</c:v>
                </c:pt>
                <c:pt idx="36">
                  <c:v>9.0000000000000006E-5</c:v>
                </c:pt>
                <c:pt idx="37">
                  <c:v>8.0000000000000007E-5</c:v>
                </c:pt>
                <c:pt idx="38">
                  <c:v>6.9999999999999994E-5</c:v>
                </c:pt>
                <c:pt idx="39">
                  <c:v>6.0000000000000002E-5</c:v>
                </c:pt>
                <c:pt idx="40">
                  <c:v>5.0000000000000002E-5</c:v>
                </c:pt>
                <c:pt idx="41">
                  <c:v>4.0000000000000003E-5</c:v>
                </c:pt>
                <c:pt idx="42">
                  <c:v>3.0000000000000001E-5</c:v>
                </c:pt>
                <c:pt idx="43">
                  <c:v>2.0000000000000002E-5</c:v>
                </c:pt>
                <c:pt idx="44">
                  <c:v>1.0000000000000001E-5</c:v>
                </c:pt>
              </c:numCache>
            </c:numRef>
          </c:xVal>
          <c:yVal>
            <c:numRef>
              <c:f>'results-precision'!$AF$3:$AF$47</c:f>
              <c:numCache>
                <c:formatCode>General</c:formatCode>
                <c:ptCount val="45"/>
                <c:pt idx="0">
                  <c:v>0.13700000000000001</c:v>
                </c:pt>
                <c:pt idx="1">
                  <c:v>0.13700000000000001</c:v>
                </c:pt>
                <c:pt idx="2">
                  <c:v>0.13</c:v>
                </c:pt>
                <c:pt idx="3">
                  <c:v>0.13700000000000001</c:v>
                </c:pt>
                <c:pt idx="4">
                  <c:v>0.13300000000000001</c:v>
                </c:pt>
                <c:pt idx="5">
                  <c:v>0.13</c:v>
                </c:pt>
                <c:pt idx="6">
                  <c:v>0.13100000000000001</c:v>
                </c:pt>
                <c:pt idx="7">
                  <c:v>0.13400000000000001</c:v>
                </c:pt>
                <c:pt idx="8">
                  <c:v>0.13700000000000001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0.13800000000000001</c:v>
                </c:pt>
                <c:pt idx="12">
                  <c:v>0.14299999999999999</c:v>
                </c:pt>
                <c:pt idx="13">
                  <c:v>0.152</c:v>
                </c:pt>
                <c:pt idx="14">
                  <c:v>0.16</c:v>
                </c:pt>
                <c:pt idx="15">
                  <c:v>0.156</c:v>
                </c:pt>
                <c:pt idx="16">
                  <c:v>0.16200000000000001</c:v>
                </c:pt>
                <c:pt idx="17">
                  <c:v>0.17599999999999999</c:v>
                </c:pt>
                <c:pt idx="18">
                  <c:v>0.183</c:v>
                </c:pt>
                <c:pt idx="19">
                  <c:v>0.19</c:v>
                </c:pt>
                <c:pt idx="20">
                  <c:v>0.19600000000000001</c:v>
                </c:pt>
                <c:pt idx="21">
                  <c:v>0.20200000000000001</c:v>
                </c:pt>
                <c:pt idx="22">
                  <c:v>0.217</c:v>
                </c:pt>
                <c:pt idx="23">
                  <c:v>0.22500000000000001</c:v>
                </c:pt>
                <c:pt idx="24">
                  <c:v>0.24299999999999999</c:v>
                </c:pt>
                <c:pt idx="25">
                  <c:v>0.28699999999999998</c:v>
                </c:pt>
                <c:pt idx="26">
                  <c:v>0.39900000000000002</c:v>
                </c:pt>
                <c:pt idx="27">
                  <c:v>0.432</c:v>
                </c:pt>
                <c:pt idx="28">
                  <c:v>0.46899999999999997</c:v>
                </c:pt>
                <c:pt idx="29">
                  <c:v>0.50800000000000001</c:v>
                </c:pt>
                <c:pt idx="30">
                  <c:v>0.56200000000000006</c:v>
                </c:pt>
                <c:pt idx="31">
                  <c:v>0.64100000000000001</c:v>
                </c:pt>
                <c:pt idx="32">
                  <c:v>0.75900000000000001</c:v>
                </c:pt>
                <c:pt idx="33">
                  <c:v>0.94299999999999995</c:v>
                </c:pt>
                <c:pt idx="34">
                  <c:v>1.329</c:v>
                </c:pt>
                <c:pt idx="35">
                  <c:v>2.4689999999999999</c:v>
                </c:pt>
                <c:pt idx="36">
                  <c:v>2.7229999999999999</c:v>
                </c:pt>
                <c:pt idx="37">
                  <c:v>3.048</c:v>
                </c:pt>
                <c:pt idx="38">
                  <c:v>3.448</c:v>
                </c:pt>
                <c:pt idx="39">
                  <c:v>4.0049999999999999</c:v>
                </c:pt>
                <c:pt idx="40">
                  <c:v>4.7670000000000003</c:v>
                </c:pt>
                <c:pt idx="41">
                  <c:v>5.907</c:v>
                </c:pt>
                <c:pt idx="42">
                  <c:v>7.8</c:v>
                </c:pt>
                <c:pt idx="43">
                  <c:v>11.602</c:v>
                </c:pt>
                <c:pt idx="44">
                  <c:v>22.965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69B-48D6-AE80-B0E2C7B94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726463"/>
        <c:axId val="1055705247"/>
      </c:scatterChart>
      <c:valAx>
        <c:axId val="1055726463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05247"/>
        <c:crosses val="autoZero"/>
        <c:crossBetween val="midCat"/>
      </c:valAx>
      <c:valAx>
        <c:axId val="1055705247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2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47</xdr:row>
      <xdr:rowOff>38100</xdr:rowOff>
    </xdr:from>
    <xdr:to>
      <xdr:col>9</xdr:col>
      <xdr:colOff>312420</xdr:colOff>
      <xdr:row>71</xdr:row>
      <xdr:rowOff>83820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BCD183-821F-5A91-CB94-FF960C4D5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357481</xdr:colOff>
      <xdr:row>47</xdr:row>
      <xdr:rowOff>58327</xdr:rowOff>
    </xdr:from>
    <xdr:to>
      <xdr:col>17</xdr:col>
      <xdr:colOff>37629</xdr:colOff>
      <xdr:row>71</xdr:row>
      <xdr:rowOff>75259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686E9D-2629-36A3-4E59-1DD7BD19A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575669</xdr:colOff>
      <xdr:row>48</xdr:row>
      <xdr:rowOff>45719</xdr:rowOff>
    </xdr:from>
    <xdr:to>
      <xdr:col>25</xdr:col>
      <xdr:colOff>270870</xdr:colOff>
      <xdr:row>63</xdr:row>
      <xdr:rowOff>45719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6D5DE2-6310-4D8C-A2B4-5B80B1E8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5" xr16:uid="{E80D4414-0592-45F4-ABDA-73E604314723}" autoFormatId="16" applyNumberFormats="0" applyBorderFormats="0" applyFontFormats="0" applyPatternFormats="0" applyAlignmentFormats="0" applyWidthHeightFormats="0">
  <queryTableRefresh nextId="3">
    <queryTableFields count="2">
      <queryTableField id="1" name="_x0009_Pass/Fail" tableColumnId="1"/>
      <queryTableField id="2" name="_x0009_Parallel Time (s)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D4AE2121-682E-41DD-92D6-586F53637275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_x0009_Pass/Fail" tableColumnId="1"/>
      <queryTableField id="2" name="_x0009_Parallel Time (s)" tableColumnId="2"/>
      <queryTableField id="3" dataBound="0" tableColumnId="3"/>
      <queryTableField id="4" dataBound="0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E2702D7F-52AB-4BA2-B16D-8A7B3BB1FBE2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_x0009_Pass/Fail" tableColumnId="1"/>
      <queryTableField id="2" name="_x0009_Parallel Time (s)" tableColumnId="2"/>
      <queryTableField id="3" dataBound="0" tableColumnId="3"/>
      <queryTableField id="4" dataBound="0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B9FEB6A9-C93B-499A-B906-2E5937E22B9C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_x0009_Pass/Fail" tableColumnId="1"/>
      <queryTableField id="2" name="_x0009_Parallel Time (s)" tableColumnId="2"/>
      <queryTableField id="3" dataBound="0" tableColumnId="3"/>
      <queryTableField id="4" dataBound="0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2" xr16:uid="{6725AEBA-D232-4666-A87E-95B6BD44FFC7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_x0009_Pass/Fail" tableColumnId="1"/>
      <queryTableField id="2" name="_x0009_Parallel Time (s)" tableColumnId="2"/>
      <queryTableField id="3" dataBound="0" tableColumnId="3"/>
      <queryTableField id="4" dataBound="0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8EF2AFDA-4CDB-4476-9884-4902F4FB4772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_x0009_Pass/Fail" tableColumnId="1"/>
      <queryTableField id="2" name="_x0009_Parallel Time (s)" tableColumnId="2"/>
      <queryTableField id="3" dataBound="0" tableColumnId="3"/>
      <queryTableField id="4" dataBound="0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6" xr16:uid="{408F54FF-304E-4430-BFBC-0D1FCCF03AC7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_x0009_Pass/Fail" tableColumnId="1"/>
      <queryTableField id="2" name="_x0009_Parallel Time (s)" tableColumnId="2"/>
      <queryTableField id="3" dataBound="0" tableColumnId="3"/>
      <queryTableField id="4" dataBound="0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0BC9841-DF03-4C97-9D98-4393A169764E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_x0009_Precision" tableColumnId="1"/>
      <queryTableField id="5" dataBound="0" tableColumnId="6"/>
      <queryTableField id="2" name="_x0009_Pass/Fail" tableColumnId="2"/>
      <queryTableField id="3" name="_x0009_Parallel Time (s)" tableColumnId="3"/>
      <queryTableField id="4" dataBound="0" tableColumnId="5"/>
      <queryTableField id="6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3" xr16:uid="{9278EEF2-B122-4369-A380-10595A6C470C}" autoFormatId="16" applyNumberFormats="0" applyBorderFormats="0" applyFontFormats="0" applyPatternFormats="0" applyAlignmentFormats="0" applyWidthHeightFormats="0">
  <queryTableRefresh nextId="3">
    <queryTableFields count="2">
      <queryTableField id="1" name="_x0009_Pass/Fail" tableColumnId="1"/>
      <queryTableField id="2" name="_x0009_Parallel Time (s)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F07399AB-5DED-4106-927C-49BAECB5464D}" autoFormatId="16" applyNumberFormats="0" applyBorderFormats="0" applyFontFormats="0" applyPatternFormats="0" applyAlignmentFormats="0" applyWidthHeightFormats="0">
  <queryTableRefresh nextId="3">
    <queryTableFields count="2">
      <queryTableField id="1" name="_x0009_Pass/Fail" tableColumnId="1"/>
      <queryTableField id="2" name="_x0009_Parallel Time (s)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A5358559-E2CA-4675-9439-DD60A5543987}" autoFormatId="16" applyNumberFormats="0" applyBorderFormats="0" applyFontFormats="0" applyPatternFormats="0" applyAlignmentFormats="0" applyWidthHeightFormats="0">
  <queryTableRefresh nextId="3">
    <queryTableFields count="2">
      <queryTableField id="1" name="_x0009_Pass/Fail" tableColumnId="1"/>
      <queryTableField id="2" name="_x0009_Parallel Time (s)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C3635335-E4F6-4BF5-8A44-64FDEBE1A01F}" autoFormatId="16" applyNumberFormats="0" applyBorderFormats="0" applyFontFormats="0" applyPatternFormats="0" applyAlignmentFormats="0" applyWidthHeightFormats="0">
  <queryTableRefresh nextId="3">
    <queryTableFields count="2">
      <queryTableField id="1" name="_x0009_Pass/Fail" tableColumnId="1"/>
      <queryTableField id="2" name="_x0009_Parallel Time (s)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66030960-4478-4B84-983C-138B1C6D0DD1}" autoFormatId="16" applyNumberFormats="0" applyBorderFormats="0" applyFontFormats="0" applyPatternFormats="0" applyAlignmentFormats="0" applyWidthHeightFormats="0">
  <queryTableRefresh nextId="3">
    <queryTableFields count="2">
      <queryTableField id="1" name="_x0009_Pass/Fail" tableColumnId="1"/>
      <queryTableField id="2" name="_x0009_Parallel Time (s)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239D9EF-7D8B-4596-83F5-6E3684810D1F}" autoFormatId="16" applyNumberFormats="0" applyBorderFormats="0" applyFontFormats="0" applyPatternFormats="0" applyAlignmentFormats="0" applyWidthHeightFormats="0">
  <queryTableRefresh nextId="3">
    <queryTableFields count="2">
      <queryTableField id="1" name="_x0009_Pass/Fail" tableColumnId="1"/>
      <queryTableField id="2" name="_x0009_Parallel Time (s)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A714DC0-1EAF-4027-B8F6-00CFE480BB6F}" autoFormatId="16" applyNumberFormats="0" applyBorderFormats="0" applyFontFormats="0" applyPatternFormats="0" applyAlignmentFormats="0" applyWidthHeightFormats="0">
  <queryTableRefresh nextId="4">
    <queryTableFields count="3">
      <queryTableField id="1" name="_x0009_Precision" tableColumnId="1"/>
      <queryTableField id="2" name="_x0009_Pass/Fail" tableColumnId="2"/>
      <queryTableField id="3" name="_x0009_Parallel Time (s)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DA9BEE88-4264-428B-BCD6-8A51454C9FE9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_x0009_Pass/Fail" tableColumnId="1"/>
      <queryTableField id="2" name="_x0009_Parallel Time (s)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86A6CED-3599-41C6-A579-EB06DAAA8EDC}" name="results_precision_160" displayName="results_precision_160" ref="A1:B46" tableType="queryTable" totalsRowShown="0">
  <autoFilter ref="A1:B46" xr:uid="{F86A6CED-3599-41C6-A579-EB06DAAA8EDC}"/>
  <tableColumns count="2">
    <tableColumn id="1" xr3:uid="{4F6B8340-3CFB-409C-85F0-3A2A9AFA230E}" uniqueName="1" name="_x0009_Pass/Fail" queryTableFieldId="1" dataDxfId="31"/>
    <tableColumn id="2" xr3:uid="{DFA93139-3A33-49D5-ABDF-BE18407A9108}" uniqueName="2" name="_x0009_Parallel Time (s)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A0D6642-9E13-46B8-BEE6-ECB87E05034C}" name="results_precision_06011" displayName="results_precision_06011" ref="K2:N47" tableType="queryTable" totalsRowShown="0">
  <autoFilter ref="K2:N47" xr:uid="{5A0D6642-9E13-46B8-BEE6-ECB87E05034C}"/>
  <tableColumns count="4">
    <tableColumn id="1" xr3:uid="{071B7793-464F-4E35-A1B3-EDA1FD334032}" uniqueName="1" name="_x0009_Pass/Fail" queryTableFieldId="1" dataDxfId="20"/>
    <tableColumn id="2" xr3:uid="{8019B399-171D-455D-ACD1-C57E49C3B4C7}" uniqueName="2" name="_x0009_Parallel Time (s)" queryTableFieldId="2"/>
    <tableColumn id="3" xr3:uid="{40746B58-F6B9-4D19-AAF2-39905E1A15C8}" uniqueName="3" name="Speed Up" queryTableFieldId="3" dataDxfId="19">
      <calculatedColumnFormula>SUM(results_precision_02017[[#This Row],[Sequential Time]]/results_precision_06011[[#This Row],[	Parallel Time (s)]])</calculatedColumnFormula>
    </tableColumn>
    <tableColumn id="4" xr3:uid="{40E17FA4-DCA6-47B1-A464-626CB8330D96}" uniqueName="4" name="Efficiency" queryTableFieldId="4" dataDxfId="18">
      <calculatedColumnFormula>SUM(results_precision_02017[[#This Row],[Sequential Time]]/($N$1*results_precision_06011[[#This Row],[	Parallel Time (s)]]))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CBD565A-C098-4649-883D-712D0386290F}" name="results_precision_08012" displayName="results_precision_08012" ref="O2:R47" tableType="queryTable" totalsRowShown="0">
  <autoFilter ref="O2:R47" xr:uid="{FCBD565A-C098-4649-883D-712D0386290F}"/>
  <tableColumns count="4">
    <tableColumn id="1" xr3:uid="{7E6278E3-2945-4EFD-B430-E0073676C1E3}" uniqueName="1" name="_x0009_Pass/Fail" queryTableFieldId="1" dataDxfId="17"/>
    <tableColumn id="2" xr3:uid="{F50A7F8D-ACE2-4839-864B-6791A2AD17D8}" uniqueName="2" name="_x0009_Parallel Time (s)" queryTableFieldId="2"/>
    <tableColumn id="3" xr3:uid="{1760F73B-8836-4A52-973D-6670D72BE8D5}" uniqueName="3" name="Speed Up" queryTableFieldId="3" dataDxfId="16">
      <calculatedColumnFormula>SUM(results_precision_02017[[#This Row],[Sequential Time]]/results_precision_08012[[#This Row],[	Parallel Time (s)]])</calculatedColumnFormula>
    </tableColumn>
    <tableColumn id="4" xr3:uid="{A306D853-81E8-4195-ACED-A914F77E3420}" uniqueName="4" name="Efficiency" queryTableFieldId="4" dataDxfId="15">
      <calculatedColumnFormula>SUM(results_precision_02017[[#This Row],[Sequential Time]]/($R$1*results_precision_08012[[#This Row],[	Parallel Time (s)]]))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DF1A81E-EBC9-4619-8356-CAE572FE50ED}" name="results_precision_10013" displayName="results_precision_10013" ref="S2:V47" tableType="queryTable" totalsRowShown="0">
  <autoFilter ref="S2:V47" xr:uid="{CDF1A81E-EBC9-4619-8356-CAE572FE50ED}"/>
  <tableColumns count="4">
    <tableColumn id="1" xr3:uid="{15754088-D683-4553-8C80-F9A19DCB617E}" uniqueName="1" name="_x0009_Pass/Fail" queryTableFieldId="1" dataDxfId="14"/>
    <tableColumn id="2" xr3:uid="{A1BFE3B9-DFBC-4062-B865-5A768E4CE011}" uniqueName="2" name="_x0009_Parallel Time (s)" queryTableFieldId="2"/>
    <tableColumn id="3" xr3:uid="{265AFFE4-B899-4FD1-83AB-946B02648A78}" uniqueName="3" name="Speed Up" queryTableFieldId="3" dataDxfId="13">
      <calculatedColumnFormula>SUM(results_precision_02017[[#This Row],[Sequential Time]]/results_precision_10013[[#This Row],[	Parallel Time (s)]])</calculatedColumnFormula>
    </tableColumn>
    <tableColumn id="4" xr3:uid="{F56804AF-BFB1-492D-9AE9-84911C1F453A}" uniqueName="4" name="Efficiency" queryTableFieldId="4" dataDxfId="12">
      <calculatedColumnFormula>SUM(results_precision_02017[[#This Row],[Sequential Time]]/($V$1*results_precision_10013[[#This Row],[	Parallel Time (s)]]))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8F29D85-0DB8-45E8-82EA-9C0451AD4921}" name="results_precision_12014" displayName="results_precision_12014" ref="W2:Z47" tableType="queryTable" totalsRowShown="0">
  <autoFilter ref="W2:Z47" xr:uid="{78F29D85-0DB8-45E8-82EA-9C0451AD4921}"/>
  <tableColumns count="4">
    <tableColumn id="1" xr3:uid="{8CCA7C42-DF2F-41A8-B37D-1AB4EDBB72D6}" uniqueName="1" name="_x0009_Pass/Fail" queryTableFieldId="1" dataDxfId="11"/>
    <tableColumn id="2" xr3:uid="{1A476DE9-581E-4F01-AB73-BD2CA634D76B}" uniqueName="2" name="_x0009_Parallel Time (s)" queryTableFieldId="2"/>
    <tableColumn id="3" xr3:uid="{91ACFEEF-4A83-405B-9E9D-31833E88DAE2}" uniqueName="3" name="Speed Up" queryTableFieldId="3" dataDxfId="10">
      <calculatedColumnFormula>SUM(results_precision_02017[[#This Row],[Sequential Time]]/results_precision_12014[[#This Row],[	Parallel Time (s)]])</calculatedColumnFormula>
    </tableColumn>
    <tableColumn id="4" xr3:uid="{3E9FBF72-E9AD-4EF9-8242-5FC4C054739E}" uniqueName="4" name="Efficiency" queryTableFieldId="4" dataDxfId="9">
      <calculatedColumnFormula>SUM(results_precision_02017[[#This Row],[Sequential Time]]/($Z$1*results_precision_12014[[#This Row],[	Parallel Time (s)]]))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C1E9173-9DB5-488B-A3F6-443096BB3582}" name="results_precision_14015" displayName="results_precision_14015" ref="AA2:AD47" tableType="queryTable" totalsRowShown="0">
  <autoFilter ref="AA2:AD47" xr:uid="{2C1E9173-9DB5-488B-A3F6-443096BB3582}"/>
  <tableColumns count="4">
    <tableColumn id="1" xr3:uid="{D772259C-09B5-4B8E-9F34-10A3C303BDC3}" uniqueName="1" name="_x0009_Pass/Fail" queryTableFieldId="1" dataDxfId="8"/>
    <tableColumn id="2" xr3:uid="{2453DAC7-420C-4355-927E-88CD429E04F3}" uniqueName="2" name="_x0009_Parallel Time (s)" queryTableFieldId="2"/>
    <tableColumn id="3" xr3:uid="{E511A737-DD58-4243-A738-813F75B082AF}" uniqueName="3" name="Speed Up" queryTableFieldId="3" dataDxfId="7">
      <calculatedColumnFormula>SUM(results_precision_02017[[#This Row],[Sequential Time]]/results_precision_14015[[#This Row],[	Parallel Time (s)]])</calculatedColumnFormula>
    </tableColumn>
    <tableColumn id="4" xr3:uid="{69D9449F-2D8E-4182-AE85-64D2635C82ED}" uniqueName="4" name="Efficiency" queryTableFieldId="4" dataDxfId="6">
      <calculatedColumnFormula>SUM(results_precision_02017[[#This Row],[Sequential Time]]/($AD$1*results_precision_14015[[#This Row],[	Parallel Time (s)]]))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1E65D66-79A9-44EA-9979-0B4065DF9909}" name="results_precision_16016" displayName="results_precision_16016" ref="AE2:AH47" tableType="queryTable" totalsRowShown="0">
  <autoFilter ref="AE2:AH47" xr:uid="{11E65D66-79A9-44EA-9979-0B4065DF9909}"/>
  <tableColumns count="4">
    <tableColumn id="1" xr3:uid="{4C7B0524-3988-4142-B637-A5659B5AA9C1}" uniqueName="1" name="_x0009_Pass/Fail" queryTableFieldId="1" dataDxfId="5"/>
    <tableColumn id="2" xr3:uid="{B7C462CD-0E5C-4895-9E68-6C8E008B7910}" uniqueName="2" name="_x0009_Parallel Time (s)" queryTableFieldId="2"/>
    <tableColumn id="3" xr3:uid="{61BBDF36-C707-4F29-B04D-59F135AF3D77}" uniqueName="3" name="Speed Up" queryTableFieldId="3" dataDxfId="4">
      <calculatedColumnFormula>SUM(results_precision_02017[[#This Row],[Sequential Time]]/results_precision_16016[[#This Row],[	Parallel Time (s)]])</calculatedColumnFormula>
    </tableColumn>
    <tableColumn id="4" xr3:uid="{113EF702-D5A9-4EE9-8D5F-63F4078DF6D9}" uniqueName="4" name="Efficiency" queryTableFieldId="4" dataDxfId="3">
      <calculatedColumnFormula>SUM(results_precision_02017[[#This Row],[Sequential Time]]/($AH$1*results_precision_16016[[#This Row],[	Parallel Time (s)]]))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1E6F454-B821-4B13-97BF-8FE21C7F7EF3}" name="results_precision_02017" displayName="results_precision_02017" ref="A2:F47" tableType="queryTable" totalsRowShown="0">
  <autoFilter ref="A2:F47" xr:uid="{C1E6F454-B821-4B13-97BF-8FE21C7F7EF3}"/>
  <tableColumns count="6">
    <tableColumn id="1" xr3:uid="{EACF1037-70CC-419C-881B-5CDEFE7EB374}" uniqueName="1" name="_x0009_Precision" queryTableFieldId="1"/>
    <tableColumn id="6" xr3:uid="{0AD7D1E7-4347-46FE-B7F8-886401011C01}" uniqueName="6" name="Sequential Time" queryTableFieldId="5"/>
    <tableColumn id="2" xr3:uid="{5BFFFB22-4ACE-4623-89C8-522E6936A4C1}" uniqueName="2" name="_x0009_Pass/Fail" queryTableFieldId="2" dataDxfId="2"/>
    <tableColumn id="3" xr3:uid="{70EB6FB2-E02A-4A11-B190-EBE8828E8EFD}" uniqueName="3" name="_x0009_Parallel Time (s)" queryTableFieldId="3"/>
    <tableColumn id="5" xr3:uid="{B2BD754B-0B72-4DBA-923A-82700A3B7E6A}" uniqueName="5" name="Speed Up" queryTableFieldId="4" dataDxfId="1">
      <calculatedColumnFormula>SUM(results_precision_02017[[#This Row],[Sequential Time]]/results_precision_02017[[#This Row],[	Parallel Time (s)]])</calculatedColumnFormula>
    </tableColumn>
    <tableColumn id="7" xr3:uid="{E11B1F69-04FE-4D54-9FB8-3D79A01B5D9E}" uniqueName="7" name="Efficiency" queryTableFieldId="6" dataDxfId="0">
      <calculatedColumnFormula>SUM(results_precision_02017[[#This Row],[Sequential Time]]/($F$1*results_precision_02017[[#This Row],[	Parallel Time (s)]]))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521C34C-B73C-4B25-985A-2B48FB657896}" name="results_precision_140" displayName="results_precision_140" ref="A1:B46" tableType="queryTable" totalsRowShown="0">
  <autoFilter ref="A1:B46" xr:uid="{5521C34C-B73C-4B25-985A-2B48FB657896}"/>
  <tableColumns count="2">
    <tableColumn id="1" xr3:uid="{9930DA20-D12E-4CE7-8E2B-7A45A5F1F886}" uniqueName="1" name="_x0009_Pass/Fail" queryTableFieldId="1" dataDxfId="30"/>
    <tableColumn id="2" xr3:uid="{B2B50857-FDC4-4BEF-95EA-FA9AC66C5E90}" uniqueName="2" name="_x0009_Parallel Time (s)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73990B-7AA0-4E39-9D34-262C6F957E5E}" name="results_precision_120" displayName="results_precision_120" ref="A1:B46" tableType="queryTable" totalsRowShown="0">
  <autoFilter ref="A1:B46" xr:uid="{6773990B-7AA0-4E39-9D34-262C6F957E5E}"/>
  <tableColumns count="2">
    <tableColumn id="1" xr3:uid="{CCA1E5B4-51B5-41F6-8A8B-8903A82C37AA}" uniqueName="1" name="_x0009_Pass/Fail" queryTableFieldId="1" dataDxfId="29"/>
    <tableColumn id="2" xr3:uid="{124AFC94-884C-4695-9F25-4A9EDDA69BE2}" uniqueName="2" name="_x0009_Parallel Time (s)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5742149-B2F5-4F47-A171-8662CBFF7D99}" name="results_precision_100" displayName="results_precision_100" ref="A1:B46" tableType="queryTable" totalsRowShown="0">
  <autoFilter ref="A1:B46" xr:uid="{55742149-B2F5-4F47-A171-8662CBFF7D99}"/>
  <tableColumns count="2">
    <tableColumn id="1" xr3:uid="{E2B3AE52-267A-4BCC-8759-E9CC12272CDE}" uniqueName="1" name="_x0009_Pass/Fail" queryTableFieldId="1" dataDxfId="28"/>
    <tableColumn id="2" xr3:uid="{8CF7A952-8919-45EC-82DB-B2F1F869726C}" uniqueName="2" name="_x0009_Parallel Time (s)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E35C0D-60F5-4FBA-915D-8182979813B3}" name="results_precision_080" displayName="results_precision_080" ref="A1:B46" tableType="queryTable" totalsRowShown="0">
  <autoFilter ref="A1:B46" xr:uid="{DCE35C0D-60F5-4FBA-915D-8182979813B3}"/>
  <tableColumns count="2">
    <tableColumn id="1" xr3:uid="{B5FB607E-E3DC-41F3-8B3F-7884E9564208}" uniqueName="1" name="_x0009_Pass/Fail" queryTableFieldId="1" dataDxfId="27"/>
    <tableColumn id="2" xr3:uid="{D2C26286-6E79-4129-BB4E-26C9D6A66394}" uniqueName="2" name="_x0009_Parallel Time (s)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FC89D1-4044-4397-984C-0E03AD5DE8F3}" name="results_precision_060" displayName="results_precision_060" ref="A1:B46" tableType="queryTable" totalsRowShown="0">
  <autoFilter ref="A1:B46" xr:uid="{35FC89D1-4044-4397-984C-0E03AD5DE8F3}"/>
  <tableColumns count="2">
    <tableColumn id="1" xr3:uid="{8CFEE396-449E-4C54-BC3A-F40098F6B655}" uniqueName="1" name="_x0009_Pass/Fail" queryTableFieldId="1" dataDxfId="26"/>
    <tableColumn id="2" xr3:uid="{18EC3E8F-B5C6-4F72-AE70-EF45BA0CCA2F}" uniqueName="2" name="_x0009_Parallel Time (s)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D35045-4790-46A1-A5AB-E08E213D6AC9}" name="results_precision_040" displayName="results_precision_040" ref="A1:B46" tableType="queryTable" totalsRowShown="0">
  <autoFilter ref="A1:B46" xr:uid="{C4D35045-4790-46A1-A5AB-E08E213D6AC9}"/>
  <tableColumns count="2">
    <tableColumn id="1" xr3:uid="{812A31F9-AFBA-4400-9C80-60714B2BF581}" uniqueName="1" name="_x0009_Pass/Fail" queryTableFieldId="1" dataDxfId="25"/>
    <tableColumn id="2" xr3:uid="{29A0C724-CDF3-474C-85BD-038F2E9BADA4}" uniqueName="2" name="_x0009_Parallel Time (s)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B0F521-3C73-46C3-9D73-DC6B5D8B6B04}" name="results_precision_020" displayName="results_precision_020" ref="A1:C46" tableType="queryTable" totalsRowShown="0">
  <autoFilter ref="A1:C46" xr:uid="{63B0F521-3C73-46C3-9D73-DC6B5D8B6B04}"/>
  <tableColumns count="3">
    <tableColumn id="1" xr3:uid="{77BE1FCC-AD0F-43F5-BCBD-BDC0D0439CCA}" uniqueName="1" name="_x0009_Precision" queryTableFieldId="1"/>
    <tableColumn id="2" xr3:uid="{90284D19-19B0-4294-83D7-EB5C99E81DC6}" uniqueName="2" name="_x0009_Pass/Fail" queryTableFieldId="2" dataDxfId="24"/>
    <tableColumn id="3" xr3:uid="{31F99F92-D082-406A-B15D-4E15AFECA0A8}" uniqueName="3" name="_x0009_Parallel Time (s)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26CB647-B880-4D5B-9331-D045DDC766E3}" name="results_precision_04010" displayName="results_precision_04010" ref="G2:J47" tableType="queryTable" totalsRowShown="0">
  <autoFilter ref="G2:J47" xr:uid="{B26CB647-B880-4D5B-9331-D045DDC766E3}"/>
  <tableColumns count="4">
    <tableColumn id="1" xr3:uid="{2D87289C-A4ED-4D04-86A5-2C78BD98E2A3}" uniqueName="1" name="_x0009_Pass/Fail" queryTableFieldId="1" dataDxfId="23"/>
    <tableColumn id="2" xr3:uid="{9F80694B-37DD-4138-9E14-ADDCE4EF3174}" uniqueName="2" name="_x0009_Parallel Time (s)" queryTableFieldId="2"/>
    <tableColumn id="3" xr3:uid="{3AF97045-FA40-42F5-B722-F75967CD746A}" uniqueName="3" name="Speed Up" queryTableFieldId="3" dataDxfId="22">
      <calculatedColumnFormula>SUM(results_precision_02017[[#This Row],[Sequential Time]]/results_precision_04010[[#This Row],[	Parallel Time (s)]])</calculatedColumnFormula>
    </tableColumn>
    <tableColumn id="4" xr3:uid="{52077488-EA91-4B71-90CC-F2CB03421837}" uniqueName="4" name="Efficiency" queryTableFieldId="4" dataDxfId="21">
      <calculatedColumnFormula>SUM(results_precision_02017[[#This Row],[Sequential Time]]/($J$1*results_precision_04010[[#This Row],[	Parallel Time (s)]]))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drawing" Target="../drawings/drawing1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D61C-BBF5-4BC7-89B4-2A2D9C17B6F5}">
  <dimension ref="A1:B46"/>
  <sheetViews>
    <sheetView topLeftCell="A23" workbookViewId="0">
      <selection sqref="A1:B46"/>
    </sheetView>
  </sheetViews>
  <sheetFormatPr defaultRowHeight="14.4" x14ac:dyDescent="0.3"/>
  <cols>
    <col min="1" max="1" width="11.5546875" bestFit="1" customWidth="1"/>
    <col min="2" max="2" width="17.5546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>
        <v>0.13700000000000001</v>
      </c>
    </row>
    <row r="3" spans="1:2" x14ac:dyDescent="0.3">
      <c r="A3" t="s">
        <v>3</v>
      </c>
      <c r="B3">
        <v>0.13700000000000001</v>
      </c>
    </row>
    <row r="4" spans="1:2" x14ac:dyDescent="0.3">
      <c r="A4" t="s">
        <v>3</v>
      </c>
      <c r="B4">
        <v>0.13</v>
      </c>
    </row>
    <row r="5" spans="1:2" x14ac:dyDescent="0.3">
      <c r="A5" t="s">
        <v>3</v>
      </c>
      <c r="B5">
        <v>0.13700000000000001</v>
      </c>
    </row>
    <row r="6" spans="1:2" x14ac:dyDescent="0.3">
      <c r="A6" t="s">
        <v>3</v>
      </c>
      <c r="B6">
        <v>0.13300000000000001</v>
      </c>
    </row>
    <row r="7" spans="1:2" x14ac:dyDescent="0.3">
      <c r="A7" t="s">
        <v>3</v>
      </c>
      <c r="B7">
        <v>0.13</v>
      </c>
    </row>
    <row r="8" spans="1:2" x14ac:dyDescent="0.3">
      <c r="A8" t="s">
        <v>3</v>
      </c>
      <c r="B8">
        <v>0.13100000000000001</v>
      </c>
    </row>
    <row r="9" spans="1:2" x14ac:dyDescent="0.3">
      <c r="A9" t="s">
        <v>3</v>
      </c>
      <c r="B9">
        <v>0.13400000000000001</v>
      </c>
    </row>
    <row r="10" spans="1:2" x14ac:dyDescent="0.3">
      <c r="A10" t="s">
        <v>3</v>
      </c>
      <c r="B10">
        <v>0.13700000000000001</v>
      </c>
    </row>
    <row r="11" spans="1:2" x14ac:dyDescent="0.3">
      <c r="A11" t="s">
        <v>3</v>
      </c>
      <c r="B11">
        <v>0.13500000000000001</v>
      </c>
    </row>
    <row r="12" spans="1:2" x14ac:dyDescent="0.3">
      <c r="A12" t="s">
        <v>3</v>
      </c>
      <c r="B12">
        <v>0.14000000000000001</v>
      </c>
    </row>
    <row r="13" spans="1:2" x14ac:dyDescent="0.3">
      <c r="A13" t="s">
        <v>3</v>
      </c>
      <c r="B13">
        <v>0.13800000000000001</v>
      </c>
    </row>
    <row r="14" spans="1:2" x14ac:dyDescent="0.3">
      <c r="A14" t="s">
        <v>3</v>
      </c>
      <c r="B14">
        <v>0.14299999999999999</v>
      </c>
    </row>
    <row r="15" spans="1:2" x14ac:dyDescent="0.3">
      <c r="A15" t="s">
        <v>3</v>
      </c>
      <c r="B15">
        <v>0.152</v>
      </c>
    </row>
    <row r="16" spans="1:2" x14ac:dyDescent="0.3">
      <c r="A16" t="s">
        <v>3</v>
      </c>
      <c r="B16">
        <v>0.16</v>
      </c>
    </row>
    <row r="17" spans="1:2" x14ac:dyDescent="0.3">
      <c r="A17" t="s">
        <v>3</v>
      </c>
      <c r="B17">
        <v>0.156</v>
      </c>
    </row>
    <row r="18" spans="1:2" x14ac:dyDescent="0.3">
      <c r="A18" t="s">
        <v>3</v>
      </c>
      <c r="B18">
        <v>0.16200000000000001</v>
      </c>
    </row>
    <row r="19" spans="1:2" x14ac:dyDescent="0.3">
      <c r="A19" t="s">
        <v>3</v>
      </c>
      <c r="B19">
        <v>0.17599999999999999</v>
      </c>
    </row>
    <row r="20" spans="1:2" x14ac:dyDescent="0.3">
      <c r="A20" t="s">
        <v>3</v>
      </c>
      <c r="B20">
        <v>0.183</v>
      </c>
    </row>
    <row r="21" spans="1:2" x14ac:dyDescent="0.3">
      <c r="A21" t="s">
        <v>3</v>
      </c>
      <c r="B21">
        <v>0.19</v>
      </c>
    </row>
    <row r="22" spans="1:2" x14ac:dyDescent="0.3">
      <c r="A22" t="s">
        <v>3</v>
      </c>
      <c r="B22">
        <v>0.19600000000000001</v>
      </c>
    </row>
    <row r="23" spans="1:2" x14ac:dyDescent="0.3">
      <c r="A23" t="s">
        <v>3</v>
      </c>
      <c r="B23">
        <v>0.20200000000000001</v>
      </c>
    </row>
    <row r="24" spans="1:2" x14ac:dyDescent="0.3">
      <c r="A24" t="s">
        <v>3</v>
      </c>
      <c r="B24">
        <v>0.217</v>
      </c>
    </row>
    <row r="25" spans="1:2" x14ac:dyDescent="0.3">
      <c r="A25" t="s">
        <v>3</v>
      </c>
      <c r="B25">
        <v>0.22500000000000001</v>
      </c>
    </row>
    <row r="26" spans="1:2" x14ac:dyDescent="0.3">
      <c r="A26" t="s">
        <v>3</v>
      </c>
      <c r="B26">
        <v>0.24299999999999999</v>
      </c>
    </row>
    <row r="27" spans="1:2" x14ac:dyDescent="0.3">
      <c r="A27" t="s">
        <v>3</v>
      </c>
      <c r="B27">
        <v>0.28699999999999998</v>
      </c>
    </row>
    <row r="28" spans="1:2" x14ac:dyDescent="0.3">
      <c r="A28" t="s">
        <v>3</v>
      </c>
      <c r="B28">
        <v>0.39900000000000002</v>
      </c>
    </row>
    <row r="29" spans="1:2" x14ac:dyDescent="0.3">
      <c r="A29" t="s">
        <v>3</v>
      </c>
      <c r="B29">
        <v>0.432</v>
      </c>
    </row>
    <row r="30" spans="1:2" x14ac:dyDescent="0.3">
      <c r="A30" t="s">
        <v>3</v>
      </c>
      <c r="B30">
        <v>0.46899999999999997</v>
      </c>
    </row>
    <row r="31" spans="1:2" x14ac:dyDescent="0.3">
      <c r="A31" t="s">
        <v>3</v>
      </c>
      <c r="B31">
        <v>0.50800000000000001</v>
      </c>
    </row>
    <row r="32" spans="1:2" x14ac:dyDescent="0.3">
      <c r="A32" t="s">
        <v>3</v>
      </c>
      <c r="B32">
        <v>0.56200000000000006</v>
      </c>
    </row>
    <row r="33" spans="1:2" x14ac:dyDescent="0.3">
      <c r="A33" t="s">
        <v>3</v>
      </c>
      <c r="B33">
        <v>0.64100000000000001</v>
      </c>
    </row>
    <row r="34" spans="1:2" x14ac:dyDescent="0.3">
      <c r="A34" t="s">
        <v>3</v>
      </c>
      <c r="B34">
        <v>0.75900000000000001</v>
      </c>
    </row>
    <row r="35" spans="1:2" x14ac:dyDescent="0.3">
      <c r="A35" t="s">
        <v>3</v>
      </c>
      <c r="B35">
        <v>0.94299999999999995</v>
      </c>
    </row>
    <row r="36" spans="1:2" x14ac:dyDescent="0.3">
      <c r="A36" t="s">
        <v>3</v>
      </c>
      <c r="B36">
        <v>1.329</v>
      </c>
    </row>
    <row r="37" spans="1:2" x14ac:dyDescent="0.3">
      <c r="A37" t="s">
        <v>3</v>
      </c>
      <c r="B37">
        <v>2.4689999999999999</v>
      </c>
    </row>
    <row r="38" spans="1:2" x14ac:dyDescent="0.3">
      <c r="A38" t="s">
        <v>3</v>
      </c>
      <c r="B38">
        <v>2.7229999999999999</v>
      </c>
    </row>
    <row r="39" spans="1:2" x14ac:dyDescent="0.3">
      <c r="A39" t="s">
        <v>3</v>
      </c>
      <c r="B39">
        <v>3.048</v>
      </c>
    </row>
    <row r="40" spans="1:2" x14ac:dyDescent="0.3">
      <c r="A40" t="s">
        <v>3</v>
      </c>
      <c r="B40">
        <v>3.448</v>
      </c>
    </row>
    <row r="41" spans="1:2" x14ac:dyDescent="0.3">
      <c r="A41" t="s">
        <v>3</v>
      </c>
      <c r="B41">
        <v>4.0049999999999999</v>
      </c>
    </row>
    <row r="42" spans="1:2" x14ac:dyDescent="0.3">
      <c r="A42" t="s">
        <v>3</v>
      </c>
      <c r="B42">
        <v>4.7670000000000003</v>
      </c>
    </row>
    <row r="43" spans="1:2" x14ac:dyDescent="0.3">
      <c r="A43" t="s">
        <v>3</v>
      </c>
      <c r="B43">
        <v>5.907</v>
      </c>
    </row>
    <row r="44" spans="1:2" x14ac:dyDescent="0.3">
      <c r="A44" t="s">
        <v>3</v>
      </c>
      <c r="B44">
        <v>7.8</v>
      </c>
    </row>
    <row r="45" spans="1:2" x14ac:dyDescent="0.3">
      <c r="A45" t="s">
        <v>3</v>
      </c>
      <c r="B45">
        <v>11.602</v>
      </c>
    </row>
    <row r="46" spans="1:2" x14ac:dyDescent="0.3">
      <c r="A46" t="s">
        <v>3</v>
      </c>
      <c r="B46">
        <v>22.965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A6150-0D6D-4495-BC4B-E22718A25FD4}">
  <dimension ref="A1:B46"/>
  <sheetViews>
    <sheetView topLeftCell="A21" workbookViewId="0">
      <selection sqref="A1:B46"/>
    </sheetView>
  </sheetViews>
  <sheetFormatPr defaultRowHeight="14.4" x14ac:dyDescent="0.3"/>
  <cols>
    <col min="1" max="1" width="11.5546875" bestFit="1" customWidth="1"/>
    <col min="2" max="2" width="17.5546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>
        <v>0.19400000000000001</v>
      </c>
    </row>
    <row r="3" spans="1:2" x14ac:dyDescent="0.3">
      <c r="A3" t="s">
        <v>3</v>
      </c>
      <c r="B3">
        <v>0.19500000000000001</v>
      </c>
    </row>
    <row r="4" spans="1:2" x14ac:dyDescent="0.3">
      <c r="A4" t="s">
        <v>3</v>
      </c>
      <c r="B4">
        <v>0.192</v>
      </c>
    </row>
    <row r="5" spans="1:2" x14ac:dyDescent="0.3">
      <c r="A5" t="s">
        <v>3</v>
      </c>
      <c r="B5">
        <v>0.19</v>
      </c>
    </row>
    <row r="6" spans="1:2" x14ac:dyDescent="0.3">
      <c r="A6" t="s">
        <v>3</v>
      </c>
      <c r="B6">
        <v>0.193</v>
      </c>
    </row>
    <row r="7" spans="1:2" x14ac:dyDescent="0.3">
      <c r="A7" t="s">
        <v>3</v>
      </c>
      <c r="B7">
        <v>0.192</v>
      </c>
    </row>
    <row r="8" spans="1:2" x14ac:dyDescent="0.3">
      <c r="A8" t="s">
        <v>3</v>
      </c>
      <c r="B8">
        <v>0.192</v>
      </c>
    </row>
    <row r="9" spans="1:2" x14ac:dyDescent="0.3">
      <c r="A9" t="s">
        <v>3</v>
      </c>
      <c r="B9">
        <v>0.192</v>
      </c>
    </row>
    <row r="10" spans="1:2" x14ac:dyDescent="0.3">
      <c r="A10" t="s">
        <v>3</v>
      </c>
      <c r="B10">
        <v>0.19400000000000001</v>
      </c>
    </row>
    <row r="11" spans="1:2" x14ac:dyDescent="0.3">
      <c r="A11" t="s">
        <v>3</v>
      </c>
      <c r="B11">
        <v>0.19400000000000001</v>
      </c>
    </row>
    <row r="12" spans="1:2" x14ac:dyDescent="0.3">
      <c r="A12" t="s">
        <v>3</v>
      </c>
      <c r="B12">
        <v>0.19400000000000001</v>
      </c>
    </row>
    <row r="13" spans="1:2" x14ac:dyDescent="0.3">
      <c r="A13" t="s">
        <v>3</v>
      </c>
      <c r="B13">
        <v>0.19500000000000001</v>
      </c>
    </row>
    <row r="14" spans="1:2" x14ac:dyDescent="0.3">
      <c r="A14" t="s">
        <v>3</v>
      </c>
      <c r="B14">
        <v>0.19600000000000001</v>
      </c>
    </row>
    <row r="15" spans="1:2" x14ac:dyDescent="0.3">
      <c r="A15" t="s">
        <v>3</v>
      </c>
      <c r="B15">
        <v>0.2</v>
      </c>
    </row>
    <row r="16" spans="1:2" x14ac:dyDescent="0.3">
      <c r="A16" t="s">
        <v>3</v>
      </c>
      <c r="B16">
        <v>0.20200000000000001</v>
      </c>
    </row>
    <row r="17" spans="1:2" x14ac:dyDescent="0.3">
      <c r="A17" t="s">
        <v>3</v>
      </c>
      <c r="B17">
        <v>0.20300000000000001</v>
      </c>
    </row>
    <row r="18" spans="1:2" x14ac:dyDescent="0.3">
      <c r="A18" t="s">
        <v>3</v>
      </c>
      <c r="B18">
        <v>0.20499999999999999</v>
      </c>
    </row>
    <row r="19" spans="1:2" x14ac:dyDescent="0.3">
      <c r="A19" t="s">
        <v>3</v>
      </c>
      <c r="B19">
        <v>0.221</v>
      </c>
    </row>
    <row r="20" spans="1:2" x14ac:dyDescent="0.3">
      <c r="A20" t="s">
        <v>3</v>
      </c>
      <c r="B20">
        <v>0.223</v>
      </c>
    </row>
    <row r="21" spans="1:2" x14ac:dyDescent="0.3">
      <c r="A21" t="s">
        <v>3</v>
      </c>
      <c r="B21">
        <v>0.22900000000000001</v>
      </c>
    </row>
    <row r="22" spans="1:2" x14ac:dyDescent="0.3">
      <c r="A22" t="s">
        <v>3</v>
      </c>
      <c r="B22">
        <v>0.23200000000000001</v>
      </c>
    </row>
    <row r="23" spans="1:2" x14ac:dyDescent="0.3">
      <c r="A23" t="s">
        <v>3</v>
      </c>
      <c r="B23">
        <v>0.24399999999999999</v>
      </c>
    </row>
    <row r="24" spans="1:2" x14ac:dyDescent="0.3">
      <c r="A24" t="s">
        <v>3</v>
      </c>
      <c r="B24">
        <v>0.248</v>
      </c>
    </row>
    <row r="25" spans="1:2" x14ac:dyDescent="0.3">
      <c r="A25" t="s">
        <v>3</v>
      </c>
      <c r="B25">
        <v>0.26200000000000001</v>
      </c>
    </row>
    <row r="26" spans="1:2" x14ac:dyDescent="0.3">
      <c r="A26" t="s">
        <v>3</v>
      </c>
      <c r="B26">
        <v>0.27800000000000002</v>
      </c>
    </row>
    <row r="27" spans="1:2" x14ac:dyDescent="0.3">
      <c r="A27" t="s">
        <v>3</v>
      </c>
      <c r="B27">
        <v>0.314</v>
      </c>
    </row>
    <row r="28" spans="1:2" x14ac:dyDescent="0.3">
      <c r="A28" t="s">
        <v>3</v>
      </c>
      <c r="B28">
        <v>0.42299999999999999</v>
      </c>
    </row>
    <row r="29" spans="1:2" x14ac:dyDescent="0.3">
      <c r="A29" t="s">
        <v>3</v>
      </c>
      <c r="B29">
        <v>0.44800000000000001</v>
      </c>
    </row>
    <row r="30" spans="1:2" x14ac:dyDescent="0.3">
      <c r="A30" t="s">
        <v>3</v>
      </c>
      <c r="B30">
        <v>0.47699999999999998</v>
      </c>
    </row>
    <row r="31" spans="1:2" x14ac:dyDescent="0.3">
      <c r="A31" t="s">
        <v>3</v>
      </c>
      <c r="B31">
        <v>0.51100000000000001</v>
      </c>
    </row>
    <row r="32" spans="1:2" x14ac:dyDescent="0.3">
      <c r="A32" t="s">
        <v>3</v>
      </c>
      <c r="B32">
        <v>0.56999999999999995</v>
      </c>
    </row>
    <row r="33" spans="1:2" x14ac:dyDescent="0.3">
      <c r="A33" t="s">
        <v>3</v>
      </c>
      <c r="B33">
        <v>0.64200000000000002</v>
      </c>
    </row>
    <row r="34" spans="1:2" x14ac:dyDescent="0.3">
      <c r="A34" t="s">
        <v>3</v>
      </c>
      <c r="B34">
        <v>0.749</v>
      </c>
    </row>
    <row r="35" spans="1:2" x14ac:dyDescent="0.3">
      <c r="A35" t="s">
        <v>3</v>
      </c>
      <c r="B35">
        <v>0.92400000000000004</v>
      </c>
    </row>
    <row r="36" spans="1:2" x14ac:dyDescent="0.3">
      <c r="A36" t="s">
        <v>3</v>
      </c>
      <c r="B36">
        <v>1.276</v>
      </c>
    </row>
    <row r="37" spans="1:2" x14ac:dyDescent="0.3">
      <c r="A37" t="s">
        <v>3</v>
      </c>
      <c r="B37">
        <v>2.3239999999999998</v>
      </c>
    </row>
    <row r="38" spans="1:2" x14ac:dyDescent="0.3">
      <c r="A38" t="s">
        <v>3</v>
      </c>
      <c r="B38">
        <v>2.556</v>
      </c>
    </row>
    <row r="39" spans="1:2" x14ac:dyDescent="0.3">
      <c r="A39" t="s">
        <v>3</v>
      </c>
      <c r="B39">
        <v>2.8530000000000002</v>
      </c>
    </row>
    <row r="40" spans="1:2" x14ac:dyDescent="0.3">
      <c r="A40" t="s">
        <v>3</v>
      </c>
      <c r="B40">
        <v>3.2290000000000001</v>
      </c>
    </row>
    <row r="41" spans="1:2" x14ac:dyDescent="0.3">
      <c r="A41" t="s">
        <v>3</v>
      </c>
      <c r="B41">
        <v>3.7250000000000001</v>
      </c>
    </row>
    <row r="42" spans="1:2" x14ac:dyDescent="0.3">
      <c r="A42" t="s">
        <v>3</v>
      </c>
      <c r="B42">
        <v>4.4320000000000004</v>
      </c>
    </row>
    <row r="43" spans="1:2" x14ac:dyDescent="0.3">
      <c r="A43" t="s">
        <v>3</v>
      </c>
      <c r="B43">
        <v>5.4749999999999996</v>
      </c>
    </row>
    <row r="44" spans="1:2" x14ac:dyDescent="0.3">
      <c r="A44" t="s">
        <v>3</v>
      </c>
      <c r="B44">
        <v>7.2270000000000003</v>
      </c>
    </row>
    <row r="45" spans="1:2" x14ac:dyDescent="0.3">
      <c r="A45" t="s">
        <v>3</v>
      </c>
      <c r="B45">
        <v>10.72</v>
      </c>
    </row>
    <row r="46" spans="1:2" x14ac:dyDescent="0.3">
      <c r="A46" t="s">
        <v>3</v>
      </c>
      <c r="B46">
        <v>21.193000000000001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CADF-D10E-4A1B-8992-3F6B43C57519}">
  <dimension ref="A1:B46"/>
  <sheetViews>
    <sheetView topLeftCell="A21" workbookViewId="0">
      <selection sqref="A1:B46"/>
    </sheetView>
  </sheetViews>
  <sheetFormatPr defaultRowHeight="14.4" x14ac:dyDescent="0.3"/>
  <cols>
    <col min="1" max="1" width="11.5546875" bestFit="1" customWidth="1"/>
    <col min="2" max="2" width="17.5546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>
        <v>0.152</v>
      </c>
    </row>
    <row r="3" spans="1:2" x14ac:dyDescent="0.3">
      <c r="A3" t="s">
        <v>3</v>
      </c>
      <c r="B3">
        <v>0.14699999999999999</v>
      </c>
    </row>
    <row r="4" spans="1:2" x14ac:dyDescent="0.3">
      <c r="A4" t="s">
        <v>3</v>
      </c>
      <c r="B4">
        <v>0.151</v>
      </c>
    </row>
    <row r="5" spans="1:2" x14ac:dyDescent="0.3">
      <c r="A5" t="s">
        <v>3</v>
      </c>
      <c r="B5">
        <v>0.14899999999999999</v>
      </c>
    </row>
    <row r="6" spans="1:2" x14ac:dyDescent="0.3">
      <c r="A6" t="s">
        <v>3</v>
      </c>
      <c r="B6">
        <v>0.14899999999999999</v>
      </c>
    </row>
    <row r="7" spans="1:2" x14ac:dyDescent="0.3">
      <c r="A7" t="s">
        <v>3</v>
      </c>
      <c r="B7">
        <v>0.152</v>
      </c>
    </row>
    <row r="8" spans="1:2" x14ac:dyDescent="0.3">
      <c r="A8" t="s">
        <v>3</v>
      </c>
      <c r="B8">
        <v>0.155</v>
      </c>
    </row>
    <row r="9" spans="1:2" x14ac:dyDescent="0.3">
      <c r="A9" t="s">
        <v>3</v>
      </c>
      <c r="B9">
        <v>0.158</v>
      </c>
    </row>
    <row r="10" spans="1:2" x14ac:dyDescent="0.3">
      <c r="A10" t="s">
        <v>3</v>
      </c>
      <c r="B10">
        <v>0.158</v>
      </c>
    </row>
    <row r="11" spans="1:2" x14ac:dyDescent="0.3">
      <c r="A11" t="s">
        <v>3</v>
      </c>
      <c r="B11">
        <v>0.157</v>
      </c>
    </row>
    <row r="12" spans="1:2" x14ac:dyDescent="0.3">
      <c r="A12" t="s">
        <v>3</v>
      </c>
      <c r="B12">
        <v>0.16200000000000001</v>
      </c>
    </row>
    <row r="13" spans="1:2" x14ac:dyDescent="0.3">
      <c r="A13" t="s">
        <v>3</v>
      </c>
      <c r="B13">
        <v>0.16600000000000001</v>
      </c>
    </row>
    <row r="14" spans="1:2" x14ac:dyDescent="0.3">
      <c r="A14" t="s">
        <v>3</v>
      </c>
      <c r="B14">
        <v>0.16600000000000001</v>
      </c>
    </row>
    <row r="15" spans="1:2" x14ac:dyDescent="0.3">
      <c r="A15" t="s">
        <v>3</v>
      </c>
      <c r="B15">
        <v>0.17</v>
      </c>
    </row>
    <row r="16" spans="1:2" x14ac:dyDescent="0.3">
      <c r="A16" t="s">
        <v>3</v>
      </c>
      <c r="B16">
        <v>0.17</v>
      </c>
    </row>
    <row r="17" spans="1:2" x14ac:dyDescent="0.3">
      <c r="A17" t="s">
        <v>3</v>
      </c>
      <c r="B17">
        <v>0.17199999999999999</v>
      </c>
    </row>
    <row r="18" spans="1:2" x14ac:dyDescent="0.3">
      <c r="A18" t="s">
        <v>3</v>
      </c>
      <c r="B18">
        <v>0.18099999999999999</v>
      </c>
    </row>
    <row r="19" spans="1:2" x14ac:dyDescent="0.3">
      <c r="A19" t="s">
        <v>3</v>
      </c>
      <c r="B19">
        <v>0.19600000000000001</v>
      </c>
    </row>
    <row r="20" spans="1:2" x14ac:dyDescent="0.3">
      <c r="A20" t="s">
        <v>3</v>
      </c>
      <c r="B20">
        <v>0.19700000000000001</v>
      </c>
    </row>
    <row r="21" spans="1:2" x14ac:dyDescent="0.3">
      <c r="A21" t="s">
        <v>3</v>
      </c>
      <c r="B21">
        <v>0.20300000000000001</v>
      </c>
    </row>
    <row r="22" spans="1:2" x14ac:dyDescent="0.3">
      <c r="A22" t="s">
        <v>3</v>
      </c>
      <c r="B22">
        <v>0.20899999999999999</v>
      </c>
    </row>
    <row r="23" spans="1:2" x14ac:dyDescent="0.3">
      <c r="A23" t="s">
        <v>3</v>
      </c>
      <c r="B23">
        <v>0.21299999999999999</v>
      </c>
    </row>
    <row r="24" spans="1:2" x14ac:dyDescent="0.3">
      <c r="A24" t="s">
        <v>3</v>
      </c>
      <c r="B24">
        <v>0.223</v>
      </c>
    </row>
    <row r="25" spans="1:2" x14ac:dyDescent="0.3">
      <c r="A25" t="s">
        <v>3</v>
      </c>
      <c r="B25">
        <v>0.23699999999999999</v>
      </c>
    </row>
    <row r="26" spans="1:2" x14ac:dyDescent="0.3">
      <c r="A26" t="s">
        <v>3</v>
      </c>
      <c r="B26">
        <v>0.253</v>
      </c>
    </row>
    <row r="27" spans="1:2" x14ac:dyDescent="0.3">
      <c r="A27" t="s">
        <v>3</v>
      </c>
      <c r="B27">
        <v>0.28299999999999997</v>
      </c>
    </row>
    <row r="28" spans="1:2" x14ac:dyDescent="0.3">
      <c r="A28" t="s">
        <v>3</v>
      </c>
      <c r="B28">
        <v>0.38500000000000001</v>
      </c>
    </row>
    <row r="29" spans="1:2" x14ac:dyDescent="0.3">
      <c r="A29" t="s">
        <v>3</v>
      </c>
      <c r="B29">
        <v>0.41099999999999998</v>
      </c>
    </row>
    <row r="30" spans="1:2" x14ac:dyDescent="0.3">
      <c r="A30" t="s">
        <v>3</v>
      </c>
      <c r="B30">
        <v>0.441</v>
      </c>
    </row>
    <row r="31" spans="1:2" x14ac:dyDescent="0.3">
      <c r="A31" t="s">
        <v>3</v>
      </c>
      <c r="B31">
        <v>0.46800000000000003</v>
      </c>
    </row>
    <row r="32" spans="1:2" x14ac:dyDescent="0.3">
      <c r="A32" t="s">
        <v>3</v>
      </c>
      <c r="B32">
        <v>0.51700000000000002</v>
      </c>
    </row>
    <row r="33" spans="1:2" x14ac:dyDescent="0.3">
      <c r="A33" t="s">
        <v>3</v>
      </c>
      <c r="B33">
        <v>0.58699999999999997</v>
      </c>
    </row>
    <row r="34" spans="1:2" x14ac:dyDescent="0.3">
      <c r="A34" t="s">
        <v>3</v>
      </c>
      <c r="B34">
        <v>0.68899999999999995</v>
      </c>
    </row>
    <row r="35" spans="1:2" x14ac:dyDescent="0.3">
      <c r="A35" t="s">
        <v>3</v>
      </c>
      <c r="B35">
        <v>0.85199999999999998</v>
      </c>
    </row>
    <row r="36" spans="1:2" x14ac:dyDescent="0.3">
      <c r="A36" t="s">
        <v>3</v>
      </c>
      <c r="B36">
        <v>1.179</v>
      </c>
    </row>
    <row r="37" spans="1:2" x14ac:dyDescent="0.3">
      <c r="A37" t="s">
        <v>3</v>
      </c>
      <c r="B37">
        <v>2.1440000000000001</v>
      </c>
    </row>
    <row r="38" spans="1:2" x14ac:dyDescent="0.3">
      <c r="A38" t="s">
        <v>3</v>
      </c>
      <c r="B38">
        <v>2.3610000000000002</v>
      </c>
    </row>
    <row r="39" spans="1:2" x14ac:dyDescent="0.3">
      <c r="A39" t="s">
        <v>3</v>
      </c>
      <c r="B39">
        <v>2.63</v>
      </c>
    </row>
    <row r="40" spans="1:2" x14ac:dyDescent="0.3">
      <c r="A40" t="s">
        <v>3</v>
      </c>
      <c r="B40">
        <v>2.98</v>
      </c>
    </row>
    <row r="41" spans="1:2" x14ac:dyDescent="0.3">
      <c r="A41" t="s">
        <v>3</v>
      </c>
      <c r="B41">
        <v>3.4369999999999998</v>
      </c>
    </row>
    <row r="42" spans="1:2" x14ac:dyDescent="0.3">
      <c r="A42" t="s">
        <v>3</v>
      </c>
      <c r="B42">
        <v>4.0830000000000002</v>
      </c>
    </row>
    <row r="43" spans="1:2" x14ac:dyDescent="0.3">
      <c r="A43" t="s">
        <v>3</v>
      </c>
      <c r="B43">
        <v>5.048</v>
      </c>
    </row>
    <row r="44" spans="1:2" x14ac:dyDescent="0.3">
      <c r="A44" t="s">
        <v>3</v>
      </c>
      <c r="B44">
        <v>6.66</v>
      </c>
    </row>
    <row r="45" spans="1:2" x14ac:dyDescent="0.3">
      <c r="A45" t="s">
        <v>3</v>
      </c>
      <c r="B45">
        <v>9.8659999999999997</v>
      </c>
    </row>
    <row r="46" spans="1:2" x14ac:dyDescent="0.3">
      <c r="A46" t="s">
        <v>3</v>
      </c>
      <c r="B46">
        <v>19.523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084A9-387A-40CE-A8C3-73FA0B785F3E}">
  <dimension ref="A1:B46"/>
  <sheetViews>
    <sheetView topLeftCell="A21" workbookViewId="0">
      <selection sqref="A1:B46"/>
    </sheetView>
  </sheetViews>
  <sheetFormatPr defaultRowHeight="14.4" x14ac:dyDescent="0.3"/>
  <cols>
    <col min="1" max="1" width="11.5546875" bestFit="1" customWidth="1"/>
    <col min="2" max="2" width="17.5546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>
        <v>0.121</v>
      </c>
    </row>
    <row r="3" spans="1:2" x14ac:dyDescent="0.3">
      <c r="A3" t="s">
        <v>3</v>
      </c>
      <c r="B3">
        <v>0.114</v>
      </c>
    </row>
    <row r="4" spans="1:2" x14ac:dyDescent="0.3">
      <c r="A4" t="s">
        <v>3</v>
      </c>
      <c r="B4">
        <v>0.115</v>
      </c>
    </row>
    <row r="5" spans="1:2" x14ac:dyDescent="0.3">
      <c r="A5" t="s">
        <v>3</v>
      </c>
      <c r="B5">
        <v>0.11600000000000001</v>
      </c>
    </row>
    <row r="6" spans="1:2" x14ac:dyDescent="0.3">
      <c r="A6" t="s">
        <v>3</v>
      </c>
      <c r="B6">
        <v>0.11700000000000001</v>
      </c>
    </row>
    <row r="7" spans="1:2" x14ac:dyDescent="0.3">
      <c r="A7" t="s">
        <v>3</v>
      </c>
      <c r="B7">
        <v>0.11700000000000001</v>
      </c>
    </row>
    <row r="8" spans="1:2" x14ac:dyDescent="0.3">
      <c r="A8" t="s">
        <v>3</v>
      </c>
      <c r="B8">
        <v>0.11799999999999999</v>
      </c>
    </row>
    <row r="9" spans="1:2" x14ac:dyDescent="0.3">
      <c r="A9" t="s">
        <v>3</v>
      </c>
      <c r="B9">
        <v>0.125</v>
      </c>
    </row>
    <row r="10" spans="1:2" x14ac:dyDescent="0.3">
      <c r="A10" t="s">
        <v>3</v>
      </c>
      <c r="B10">
        <v>0.125</v>
      </c>
    </row>
    <row r="11" spans="1:2" x14ac:dyDescent="0.3">
      <c r="A11" t="s">
        <v>3</v>
      </c>
      <c r="B11">
        <v>0.125</v>
      </c>
    </row>
    <row r="12" spans="1:2" x14ac:dyDescent="0.3">
      <c r="A12" t="s">
        <v>3</v>
      </c>
      <c r="B12">
        <v>0.128</v>
      </c>
    </row>
    <row r="13" spans="1:2" x14ac:dyDescent="0.3">
      <c r="A13" t="s">
        <v>3</v>
      </c>
      <c r="B13">
        <v>0.13100000000000001</v>
      </c>
    </row>
    <row r="14" spans="1:2" x14ac:dyDescent="0.3">
      <c r="A14" t="s">
        <v>3</v>
      </c>
      <c r="B14">
        <v>0.13</v>
      </c>
    </row>
    <row r="15" spans="1:2" x14ac:dyDescent="0.3">
      <c r="A15" t="s">
        <v>3</v>
      </c>
      <c r="B15">
        <v>0.13300000000000001</v>
      </c>
    </row>
    <row r="16" spans="1:2" x14ac:dyDescent="0.3">
      <c r="A16" t="s">
        <v>3</v>
      </c>
      <c r="B16">
        <v>0.13700000000000001</v>
      </c>
    </row>
    <row r="17" spans="1:2" x14ac:dyDescent="0.3">
      <c r="A17" t="s">
        <v>3</v>
      </c>
      <c r="B17">
        <v>0.14299999999999999</v>
      </c>
    </row>
    <row r="18" spans="1:2" x14ac:dyDescent="0.3">
      <c r="A18" t="s">
        <v>3</v>
      </c>
      <c r="B18">
        <v>0.14399999999999999</v>
      </c>
    </row>
    <row r="19" spans="1:2" x14ac:dyDescent="0.3">
      <c r="A19" t="s">
        <v>3</v>
      </c>
      <c r="B19">
        <v>0.157</v>
      </c>
    </row>
    <row r="20" spans="1:2" x14ac:dyDescent="0.3">
      <c r="A20" t="s">
        <v>3</v>
      </c>
      <c r="B20">
        <v>0.16200000000000001</v>
      </c>
    </row>
    <row r="21" spans="1:2" x14ac:dyDescent="0.3">
      <c r="A21" t="s">
        <v>3</v>
      </c>
      <c r="B21">
        <v>0.16400000000000001</v>
      </c>
    </row>
    <row r="22" spans="1:2" x14ac:dyDescent="0.3">
      <c r="A22" t="s">
        <v>3</v>
      </c>
      <c r="B22">
        <v>0.16900000000000001</v>
      </c>
    </row>
    <row r="23" spans="1:2" x14ac:dyDescent="0.3">
      <c r="A23" t="s">
        <v>3</v>
      </c>
      <c r="B23">
        <v>0.17599999999999999</v>
      </c>
    </row>
    <row r="24" spans="1:2" x14ac:dyDescent="0.3">
      <c r="A24" t="s">
        <v>3</v>
      </c>
      <c r="B24">
        <v>0.185</v>
      </c>
    </row>
    <row r="25" spans="1:2" x14ac:dyDescent="0.3">
      <c r="A25" t="s">
        <v>3</v>
      </c>
      <c r="B25">
        <v>0.19700000000000001</v>
      </c>
    </row>
    <row r="26" spans="1:2" x14ac:dyDescent="0.3">
      <c r="A26" t="s">
        <v>3</v>
      </c>
      <c r="B26">
        <v>0.21099999999999999</v>
      </c>
    </row>
    <row r="27" spans="1:2" x14ac:dyDescent="0.3">
      <c r="A27" t="s">
        <v>3</v>
      </c>
      <c r="B27">
        <v>0.24399999999999999</v>
      </c>
    </row>
    <row r="28" spans="1:2" x14ac:dyDescent="0.3">
      <c r="A28" t="s">
        <v>3</v>
      </c>
      <c r="B28">
        <v>0.33300000000000002</v>
      </c>
    </row>
    <row r="29" spans="1:2" x14ac:dyDescent="0.3">
      <c r="A29" t="s">
        <v>3</v>
      </c>
      <c r="B29">
        <v>0.35699999999999998</v>
      </c>
    </row>
    <row r="30" spans="1:2" x14ac:dyDescent="0.3">
      <c r="A30" t="s">
        <v>3</v>
      </c>
      <c r="B30">
        <v>0.38500000000000001</v>
      </c>
    </row>
    <row r="31" spans="1:2" x14ac:dyDescent="0.3">
      <c r="A31" t="s">
        <v>3</v>
      </c>
      <c r="B31">
        <v>0.41699999999999998</v>
      </c>
    </row>
    <row r="32" spans="1:2" x14ac:dyDescent="0.3">
      <c r="A32" t="s">
        <v>3</v>
      </c>
      <c r="B32">
        <v>0.46200000000000002</v>
      </c>
    </row>
    <row r="33" spans="1:2" x14ac:dyDescent="0.3">
      <c r="A33" t="s">
        <v>3</v>
      </c>
      <c r="B33">
        <v>0.52700000000000002</v>
      </c>
    </row>
    <row r="34" spans="1:2" x14ac:dyDescent="0.3">
      <c r="A34" t="s">
        <v>3</v>
      </c>
      <c r="B34">
        <v>0.63100000000000001</v>
      </c>
    </row>
    <row r="35" spans="1:2" x14ac:dyDescent="0.3">
      <c r="A35" t="s">
        <v>3</v>
      </c>
      <c r="B35">
        <v>0.79900000000000004</v>
      </c>
    </row>
    <row r="36" spans="1:2" x14ac:dyDescent="0.3">
      <c r="A36" t="s">
        <v>3</v>
      </c>
      <c r="B36">
        <v>1.107</v>
      </c>
    </row>
    <row r="37" spans="1:2" x14ac:dyDescent="0.3">
      <c r="A37" t="s">
        <v>3</v>
      </c>
      <c r="B37">
        <v>2.0110000000000001</v>
      </c>
    </row>
    <row r="38" spans="1:2" x14ac:dyDescent="0.3">
      <c r="A38" t="s">
        <v>3</v>
      </c>
      <c r="B38">
        <v>2.2090000000000001</v>
      </c>
    </row>
    <row r="39" spans="1:2" x14ac:dyDescent="0.3">
      <c r="A39" t="s">
        <v>3</v>
      </c>
      <c r="B39">
        <v>2.4569999999999999</v>
      </c>
    </row>
    <row r="40" spans="1:2" x14ac:dyDescent="0.3">
      <c r="A40" t="s">
        <v>3</v>
      </c>
      <c r="B40">
        <v>2.7829999999999999</v>
      </c>
    </row>
    <row r="41" spans="1:2" x14ac:dyDescent="0.3">
      <c r="A41" t="s">
        <v>3</v>
      </c>
      <c r="B41">
        <v>3.2080000000000002</v>
      </c>
    </row>
    <row r="42" spans="1:2" x14ac:dyDescent="0.3">
      <c r="A42" t="s">
        <v>3</v>
      </c>
      <c r="B42">
        <v>3.8069999999999999</v>
      </c>
    </row>
    <row r="43" spans="1:2" x14ac:dyDescent="0.3">
      <c r="A43" t="s">
        <v>3</v>
      </c>
      <c r="B43">
        <v>4.7039999999999997</v>
      </c>
    </row>
    <row r="44" spans="1:2" x14ac:dyDescent="0.3">
      <c r="A44" t="s">
        <v>3</v>
      </c>
      <c r="B44">
        <v>6.2060000000000004</v>
      </c>
    </row>
    <row r="45" spans="1:2" x14ac:dyDescent="0.3">
      <c r="A45" t="s">
        <v>3</v>
      </c>
      <c r="B45">
        <v>9.1980000000000004</v>
      </c>
    </row>
    <row r="46" spans="1:2" x14ac:dyDescent="0.3">
      <c r="A46" t="s">
        <v>3</v>
      </c>
      <c r="B46">
        <v>18.16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7B006-4DDE-4FD0-88FF-2941EAAE17C3}">
  <dimension ref="A1:B46"/>
  <sheetViews>
    <sheetView topLeftCell="A21" workbookViewId="0">
      <selection sqref="A1:B46"/>
    </sheetView>
  </sheetViews>
  <sheetFormatPr defaultRowHeight="14.4" x14ac:dyDescent="0.3"/>
  <cols>
    <col min="1" max="1" width="11.5546875" bestFit="1" customWidth="1"/>
    <col min="2" max="2" width="17.5546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>
        <v>0.14799999999999999</v>
      </c>
    </row>
    <row r="3" spans="1:2" x14ac:dyDescent="0.3">
      <c r="A3" t="s">
        <v>3</v>
      </c>
      <c r="B3">
        <v>0.13900000000000001</v>
      </c>
    </row>
    <row r="4" spans="1:2" x14ac:dyDescent="0.3">
      <c r="A4" t="s">
        <v>3</v>
      </c>
      <c r="B4">
        <v>0.14199999999999999</v>
      </c>
    </row>
    <row r="5" spans="1:2" x14ac:dyDescent="0.3">
      <c r="A5" t="s">
        <v>3</v>
      </c>
      <c r="B5">
        <v>0.13900000000000001</v>
      </c>
    </row>
    <row r="6" spans="1:2" x14ac:dyDescent="0.3">
      <c r="A6" t="s">
        <v>3</v>
      </c>
      <c r="B6">
        <v>0.14099999999999999</v>
      </c>
    </row>
    <row r="7" spans="1:2" x14ac:dyDescent="0.3">
      <c r="A7" t="s">
        <v>3</v>
      </c>
      <c r="B7">
        <v>0.13900000000000001</v>
      </c>
    </row>
    <row r="8" spans="1:2" x14ac:dyDescent="0.3">
      <c r="A8" t="s">
        <v>3</v>
      </c>
      <c r="B8">
        <v>0.14199999999999999</v>
      </c>
    </row>
    <row r="9" spans="1:2" x14ac:dyDescent="0.3">
      <c r="A9" t="s">
        <v>3</v>
      </c>
      <c r="B9">
        <v>0.14099999999999999</v>
      </c>
    </row>
    <row r="10" spans="1:2" x14ac:dyDescent="0.3">
      <c r="A10" t="s">
        <v>3</v>
      </c>
      <c r="B10">
        <v>0.14199999999999999</v>
      </c>
    </row>
    <row r="11" spans="1:2" x14ac:dyDescent="0.3">
      <c r="A11" t="s">
        <v>3</v>
      </c>
      <c r="B11">
        <v>0.14000000000000001</v>
      </c>
    </row>
    <row r="12" spans="1:2" x14ac:dyDescent="0.3">
      <c r="A12" t="s">
        <v>3</v>
      </c>
      <c r="B12">
        <v>0.14399999999999999</v>
      </c>
    </row>
    <row r="13" spans="1:2" x14ac:dyDescent="0.3">
      <c r="A13" t="s">
        <v>3</v>
      </c>
      <c r="B13">
        <v>0.14799999999999999</v>
      </c>
    </row>
    <row r="14" spans="1:2" x14ac:dyDescent="0.3">
      <c r="A14" t="s">
        <v>3</v>
      </c>
      <c r="B14">
        <v>0.14399999999999999</v>
      </c>
    </row>
    <row r="15" spans="1:2" x14ac:dyDescent="0.3">
      <c r="A15" t="s">
        <v>3</v>
      </c>
      <c r="B15">
        <v>0.154</v>
      </c>
    </row>
    <row r="16" spans="1:2" x14ac:dyDescent="0.3">
      <c r="A16" t="s">
        <v>3</v>
      </c>
      <c r="B16">
        <v>0.16</v>
      </c>
    </row>
    <row r="17" spans="1:2" x14ac:dyDescent="0.3">
      <c r="A17" t="s">
        <v>3</v>
      </c>
      <c r="B17">
        <v>0.16</v>
      </c>
    </row>
    <row r="18" spans="1:2" x14ac:dyDescent="0.3">
      <c r="A18" t="s">
        <v>3</v>
      </c>
      <c r="B18">
        <v>0.16300000000000001</v>
      </c>
    </row>
    <row r="19" spans="1:2" x14ac:dyDescent="0.3">
      <c r="A19" t="s">
        <v>3</v>
      </c>
      <c r="B19">
        <v>0.17299999999999999</v>
      </c>
    </row>
    <row r="20" spans="1:2" x14ac:dyDescent="0.3">
      <c r="A20" t="s">
        <v>3</v>
      </c>
      <c r="B20">
        <v>0.16800000000000001</v>
      </c>
    </row>
    <row r="21" spans="1:2" x14ac:dyDescent="0.3">
      <c r="A21" t="s">
        <v>3</v>
      </c>
      <c r="B21">
        <v>0.17100000000000001</v>
      </c>
    </row>
    <row r="22" spans="1:2" x14ac:dyDescent="0.3">
      <c r="A22" t="s">
        <v>3</v>
      </c>
      <c r="B22">
        <v>0.17899999999999999</v>
      </c>
    </row>
    <row r="23" spans="1:2" x14ac:dyDescent="0.3">
      <c r="A23" t="s">
        <v>3</v>
      </c>
      <c r="B23">
        <v>0.17799999999999999</v>
      </c>
    </row>
    <row r="24" spans="1:2" x14ac:dyDescent="0.3">
      <c r="A24" t="s">
        <v>3</v>
      </c>
      <c r="B24">
        <v>0.184</v>
      </c>
    </row>
    <row r="25" spans="1:2" x14ac:dyDescent="0.3">
      <c r="A25" t="s">
        <v>3</v>
      </c>
      <c r="B25">
        <v>0.193</v>
      </c>
    </row>
    <row r="26" spans="1:2" x14ac:dyDescent="0.3">
      <c r="A26" t="s">
        <v>3</v>
      </c>
      <c r="B26">
        <v>0.20699999999999999</v>
      </c>
    </row>
    <row r="27" spans="1:2" x14ac:dyDescent="0.3">
      <c r="A27" t="s">
        <v>3</v>
      </c>
      <c r="B27">
        <v>0.23400000000000001</v>
      </c>
    </row>
    <row r="28" spans="1:2" x14ac:dyDescent="0.3">
      <c r="A28" t="s">
        <v>3</v>
      </c>
      <c r="B28">
        <v>0.313</v>
      </c>
    </row>
    <row r="29" spans="1:2" x14ac:dyDescent="0.3">
      <c r="A29" t="s">
        <v>3</v>
      </c>
      <c r="B29">
        <v>0.32900000000000001</v>
      </c>
    </row>
    <row r="30" spans="1:2" x14ac:dyDescent="0.3">
      <c r="A30" t="s">
        <v>3</v>
      </c>
      <c r="B30">
        <v>0.35199999999999998</v>
      </c>
    </row>
    <row r="31" spans="1:2" x14ac:dyDescent="0.3">
      <c r="A31" t="s">
        <v>3</v>
      </c>
      <c r="B31">
        <v>0.38200000000000001</v>
      </c>
    </row>
    <row r="32" spans="1:2" x14ac:dyDescent="0.3">
      <c r="A32" t="s">
        <v>3</v>
      </c>
      <c r="B32">
        <v>0.41799999999999998</v>
      </c>
    </row>
    <row r="33" spans="1:2" x14ac:dyDescent="0.3">
      <c r="A33" t="s">
        <v>3</v>
      </c>
      <c r="B33">
        <v>0.47799999999999998</v>
      </c>
    </row>
    <row r="34" spans="1:2" x14ac:dyDescent="0.3">
      <c r="A34" t="s">
        <v>3</v>
      </c>
      <c r="B34">
        <v>0.57999999999999996</v>
      </c>
    </row>
    <row r="35" spans="1:2" x14ac:dyDescent="0.3">
      <c r="A35" t="s">
        <v>3</v>
      </c>
      <c r="B35">
        <v>0.72699999999999998</v>
      </c>
    </row>
    <row r="36" spans="1:2" x14ac:dyDescent="0.3">
      <c r="A36" t="s">
        <v>3</v>
      </c>
      <c r="B36">
        <v>1.002</v>
      </c>
    </row>
    <row r="37" spans="1:2" x14ac:dyDescent="0.3">
      <c r="A37" t="s">
        <v>3</v>
      </c>
      <c r="B37">
        <v>1.794</v>
      </c>
    </row>
    <row r="38" spans="1:2" x14ac:dyDescent="0.3">
      <c r="A38" t="s">
        <v>3</v>
      </c>
      <c r="B38">
        <v>1.972</v>
      </c>
    </row>
    <row r="39" spans="1:2" x14ac:dyDescent="0.3">
      <c r="A39" t="s">
        <v>3</v>
      </c>
      <c r="B39">
        <v>2.1920000000000002</v>
      </c>
    </row>
    <row r="40" spans="1:2" x14ac:dyDescent="0.3">
      <c r="A40" t="s">
        <v>3</v>
      </c>
      <c r="B40">
        <v>2.48</v>
      </c>
    </row>
    <row r="41" spans="1:2" x14ac:dyDescent="0.3">
      <c r="A41" t="s">
        <v>3</v>
      </c>
      <c r="B41">
        <v>2.855</v>
      </c>
    </row>
    <row r="42" spans="1:2" x14ac:dyDescent="0.3">
      <c r="A42" t="s">
        <v>3</v>
      </c>
      <c r="B42">
        <v>3.3820000000000001</v>
      </c>
    </row>
    <row r="43" spans="1:2" x14ac:dyDescent="0.3">
      <c r="A43" t="s">
        <v>3</v>
      </c>
      <c r="B43">
        <v>4.1829999999999998</v>
      </c>
    </row>
    <row r="44" spans="1:2" x14ac:dyDescent="0.3">
      <c r="A44" t="s">
        <v>3</v>
      </c>
      <c r="B44">
        <v>5.5010000000000003</v>
      </c>
    </row>
    <row r="45" spans="1:2" x14ac:dyDescent="0.3">
      <c r="A45" t="s">
        <v>3</v>
      </c>
      <c r="B45">
        <v>8.1590000000000007</v>
      </c>
    </row>
    <row r="46" spans="1:2" x14ac:dyDescent="0.3">
      <c r="A46" t="s">
        <v>3</v>
      </c>
      <c r="B46">
        <v>16.084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CFB9-EB8B-4D51-BFCC-052B710231ED}">
  <dimension ref="A1:B46"/>
  <sheetViews>
    <sheetView topLeftCell="A21" workbookViewId="0">
      <selection sqref="A1:B46"/>
    </sheetView>
  </sheetViews>
  <sheetFormatPr defaultRowHeight="14.4" x14ac:dyDescent="0.3"/>
  <cols>
    <col min="1" max="1" width="11.5546875" bestFit="1" customWidth="1"/>
    <col min="2" max="2" width="17.5546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>
        <v>0.39100000000000001</v>
      </c>
    </row>
    <row r="3" spans="1:2" x14ac:dyDescent="0.3">
      <c r="A3" t="s">
        <v>3</v>
      </c>
      <c r="B3">
        <v>0.36799999999999999</v>
      </c>
    </row>
    <row r="4" spans="1:2" x14ac:dyDescent="0.3">
      <c r="A4" t="s">
        <v>3</v>
      </c>
      <c r="B4">
        <v>0.36499999999999999</v>
      </c>
    </row>
    <row r="5" spans="1:2" x14ac:dyDescent="0.3">
      <c r="A5" t="s">
        <v>3</v>
      </c>
      <c r="B5">
        <v>0.36799999999999999</v>
      </c>
    </row>
    <row r="6" spans="1:2" x14ac:dyDescent="0.3">
      <c r="A6" t="s">
        <v>3</v>
      </c>
      <c r="B6">
        <v>0.373</v>
      </c>
    </row>
    <row r="7" spans="1:2" x14ac:dyDescent="0.3">
      <c r="A7" t="s">
        <v>3</v>
      </c>
      <c r="B7">
        <v>0.372</v>
      </c>
    </row>
    <row r="8" spans="1:2" x14ac:dyDescent="0.3">
      <c r="A8" t="s">
        <v>3</v>
      </c>
      <c r="B8">
        <v>0.376</v>
      </c>
    </row>
    <row r="9" spans="1:2" x14ac:dyDescent="0.3">
      <c r="A9" t="s">
        <v>3</v>
      </c>
      <c r="B9">
        <v>0.38200000000000001</v>
      </c>
    </row>
    <row r="10" spans="1:2" x14ac:dyDescent="0.3">
      <c r="A10" t="s">
        <v>3</v>
      </c>
      <c r="B10">
        <v>0.38100000000000001</v>
      </c>
    </row>
    <row r="11" spans="1:2" x14ac:dyDescent="0.3">
      <c r="A11" t="s">
        <v>3</v>
      </c>
      <c r="B11">
        <v>0.38600000000000001</v>
      </c>
    </row>
    <row r="12" spans="1:2" x14ac:dyDescent="0.3">
      <c r="A12" t="s">
        <v>3</v>
      </c>
      <c r="B12">
        <v>0.38700000000000001</v>
      </c>
    </row>
    <row r="13" spans="1:2" x14ac:dyDescent="0.3">
      <c r="A13" t="s">
        <v>3</v>
      </c>
      <c r="B13">
        <v>0.39400000000000002</v>
      </c>
    </row>
    <row r="14" spans="1:2" x14ac:dyDescent="0.3">
      <c r="A14" t="s">
        <v>3</v>
      </c>
      <c r="B14">
        <v>0.39200000000000002</v>
      </c>
    </row>
    <row r="15" spans="1:2" x14ac:dyDescent="0.3">
      <c r="A15" t="s">
        <v>3</v>
      </c>
      <c r="B15">
        <v>0.39500000000000002</v>
      </c>
    </row>
    <row r="16" spans="1:2" x14ac:dyDescent="0.3">
      <c r="A16" t="s">
        <v>3</v>
      </c>
      <c r="B16">
        <v>0.40100000000000002</v>
      </c>
    </row>
    <row r="17" spans="1:2" x14ac:dyDescent="0.3">
      <c r="A17" t="s">
        <v>3</v>
      </c>
      <c r="B17">
        <v>0.40500000000000003</v>
      </c>
    </row>
    <row r="18" spans="1:2" x14ac:dyDescent="0.3">
      <c r="A18" t="s">
        <v>3</v>
      </c>
      <c r="B18">
        <v>0.41</v>
      </c>
    </row>
    <row r="19" spans="1:2" x14ac:dyDescent="0.3">
      <c r="A19" t="s">
        <v>3</v>
      </c>
      <c r="B19">
        <v>0.42199999999999999</v>
      </c>
    </row>
    <row r="20" spans="1:2" x14ac:dyDescent="0.3">
      <c r="A20" t="s">
        <v>3</v>
      </c>
      <c r="B20">
        <v>0.42399999999999999</v>
      </c>
    </row>
    <row r="21" spans="1:2" x14ac:dyDescent="0.3">
      <c r="A21" t="s">
        <v>3</v>
      </c>
      <c r="B21">
        <v>0.43099999999999999</v>
      </c>
    </row>
    <row r="22" spans="1:2" x14ac:dyDescent="0.3">
      <c r="A22" t="s">
        <v>3</v>
      </c>
      <c r="B22">
        <v>0.436</v>
      </c>
    </row>
    <row r="23" spans="1:2" x14ac:dyDescent="0.3">
      <c r="A23" t="s">
        <v>3</v>
      </c>
      <c r="B23">
        <v>0.438</v>
      </c>
    </row>
    <row r="24" spans="1:2" x14ac:dyDescent="0.3">
      <c r="A24" t="s">
        <v>3</v>
      </c>
      <c r="B24">
        <v>0.44500000000000001</v>
      </c>
    </row>
    <row r="25" spans="1:2" x14ac:dyDescent="0.3">
      <c r="A25" t="s">
        <v>3</v>
      </c>
      <c r="B25">
        <v>0.45800000000000002</v>
      </c>
    </row>
    <row r="26" spans="1:2" x14ac:dyDescent="0.3">
      <c r="A26" t="s">
        <v>3</v>
      </c>
      <c r="B26">
        <v>0.47199999999999998</v>
      </c>
    </row>
    <row r="27" spans="1:2" x14ac:dyDescent="0.3">
      <c r="A27" t="s">
        <v>3</v>
      </c>
      <c r="B27">
        <v>0.502</v>
      </c>
    </row>
    <row r="28" spans="1:2" x14ac:dyDescent="0.3">
      <c r="A28" t="s">
        <v>3</v>
      </c>
      <c r="B28">
        <v>0.57999999999999996</v>
      </c>
    </row>
    <row r="29" spans="1:2" x14ac:dyDescent="0.3">
      <c r="A29" t="s">
        <v>3</v>
      </c>
      <c r="B29">
        <v>0.59699999999999998</v>
      </c>
    </row>
    <row r="30" spans="1:2" x14ac:dyDescent="0.3">
      <c r="A30" t="s">
        <v>3</v>
      </c>
      <c r="B30">
        <v>0.62</v>
      </c>
    </row>
    <row r="31" spans="1:2" x14ac:dyDescent="0.3">
      <c r="A31" t="s">
        <v>3</v>
      </c>
      <c r="B31">
        <v>0.65200000000000002</v>
      </c>
    </row>
    <row r="32" spans="1:2" x14ac:dyDescent="0.3">
      <c r="A32" t="s">
        <v>3</v>
      </c>
      <c r="B32">
        <v>0.69699999999999995</v>
      </c>
    </row>
    <row r="33" spans="1:2" x14ac:dyDescent="0.3">
      <c r="A33" t="s">
        <v>3</v>
      </c>
      <c r="B33">
        <v>0.76600000000000001</v>
      </c>
    </row>
    <row r="34" spans="1:2" x14ac:dyDescent="0.3">
      <c r="A34" t="s">
        <v>3</v>
      </c>
      <c r="B34">
        <v>0.86699999999999999</v>
      </c>
    </row>
    <row r="35" spans="1:2" x14ac:dyDescent="0.3">
      <c r="A35" t="s">
        <v>3</v>
      </c>
      <c r="B35">
        <v>1.026</v>
      </c>
    </row>
    <row r="36" spans="1:2" x14ac:dyDescent="0.3">
      <c r="A36" t="s">
        <v>3</v>
      </c>
      <c r="B36">
        <v>1.3</v>
      </c>
    </row>
    <row r="37" spans="1:2" x14ac:dyDescent="0.3">
      <c r="A37" t="s">
        <v>3</v>
      </c>
      <c r="B37">
        <v>2.0699999999999998</v>
      </c>
    </row>
    <row r="38" spans="1:2" x14ac:dyDescent="0.3">
      <c r="A38" t="s">
        <v>3</v>
      </c>
      <c r="B38">
        <v>2.2410000000000001</v>
      </c>
    </row>
    <row r="39" spans="1:2" x14ac:dyDescent="0.3">
      <c r="A39" t="s">
        <v>3</v>
      </c>
      <c r="B39">
        <v>2.4569999999999999</v>
      </c>
    </row>
    <row r="40" spans="1:2" x14ac:dyDescent="0.3">
      <c r="A40" t="s">
        <v>3</v>
      </c>
      <c r="B40">
        <v>2.74</v>
      </c>
    </row>
    <row r="41" spans="1:2" x14ac:dyDescent="0.3">
      <c r="A41" t="s">
        <v>3</v>
      </c>
      <c r="B41">
        <v>3.1059999999999999</v>
      </c>
    </row>
    <row r="42" spans="1:2" x14ac:dyDescent="0.3">
      <c r="A42" t="s">
        <v>3</v>
      </c>
      <c r="B42">
        <v>3.6259999999999999</v>
      </c>
    </row>
    <row r="43" spans="1:2" x14ac:dyDescent="0.3">
      <c r="A43" t="s">
        <v>3</v>
      </c>
      <c r="B43">
        <v>4.3920000000000003</v>
      </c>
    </row>
    <row r="44" spans="1:2" x14ac:dyDescent="0.3">
      <c r="A44" t="s">
        <v>3</v>
      </c>
      <c r="B44">
        <v>5.6879999999999997</v>
      </c>
    </row>
    <row r="45" spans="1:2" x14ac:dyDescent="0.3">
      <c r="A45" t="s">
        <v>3</v>
      </c>
      <c r="B45">
        <v>8.2409999999999997</v>
      </c>
    </row>
    <row r="46" spans="1:2" x14ac:dyDescent="0.3">
      <c r="A46" t="s">
        <v>3</v>
      </c>
      <c r="B46">
        <v>15.93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9364-CFBD-404E-A408-F487D3AB4898}">
  <dimension ref="A1:B46"/>
  <sheetViews>
    <sheetView topLeftCell="A21" workbookViewId="0">
      <selection sqref="A1:B46"/>
    </sheetView>
  </sheetViews>
  <sheetFormatPr defaultRowHeight="14.4" x14ac:dyDescent="0.3"/>
  <cols>
    <col min="1" max="1" width="11.5546875" bestFit="1" customWidth="1"/>
    <col min="2" max="2" width="17.5546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>
        <v>0.313</v>
      </c>
    </row>
    <row r="3" spans="1:2" x14ac:dyDescent="0.3">
      <c r="A3" t="s">
        <v>3</v>
      </c>
      <c r="B3">
        <v>0.314</v>
      </c>
    </row>
    <row r="4" spans="1:2" x14ac:dyDescent="0.3">
      <c r="A4" t="s">
        <v>3</v>
      </c>
      <c r="B4">
        <v>0.317</v>
      </c>
    </row>
    <row r="5" spans="1:2" x14ac:dyDescent="0.3">
      <c r="A5" t="s">
        <v>3</v>
      </c>
      <c r="B5">
        <v>0.32700000000000001</v>
      </c>
    </row>
    <row r="6" spans="1:2" x14ac:dyDescent="0.3">
      <c r="A6" t="s">
        <v>3</v>
      </c>
      <c r="B6">
        <v>0.33100000000000002</v>
      </c>
    </row>
    <row r="7" spans="1:2" x14ac:dyDescent="0.3">
      <c r="A7" t="s">
        <v>3</v>
      </c>
      <c r="B7">
        <v>0.33800000000000002</v>
      </c>
    </row>
    <row r="8" spans="1:2" x14ac:dyDescent="0.3">
      <c r="A8" t="s">
        <v>3</v>
      </c>
      <c r="B8">
        <v>0.34499999999999997</v>
      </c>
    </row>
    <row r="9" spans="1:2" x14ac:dyDescent="0.3">
      <c r="A9" t="s">
        <v>3</v>
      </c>
      <c r="B9">
        <v>0.35199999999999998</v>
      </c>
    </row>
    <row r="10" spans="1:2" x14ac:dyDescent="0.3">
      <c r="A10" t="s">
        <v>3</v>
      </c>
      <c r="B10">
        <v>0.36199999999999999</v>
      </c>
    </row>
    <row r="11" spans="1:2" x14ac:dyDescent="0.3">
      <c r="A11" t="s">
        <v>3</v>
      </c>
      <c r="B11">
        <v>0.37</v>
      </c>
    </row>
    <row r="12" spans="1:2" x14ac:dyDescent="0.3">
      <c r="A12" t="s">
        <v>3</v>
      </c>
      <c r="B12">
        <v>0.376</v>
      </c>
    </row>
    <row r="13" spans="1:2" x14ac:dyDescent="0.3">
      <c r="A13" t="s">
        <v>3</v>
      </c>
      <c r="B13">
        <v>0.38700000000000001</v>
      </c>
    </row>
    <row r="14" spans="1:2" x14ac:dyDescent="0.3">
      <c r="A14" t="s">
        <v>3</v>
      </c>
      <c r="B14">
        <v>0.39400000000000002</v>
      </c>
    </row>
    <row r="15" spans="1:2" x14ac:dyDescent="0.3">
      <c r="A15" t="s">
        <v>3</v>
      </c>
      <c r="B15">
        <v>0.40699999999999997</v>
      </c>
    </row>
    <row r="16" spans="1:2" x14ac:dyDescent="0.3">
      <c r="A16" t="s">
        <v>3</v>
      </c>
      <c r="B16">
        <v>0.41199999999999998</v>
      </c>
    </row>
    <row r="17" spans="1:2" x14ac:dyDescent="0.3">
      <c r="A17" t="s">
        <v>3</v>
      </c>
      <c r="B17">
        <v>0.42399999999999999</v>
      </c>
    </row>
    <row r="18" spans="1:2" x14ac:dyDescent="0.3">
      <c r="A18" t="s">
        <v>3</v>
      </c>
      <c r="B18">
        <v>0.434</v>
      </c>
    </row>
    <row r="19" spans="1:2" x14ac:dyDescent="0.3">
      <c r="A19" t="s">
        <v>3</v>
      </c>
      <c r="B19">
        <v>0.45400000000000001</v>
      </c>
    </row>
    <row r="20" spans="1:2" x14ac:dyDescent="0.3">
      <c r="A20" t="s">
        <v>3</v>
      </c>
      <c r="B20">
        <v>0.46400000000000002</v>
      </c>
    </row>
    <row r="21" spans="1:2" x14ac:dyDescent="0.3">
      <c r="A21" t="s">
        <v>3</v>
      </c>
      <c r="B21">
        <v>0.48</v>
      </c>
    </row>
    <row r="22" spans="1:2" x14ac:dyDescent="0.3">
      <c r="A22" t="s">
        <v>3</v>
      </c>
      <c r="B22">
        <v>0.49399999999999999</v>
      </c>
    </row>
    <row r="23" spans="1:2" x14ac:dyDescent="0.3">
      <c r="A23" t="s">
        <v>3</v>
      </c>
      <c r="B23">
        <v>0.504</v>
      </c>
    </row>
    <row r="24" spans="1:2" x14ac:dyDescent="0.3">
      <c r="A24" t="s">
        <v>3</v>
      </c>
      <c r="B24">
        <v>0.52300000000000002</v>
      </c>
    </row>
    <row r="25" spans="1:2" x14ac:dyDescent="0.3">
      <c r="A25" t="s">
        <v>3</v>
      </c>
      <c r="B25">
        <v>0.54200000000000004</v>
      </c>
    </row>
    <row r="26" spans="1:2" x14ac:dyDescent="0.3">
      <c r="A26" t="s">
        <v>3</v>
      </c>
      <c r="B26">
        <v>0.57199999999999995</v>
      </c>
    </row>
    <row r="27" spans="1:2" x14ac:dyDescent="0.3">
      <c r="A27" t="s">
        <v>3</v>
      </c>
      <c r="B27">
        <v>0.61699999999999999</v>
      </c>
    </row>
    <row r="28" spans="1:2" x14ac:dyDescent="0.3">
      <c r="A28" t="s">
        <v>3</v>
      </c>
      <c r="B28">
        <v>0.72099999999999997</v>
      </c>
    </row>
    <row r="29" spans="1:2" x14ac:dyDescent="0.3">
      <c r="A29" t="s">
        <v>3</v>
      </c>
      <c r="B29">
        <v>0.75800000000000001</v>
      </c>
    </row>
    <row r="30" spans="1:2" x14ac:dyDescent="0.3">
      <c r="A30" t="s">
        <v>3</v>
      </c>
      <c r="B30">
        <v>0.79800000000000004</v>
      </c>
    </row>
    <row r="31" spans="1:2" x14ac:dyDescent="0.3">
      <c r="A31" t="s">
        <v>3</v>
      </c>
      <c r="B31">
        <v>0.85099999999999998</v>
      </c>
    </row>
    <row r="32" spans="1:2" x14ac:dyDescent="0.3">
      <c r="A32" t="s">
        <v>3</v>
      </c>
      <c r="B32">
        <v>0.92400000000000004</v>
      </c>
    </row>
    <row r="33" spans="1:2" x14ac:dyDescent="0.3">
      <c r="A33" t="s">
        <v>3</v>
      </c>
      <c r="B33">
        <v>1.028</v>
      </c>
    </row>
    <row r="34" spans="1:2" x14ac:dyDescent="0.3">
      <c r="A34" t="s">
        <v>3</v>
      </c>
      <c r="B34">
        <v>1.1679999999999999</v>
      </c>
    </row>
    <row r="35" spans="1:2" x14ac:dyDescent="0.3">
      <c r="A35" t="s">
        <v>3</v>
      </c>
      <c r="B35">
        <v>1.381</v>
      </c>
    </row>
    <row r="36" spans="1:2" x14ac:dyDescent="0.3">
      <c r="A36" t="s">
        <v>3</v>
      </c>
      <c r="B36">
        <v>1.714</v>
      </c>
    </row>
    <row r="37" spans="1:2" x14ac:dyDescent="0.3">
      <c r="A37" t="s">
        <v>3</v>
      </c>
      <c r="B37">
        <v>2.609</v>
      </c>
    </row>
    <row r="38" spans="1:2" x14ac:dyDescent="0.3">
      <c r="A38" t="s">
        <v>3</v>
      </c>
      <c r="B38">
        <v>2.8359999999999999</v>
      </c>
    </row>
    <row r="39" spans="1:2" x14ac:dyDescent="0.3">
      <c r="A39" t="s">
        <v>3</v>
      </c>
      <c r="B39">
        <v>3.1040000000000001</v>
      </c>
    </row>
    <row r="40" spans="1:2" x14ac:dyDescent="0.3">
      <c r="A40" t="s">
        <v>3</v>
      </c>
      <c r="B40">
        <v>3.4390000000000001</v>
      </c>
    </row>
    <row r="41" spans="1:2" x14ac:dyDescent="0.3">
      <c r="A41" t="s">
        <v>3</v>
      </c>
      <c r="B41">
        <v>3.879</v>
      </c>
    </row>
    <row r="42" spans="1:2" x14ac:dyDescent="0.3">
      <c r="A42" t="s">
        <v>3</v>
      </c>
      <c r="B42">
        <v>4.4870000000000001</v>
      </c>
    </row>
    <row r="43" spans="1:2" x14ac:dyDescent="0.3">
      <c r="A43" t="s">
        <v>3</v>
      </c>
      <c r="B43">
        <v>5.38</v>
      </c>
    </row>
    <row r="44" spans="1:2" x14ac:dyDescent="0.3">
      <c r="A44" t="s">
        <v>3</v>
      </c>
      <c r="B44">
        <v>6.85</v>
      </c>
    </row>
    <row r="45" spans="1:2" x14ac:dyDescent="0.3">
      <c r="A45" t="s">
        <v>3</v>
      </c>
      <c r="B45">
        <v>9.7579999999999991</v>
      </c>
    </row>
    <row r="46" spans="1:2" x14ac:dyDescent="0.3">
      <c r="A46" t="s">
        <v>3</v>
      </c>
      <c r="B46">
        <v>18.437999999999999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1D814-F385-44F2-9A96-AFBA5C8A11FA}">
  <dimension ref="A1:C46"/>
  <sheetViews>
    <sheetView topLeftCell="A21" workbookViewId="0">
      <selection sqref="A1:C46"/>
    </sheetView>
  </sheetViews>
  <sheetFormatPr defaultRowHeight="14.4" x14ac:dyDescent="0.3"/>
  <cols>
    <col min="1" max="1" width="11.77734375" bestFit="1" customWidth="1"/>
    <col min="2" max="2" width="11.5546875" bestFit="1" customWidth="1"/>
    <col min="3" max="3" width="17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0.9</v>
      </c>
      <c r="B2" t="s">
        <v>3</v>
      </c>
      <c r="C2">
        <v>0.128</v>
      </c>
    </row>
    <row r="3" spans="1:3" x14ac:dyDescent="0.3">
      <c r="A3">
        <v>0.8</v>
      </c>
      <c r="B3" t="s">
        <v>3</v>
      </c>
      <c r="C3">
        <v>0.11700000000000001</v>
      </c>
    </row>
    <row r="4" spans="1:3" x14ac:dyDescent="0.3">
      <c r="A4">
        <v>0.7</v>
      </c>
      <c r="B4" t="s">
        <v>3</v>
      </c>
      <c r="C4">
        <v>0.123</v>
      </c>
    </row>
    <row r="5" spans="1:3" x14ac:dyDescent="0.3">
      <c r="A5">
        <v>0.6</v>
      </c>
      <c r="B5" t="s">
        <v>3</v>
      </c>
      <c r="C5">
        <v>0.13400000000000001</v>
      </c>
    </row>
    <row r="6" spans="1:3" x14ac:dyDescent="0.3">
      <c r="A6">
        <v>0.5</v>
      </c>
      <c r="B6" t="s">
        <v>3</v>
      </c>
      <c r="C6">
        <v>0.14699999999999999</v>
      </c>
    </row>
    <row r="7" spans="1:3" x14ac:dyDescent="0.3">
      <c r="A7">
        <v>0.4</v>
      </c>
      <c r="B7" t="s">
        <v>3</v>
      </c>
      <c r="C7">
        <v>0.154</v>
      </c>
    </row>
    <row r="8" spans="1:3" x14ac:dyDescent="0.3">
      <c r="A8">
        <v>0.3</v>
      </c>
      <c r="B8" t="s">
        <v>3</v>
      </c>
      <c r="C8">
        <v>0.16800000000000001</v>
      </c>
    </row>
    <row r="9" spans="1:3" x14ac:dyDescent="0.3">
      <c r="A9">
        <v>0.2</v>
      </c>
      <c r="B9" t="s">
        <v>3</v>
      </c>
      <c r="C9">
        <v>0.182</v>
      </c>
    </row>
    <row r="10" spans="1:3" x14ac:dyDescent="0.3">
      <c r="A10">
        <v>0.1</v>
      </c>
      <c r="B10" t="s">
        <v>3</v>
      </c>
      <c r="C10">
        <v>0.193</v>
      </c>
    </row>
    <row r="11" spans="1:3" x14ac:dyDescent="0.3">
      <c r="A11">
        <v>0.09</v>
      </c>
      <c r="B11" t="s">
        <v>3</v>
      </c>
      <c r="C11">
        <v>0.20300000000000001</v>
      </c>
    </row>
    <row r="12" spans="1:3" x14ac:dyDescent="0.3">
      <c r="A12">
        <v>0.08</v>
      </c>
      <c r="B12" t="s">
        <v>3</v>
      </c>
      <c r="C12">
        <v>0.217</v>
      </c>
    </row>
    <row r="13" spans="1:3" x14ac:dyDescent="0.3">
      <c r="A13">
        <v>7.0000000000000007E-2</v>
      </c>
      <c r="B13" t="s">
        <v>3</v>
      </c>
      <c r="C13">
        <v>0.22900000000000001</v>
      </c>
    </row>
    <row r="14" spans="1:3" x14ac:dyDescent="0.3">
      <c r="A14">
        <v>0.06</v>
      </c>
      <c r="B14" t="s">
        <v>3</v>
      </c>
      <c r="C14">
        <v>0.24199999999999999</v>
      </c>
    </row>
    <row r="15" spans="1:3" x14ac:dyDescent="0.3">
      <c r="A15">
        <v>0.05</v>
      </c>
      <c r="B15" t="s">
        <v>3</v>
      </c>
      <c r="C15">
        <v>0.255</v>
      </c>
    </row>
    <row r="16" spans="1:3" x14ac:dyDescent="0.3">
      <c r="A16">
        <v>0.04</v>
      </c>
      <c r="B16" t="s">
        <v>3</v>
      </c>
      <c r="C16">
        <v>0.26800000000000002</v>
      </c>
    </row>
    <row r="17" spans="1:3" x14ac:dyDescent="0.3">
      <c r="A17">
        <v>0.03</v>
      </c>
      <c r="B17" t="s">
        <v>3</v>
      </c>
      <c r="C17">
        <v>0.28000000000000003</v>
      </c>
    </row>
    <row r="18" spans="1:3" x14ac:dyDescent="0.3">
      <c r="A18">
        <v>0.02</v>
      </c>
      <c r="B18" t="s">
        <v>3</v>
      </c>
      <c r="C18">
        <v>0.29599999999999999</v>
      </c>
    </row>
    <row r="19" spans="1:3" x14ac:dyDescent="0.3">
      <c r="A19">
        <v>0.01</v>
      </c>
      <c r="B19" t="s">
        <v>3</v>
      </c>
      <c r="C19">
        <v>0.32900000000000001</v>
      </c>
    </row>
    <row r="20" spans="1:3" x14ac:dyDescent="0.3">
      <c r="A20">
        <v>8.9999999999999993E-3</v>
      </c>
      <c r="B20" t="s">
        <v>3</v>
      </c>
      <c r="C20">
        <v>0.34699999999999998</v>
      </c>
    </row>
    <row r="21" spans="1:3" x14ac:dyDescent="0.3">
      <c r="A21">
        <v>8.0000000000000002E-3</v>
      </c>
      <c r="B21" t="s">
        <v>3</v>
      </c>
      <c r="C21">
        <v>0.36899999999999999</v>
      </c>
    </row>
    <row r="22" spans="1:3" x14ac:dyDescent="0.3">
      <c r="A22">
        <v>7.0000000000000001E-3</v>
      </c>
      <c r="B22" t="s">
        <v>3</v>
      </c>
      <c r="C22">
        <v>0.39100000000000001</v>
      </c>
    </row>
    <row r="23" spans="1:3" x14ac:dyDescent="0.3">
      <c r="A23">
        <v>6.0000000000000001E-3</v>
      </c>
      <c r="B23" t="s">
        <v>3</v>
      </c>
      <c r="C23">
        <v>0.41799999999999998</v>
      </c>
    </row>
    <row r="24" spans="1:3" x14ac:dyDescent="0.3">
      <c r="A24">
        <v>5.0000000000000001E-3</v>
      </c>
      <c r="B24" t="s">
        <v>3</v>
      </c>
      <c r="C24">
        <v>0.441</v>
      </c>
    </row>
    <row r="25" spans="1:3" x14ac:dyDescent="0.3">
      <c r="A25">
        <v>4.0000000000000001E-3</v>
      </c>
      <c r="B25" t="s">
        <v>3</v>
      </c>
      <c r="C25">
        <v>0.47299999999999998</v>
      </c>
    </row>
    <row r="26" spans="1:3" x14ac:dyDescent="0.3">
      <c r="A26">
        <v>3.0000000000000001E-3</v>
      </c>
      <c r="B26" t="s">
        <v>3</v>
      </c>
      <c r="C26">
        <v>0.51700000000000002</v>
      </c>
    </row>
    <row r="27" spans="1:3" x14ac:dyDescent="0.3">
      <c r="A27">
        <v>2E-3</v>
      </c>
      <c r="B27" t="s">
        <v>3</v>
      </c>
      <c r="C27">
        <v>0.58499999999999996</v>
      </c>
    </row>
    <row r="28" spans="1:3" x14ac:dyDescent="0.3">
      <c r="A28">
        <v>1E-3</v>
      </c>
      <c r="B28" t="s">
        <v>3</v>
      </c>
      <c r="C28">
        <v>0.753</v>
      </c>
    </row>
    <row r="29" spans="1:3" x14ac:dyDescent="0.3">
      <c r="A29">
        <v>8.9999999999999998E-4</v>
      </c>
      <c r="B29" t="s">
        <v>3</v>
      </c>
      <c r="C29">
        <v>0.80900000000000005</v>
      </c>
    </row>
    <row r="30" spans="1:3" x14ac:dyDescent="0.3">
      <c r="A30">
        <v>8.0000000000000004E-4</v>
      </c>
      <c r="B30" t="s">
        <v>3</v>
      </c>
      <c r="C30">
        <v>0.872</v>
      </c>
    </row>
    <row r="31" spans="1:3" x14ac:dyDescent="0.3">
      <c r="A31">
        <v>6.9999999999999999E-4</v>
      </c>
      <c r="B31" t="s">
        <v>3</v>
      </c>
      <c r="C31">
        <v>0.95299999999999996</v>
      </c>
    </row>
    <row r="32" spans="1:3" x14ac:dyDescent="0.3">
      <c r="A32">
        <v>5.9999999999999995E-4</v>
      </c>
      <c r="B32" t="s">
        <v>3</v>
      </c>
      <c r="C32">
        <v>1.056</v>
      </c>
    </row>
    <row r="33" spans="1:3" x14ac:dyDescent="0.3">
      <c r="A33">
        <v>5.0000000000000001E-4</v>
      </c>
      <c r="B33" t="s">
        <v>3</v>
      </c>
      <c r="C33">
        <v>1.2030000000000001</v>
      </c>
    </row>
    <row r="34" spans="1:3" x14ac:dyDescent="0.3">
      <c r="A34">
        <v>4.0000000000000002E-4</v>
      </c>
      <c r="B34" t="s">
        <v>3</v>
      </c>
      <c r="C34">
        <v>1.409</v>
      </c>
    </row>
    <row r="35" spans="1:3" x14ac:dyDescent="0.3">
      <c r="A35">
        <v>2.9999999999999997E-4</v>
      </c>
      <c r="B35" t="s">
        <v>3</v>
      </c>
      <c r="C35">
        <v>1.7210000000000001</v>
      </c>
    </row>
    <row r="36" spans="1:3" x14ac:dyDescent="0.3">
      <c r="A36">
        <v>2.0000000000000001E-4</v>
      </c>
      <c r="B36" t="s">
        <v>3</v>
      </c>
      <c r="C36">
        <v>2.2429999999999999</v>
      </c>
    </row>
    <row r="37" spans="1:3" x14ac:dyDescent="0.3">
      <c r="A37">
        <v>1E-4</v>
      </c>
      <c r="B37" t="s">
        <v>3</v>
      </c>
      <c r="C37">
        <v>3.6579999999999999</v>
      </c>
    </row>
    <row r="38" spans="1:3" x14ac:dyDescent="0.3">
      <c r="A38">
        <v>9.0000000000000006E-5</v>
      </c>
      <c r="B38" t="s">
        <v>3</v>
      </c>
      <c r="C38">
        <v>3.9980000000000002</v>
      </c>
    </row>
    <row r="39" spans="1:3" x14ac:dyDescent="0.3">
      <c r="A39">
        <v>8.0000000000000007E-5</v>
      </c>
      <c r="B39" t="s">
        <v>3</v>
      </c>
      <c r="C39">
        <v>4.4139999999999997</v>
      </c>
    </row>
    <row r="40" spans="1:3" x14ac:dyDescent="0.3">
      <c r="A40">
        <v>6.9999999999999994E-5</v>
      </c>
      <c r="B40" t="s">
        <v>3</v>
      </c>
      <c r="C40">
        <v>4.9400000000000004</v>
      </c>
    </row>
    <row r="41" spans="1:3" x14ac:dyDescent="0.3">
      <c r="A41">
        <v>6.0000000000000002E-5</v>
      </c>
      <c r="B41" t="s">
        <v>3</v>
      </c>
      <c r="C41">
        <v>5.6349999999999998</v>
      </c>
    </row>
    <row r="42" spans="1:3" x14ac:dyDescent="0.3">
      <c r="A42">
        <v>5.0000000000000002E-5</v>
      </c>
      <c r="B42" t="s">
        <v>3</v>
      </c>
      <c r="C42">
        <v>6.5880000000000001</v>
      </c>
    </row>
    <row r="43" spans="1:3" x14ac:dyDescent="0.3">
      <c r="A43">
        <v>4.0000000000000003E-5</v>
      </c>
      <c r="B43" t="s">
        <v>3</v>
      </c>
      <c r="C43">
        <v>8.0069999999999997</v>
      </c>
    </row>
    <row r="44" spans="1:3" x14ac:dyDescent="0.3">
      <c r="A44">
        <v>3.0000000000000001E-5</v>
      </c>
      <c r="B44" t="s">
        <v>3</v>
      </c>
      <c r="C44">
        <v>10.351000000000001</v>
      </c>
    </row>
    <row r="45" spans="1:3" x14ac:dyDescent="0.3">
      <c r="A45">
        <v>2.0000000000000002E-5</v>
      </c>
      <c r="B45" t="s">
        <v>3</v>
      </c>
      <c r="C45">
        <v>15.013999999999999</v>
      </c>
    </row>
    <row r="46" spans="1:3" x14ac:dyDescent="0.3">
      <c r="A46">
        <v>1.0000000000000001E-5</v>
      </c>
      <c r="B46" t="s">
        <v>3</v>
      </c>
      <c r="C46">
        <v>28.91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5C58-4F58-4255-87A6-907CE7E2C611}">
  <dimension ref="A1:AH47"/>
  <sheetViews>
    <sheetView tabSelected="1" topLeftCell="A7" zoomScale="53" zoomScaleNormal="167" workbookViewId="0">
      <selection activeCell="B2" activeCellId="1" sqref="A2:A47 B2:B47"/>
    </sheetView>
  </sheetViews>
  <sheetFormatPr defaultRowHeight="14.4" x14ac:dyDescent="0.3"/>
  <sheetData>
    <row r="1" spans="1:34" x14ac:dyDescent="0.3">
      <c r="A1" t="s">
        <v>4</v>
      </c>
      <c r="B1">
        <v>1</v>
      </c>
      <c r="C1">
        <v>20</v>
      </c>
      <c r="D1">
        <v>20</v>
      </c>
      <c r="E1">
        <v>20</v>
      </c>
      <c r="F1">
        <v>20</v>
      </c>
      <c r="G1">
        <v>40</v>
      </c>
      <c r="H1">
        <v>40</v>
      </c>
      <c r="I1">
        <v>40</v>
      </c>
      <c r="J1">
        <v>40</v>
      </c>
      <c r="K1">
        <v>60</v>
      </c>
      <c r="L1">
        <v>60</v>
      </c>
      <c r="M1">
        <v>60</v>
      </c>
      <c r="N1">
        <v>60</v>
      </c>
      <c r="O1">
        <v>80</v>
      </c>
      <c r="P1">
        <v>80</v>
      </c>
      <c r="Q1">
        <v>80</v>
      </c>
      <c r="R1">
        <v>80</v>
      </c>
      <c r="S1">
        <v>100</v>
      </c>
      <c r="T1">
        <v>100</v>
      </c>
      <c r="U1">
        <v>100</v>
      </c>
      <c r="V1">
        <v>100</v>
      </c>
      <c r="W1">
        <v>120</v>
      </c>
      <c r="X1">
        <v>120</v>
      </c>
      <c r="Y1">
        <v>120</v>
      </c>
      <c r="Z1">
        <v>120</v>
      </c>
      <c r="AA1">
        <v>140</v>
      </c>
      <c r="AB1">
        <v>140</v>
      </c>
      <c r="AC1">
        <v>140</v>
      </c>
      <c r="AD1">
        <v>140</v>
      </c>
      <c r="AE1">
        <v>160</v>
      </c>
      <c r="AF1">
        <v>160</v>
      </c>
      <c r="AG1">
        <v>160</v>
      </c>
      <c r="AH1">
        <v>160</v>
      </c>
    </row>
    <row r="2" spans="1:34" x14ac:dyDescent="0.3">
      <c r="A2" t="s">
        <v>0</v>
      </c>
      <c r="B2" t="s">
        <v>6</v>
      </c>
      <c r="C2" t="s">
        <v>1</v>
      </c>
      <c r="D2" t="s">
        <v>2</v>
      </c>
      <c r="E2" t="s">
        <v>5</v>
      </c>
      <c r="F2" t="s">
        <v>7</v>
      </c>
      <c r="G2" t="s">
        <v>1</v>
      </c>
      <c r="H2" t="s">
        <v>2</v>
      </c>
      <c r="I2" t="s">
        <v>5</v>
      </c>
      <c r="J2" t="s">
        <v>7</v>
      </c>
      <c r="K2" t="s">
        <v>1</v>
      </c>
      <c r="L2" t="s">
        <v>2</v>
      </c>
      <c r="M2" t="s">
        <v>5</v>
      </c>
      <c r="N2" t="s">
        <v>7</v>
      </c>
      <c r="O2" t="s">
        <v>1</v>
      </c>
      <c r="P2" t="s">
        <v>2</v>
      </c>
      <c r="Q2" t="s">
        <v>5</v>
      </c>
      <c r="R2" t="s">
        <v>7</v>
      </c>
      <c r="S2" t="s">
        <v>1</v>
      </c>
      <c r="T2" t="s">
        <v>2</v>
      </c>
      <c r="U2" t="s">
        <v>5</v>
      </c>
      <c r="V2" t="s">
        <v>7</v>
      </c>
      <c r="W2" t="s">
        <v>1</v>
      </c>
      <c r="X2" t="s">
        <v>2</v>
      </c>
      <c r="Y2" t="s">
        <v>5</v>
      </c>
      <c r="Z2" t="s">
        <v>7</v>
      </c>
      <c r="AA2" t="s">
        <v>1</v>
      </c>
      <c r="AB2" t="s">
        <v>2</v>
      </c>
      <c r="AC2" t="s">
        <v>5</v>
      </c>
      <c r="AD2" t="s">
        <v>7</v>
      </c>
      <c r="AE2" t="s">
        <v>1</v>
      </c>
      <c r="AF2" t="s">
        <v>2</v>
      </c>
      <c r="AG2" t="s">
        <v>5</v>
      </c>
      <c r="AH2" t="s">
        <v>7</v>
      </c>
    </row>
    <row r="3" spans="1:34" x14ac:dyDescent="0.3">
      <c r="A3">
        <v>0.9</v>
      </c>
      <c r="B3">
        <v>0.02</v>
      </c>
      <c r="C3" t="s">
        <v>3</v>
      </c>
      <c r="D3">
        <v>0.128</v>
      </c>
      <c r="E3">
        <f>SUM(results_precision_02017[[#This Row],[Sequential Time]]/results_precision_02017[[#This Row],[	Parallel Time (s)]])</f>
        <v>0.15625</v>
      </c>
      <c r="F3">
        <f>SUM(results_precision_02017[[#This Row],[Sequential Time]]/($F$1*results_precision_02017[[#This Row],[	Parallel Time (s)]]))</f>
        <v>7.8125E-3</v>
      </c>
      <c r="G3" t="s">
        <v>3</v>
      </c>
      <c r="H3">
        <v>0.313</v>
      </c>
      <c r="I3">
        <f>SUM(results_precision_02017[[#This Row],[Sequential Time]]/results_precision_04010[[#This Row],[	Parallel Time (s)]])</f>
        <v>6.3897763578274758E-2</v>
      </c>
      <c r="J3">
        <f>SUM(results_precision_02017[[#This Row],[Sequential Time]]/($J$1*results_precision_04010[[#This Row],[	Parallel Time (s)]]))</f>
        <v>1.5974440894568692E-3</v>
      </c>
      <c r="K3" t="s">
        <v>3</v>
      </c>
      <c r="L3">
        <v>0.39100000000000001</v>
      </c>
      <c r="M3">
        <f>SUM(results_precision_02017[[#This Row],[Sequential Time]]/results_precision_06011[[#This Row],[	Parallel Time (s)]])</f>
        <v>5.1150895140664961E-2</v>
      </c>
      <c r="N3">
        <f>SUM(results_precision_02017[[#This Row],[Sequential Time]]/($N$1*results_precision_06011[[#This Row],[	Parallel Time (s)]]))</f>
        <v>8.5251491901108269E-4</v>
      </c>
      <c r="O3" t="s">
        <v>3</v>
      </c>
      <c r="P3">
        <v>0.14799999999999999</v>
      </c>
      <c r="Q3">
        <f>SUM(results_precision_02017[[#This Row],[Sequential Time]]/results_precision_08012[[#This Row],[	Parallel Time (s)]])</f>
        <v>0.13513513513513514</v>
      </c>
      <c r="R3">
        <f>SUM(results_precision_02017[[#This Row],[Sequential Time]]/($R$1*results_precision_08012[[#This Row],[	Parallel Time (s)]]))</f>
        <v>1.6891891891891893E-3</v>
      </c>
      <c r="S3" t="s">
        <v>3</v>
      </c>
      <c r="T3">
        <v>0.121</v>
      </c>
      <c r="U3">
        <f>SUM(results_precision_02017[[#This Row],[Sequential Time]]/results_precision_10013[[#This Row],[	Parallel Time (s)]])</f>
        <v>0.16528925619834711</v>
      </c>
      <c r="V3">
        <f>SUM(results_precision_02017[[#This Row],[Sequential Time]]/($V$1*results_precision_10013[[#This Row],[	Parallel Time (s)]]))</f>
        <v>1.6528925619834713E-3</v>
      </c>
      <c r="W3" t="s">
        <v>3</v>
      </c>
      <c r="X3">
        <v>0.152</v>
      </c>
      <c r="Y3">
        <f>SUM(results_precision_02017[[#This Row],[Sequential Time]]/results_precision_12014[[#This Row],[	Parallel Time (s)]])</f>
        <v>0.13157894736842105</v>
      </c>
      <c r="Z3">
        <f>SUM(results_precision_02017[[#This Row],[Sequential Time]]/($Z$1*results_precision_12014[[#This Row],[	Parallel Time (s)]]))</f>
        <v>1.0964912280701756E-3</v>
      </c>
      <c r="AA3" t="s">
        <v>3</v>
      </c>
      <c r="AB3">
        <v>0.19400000000000001</v>
      </c>
      <c r="AC3">
        <f>SUM(results_precision_02017[[#This Row],[Sequential Time]]/results_precision_14015[[#This Row],[	Parallel Time (s)]])</f>
        <v>0.10309278350515463</v>
      </c>
      <c r="AD3">
        <f>SUM(results_precision_02017[[#This Row],[Sequential Time]]/($AD$1*results_precision_14015[[#This Row],[	Parallel Time (s)]]))</f>
        <v>7.3637702503681884E-4</v>
      </c>
      <c r="AE3" t="s">
        <v>3</v>
      </c>
      <c r="AF3">
        <v>0.13700000000000001</v>
      </c>
      <c r="AG3">
        <f>SUM(results_precision_02017[[#This Row],[Sequential Time]]/results_precision_16016[[#This Row],[	Parallel Time (s)]])</f>
        <v>0.145985401459854</v>
      </c>
      <c r="AH3">
        <f>SUM(results_precision_02017[[#This Row],[Sequential Time]]/($AH$1*results_precision_16016[[#This Row],[	Parallel Time (s)]]))</f>
        <v>9.1240875912408756E-4</v>
      </c>
    </row>
    <row r="4" spans="1:34" x14ac:dyDescent="0.3">
      <c r="A4">
        <v>0.8</v>
      </c>
      <c r="B4">
        <v>1.7999999999999999E-2</v>
      </c>
      <c r="C4" t="s">
        <v>3</v>
      </c>
      <c r="D4">
        <v>0.11700000000000001</v>
      </c>
      <c r="E4">
        <f>SUM(results_precision_02017[[#This Row],[Sequential Time]]/results_precision_02017[[#This Row],[	Parallel Time (s)]])</f>
        <v>0.15384615384615383</v>
      </c>
      <c r="F4">
        <f>SUM(results_precision_02017[[#This Row],[Sequential Time]]/($F$1*results_precision_02017[[#This Row],[	Parallel Time (s)]]))</f>
        <v>7.692307692307691E-3</v>
      </c>
      <c r="G4" t="s">
        <v>3</v>
      </c>
      <c r="H4">
        <v>0.314</v>
      </c>
      <c r="I4">
        <f>SUM(results_precision_02017[[#This Row],[Sequential Time]]/results_precision_04010[[#This Row],[	Parallel Time (s)]])</f>
        <v>5.7324840764331204E-2</v>
      </c>
      <c r="J4">
        <f>SUM(results_precision_02017[[#This Row],[Sequential Time]]/($J$1*results_precision_04010[[#This Row],[	Parallel Time (s)]]))</f>
        <v>1.4331210191082802E-3</v>
      </c>
      <c r="K4" t="s">
        <v>3</v>
      </c>
      <c r="L4">
        <v>0.36799999999999999</v>
      </c>
      <c r="M4">
        <f>SUM(results_precision_02017[[#This Row],[Sequential Time]]/results_precision_06011[[#This Row],[	Parallel Time (s)]])</f>
        <v>4.8913043478260865E-2</v>
      </c>
      <c r="N4">
        <f>SUM(results_precision_02017[[#This Row],[Sequential Time]]/($N$1*results_precision_06011[[#This Row],[	Parallel Time (s)]]))</f>
        <v>8.1521739130434778E-4</v>
      </c>
      <c r="O4" t="s">
        <v>3</v>
      </c>
      <c r="P4">
        <v>0.13900000000000001</v>
      </c>
      <c r="Q4">
        <f>SUM(results_precision_02017[[#This Row],[Sequential Time]]/results_precision_08012[[#This Row],[	Parallel Time (s)]])</f>
        <v>0.12949640287769781</v>
      </c>
      <c r="R4">
        <f>SUM(results_precision_02017[[#This Row],[Sequential Time]]/($R$1*results_precision_08012[[#This Row],[	Parallel Time (s)]]))</f>
        <v>1.6187050359712228E-3</v>
      </c>
      <c r="S4" t="s">
        <v>3</v>
      </c>
      <c r="T4">
        <v>0.114</v>
      </c>
      <c r="U4">
        <f>SUM(results_precision_02017[[#This Row],[Sequential Time]]/results_precision_10013[[#This Row],[	Parallel Time (s)]])</f>
        <v>0.15789473684210525</v>
      </c>
      <c r="V4">
        <f>SUM(results_precision_02017[[#This Row],[Sequential Time]]/($V$1*results_precision_10013[[#This Row],[	Parallel Time (s)]]))</f>
        <v>1.5789473684210524E-3</v>
      </c>
      <c r="W4" t="s">
        <v>3</v>
      </c>
      <c r="X4">
        <v>0.14699999999999999</v>
      </c>
      <c r="Y4">
        <f>SUM(results_precision_02017[[#This Row],[Sequential Time]]/results_precision_12014[[#This Row],[	Parallel Time (s)]])</f>
        <v>0.12244897959183673</v>
      </c>
      <c r="Z4">
        <f>SUM(results_precision_02017[[#This Row],[Sequential Time]]/($Z$1*results_precision_12014[[#This Row],[	Parallel Time (s)]]))</f>
        <v>1.020408163265306E-3</v>
      </c>
      <c r="AA4" t="s">
        <v>3</v>
      </c>
      <c r="AB4">
        <v>0.19500000000000001</v>
      </c>
      <c r="AC4">
        <f>SUM(results_precision_02017[[#This Row],[Sequential Time]]/results_precision_14015[[#This Row],[	Parallel Time (s)]])</f>
        <v>9.2307692307692299E-2</v>
      </c>
      <c r="AD4">
        <f>SUM(results_precision_02017[[#This Row],[Sequential Time]]/($AD$1*results_precision_14015[[#This Row],[	Parallel Time (s)]]))</f>
        <v>6.5934065934065923E-4</v>
      </c>
      <c r="AE4" t="s">
        <v>3</v>
      </c>
      <c r="AF4">
        <v>0.13700000000000001</v>
      </c>
      <c r="AG4">
        <f>SUM(results_precision_02017[[#This Row],[Sequential Time]]/results_precision_16016[[#This Row],[	Parallel Time (s)]])</f>
        <v>0.13138686131386859</v>
      </c>
      <c r="AH4">
        <f>SUM(results_precision_02017[[#This Row],[Sequential Time]]/($AH$1*results_precision_16016[[#This Row],[	Parallel Time (s)]]))</f>
        <v>8.2116788321167874E-4</v>
      </c>
    </row>
    <row r="5" spans="1:34" x14ac:dyDescent="0.3">
      <c r="A5">
        <v>0.7</v>
      </c>
      <c r="B5">
        <v>0.02</v>
      </c>
      <c r="C5" t="s">
        <v>3</v>
      </c>
      <c r="D5">
        <v>0.123</v>
      </c>
      <c r="E5">
        <f>SUM(results_precision_02017[[#This Row],[Sequential Time]]/results_precision_02017[[#This Row],[	Parallel Time (s)]])</f>
        <v>0.16260162601626016</v>
      </c>
      <c r="F5">
        <f>SUM(results_precision_02017[[#This Row],[Sequential Time]]/($F$1*results_precision_02017[[#This Row],[	Parallel Time (s)]]))</f>
        <v>8.130081300813009E-3</v>
      </c>
      <c r="G5" t="s">
        <v>3</v>
      </c>
      <c r="H5">
        <v>0.317</v>
      </c>
      <c r="I5">
        <f>SUM(results_precision_02017[[#This Row],[Sequential Time]]/results_precision_04010[[#This Row],[	Parallel Time (s)]])</f>
        <v>6.3091482649842268E-2</v>
      </c>
      <c r="J5">
        <f>SUM(results_precision_02017[[#This Row],[Sequential Time]]/($J$1*results_precision_04010[[#This Row],[	Parallel Time (s)]]))</f>
        <v>1.577287066246057E-3</v>
      </c>
      <c r="K5" t="s">
        <v>3</v>
      </c>
      <c r="L5">
        <v>0.36499999999999999</v>
      </c>
      <c r="M5">
        <f>SUM(results_precision_02017[[#This Row],[Sequential Time]]/results_precision_06011[[#This Row],[	Parallel Time (s)]])</f>
        <v>5.4794520547945209E-2</v>
      </c>
      <c r="N5">
        <f>SUM(results_precision_02017[[#This Row],[Sequential Time]]/($N$1*results_precision_06011[[#This Row],[	Parallel Time (s)]]))</f>
        <v>9.1324200913242017E-4</v>
      </c>
      <c r="O5" t="s">
        <v>3</v>
      </c>
      <c r="P5">
        <v>0.14199999999999999</v>
      </c>
      <c r="Q5">
        <f>SUM(results_precision_02017[[#This Row],[Sequential Time]]/results_precision_08012[[#This Row],[	Parallel Time (s)]])</f>
        <v>0.14084507042253522</v>
      </c>
      <c r="R5">
        <f>SUM(results_precision_02017[[#This Row],[Sequential Time]]/($R$1*results_precision_08012[[#This Row],[	Parallel Time (s)]]))</f>
        <v>1.7605633802816902E-3</v>
      </c>
      <c r="S5" t="s">
        <v>3</v>
      </c>
      <c r="T5">
        <v>0.115</v>
      </c>
      <c r="U5">
        <f>SUM(results_precision_02017[[#This Row],[Sequential Time]]/results_precision_10013[[#This Row],[	Parallel Time (s)]])</f>
        <v>0.17391304347826086</v>
      </c>
      <c r="V5">
        <f>SUM(results_precision_02017[[#This Row],[Sequential Time]]/($V$1*results_precision_10013[[#This Row],[	Parallel Time (s)]]))</f>
        <v>1.7391304347826088E-3</v>
      </c>
      <c r="W5" t="s">
        <v>3</v>
      </c>
      <c r="X5">
        <v>0.151</v>
      </c>
      <c r="Y5">
        <f>SUM(results_precision_02017[[#This Row],[Sequential Time]]/results_precision_12014[[#This Row],[	Parallel Time (s)]])</f>
        <v>0.13245033112582782</v>
      </c>
      <c r="Z5">
        <f>SUM(results_precision_02017[[#This Row],[Sequential Time]]/($Z$1*results_precision_12014[[#This Row],[	Parallel Time (s)]]))</f>
        <v>1.1037527593818985E-3</v>
      </c>
      <c r="AA5" t="s">
        <v>3</v>
      </c>
      <c r="AB5">
        <v>0.192</v>
      </c>
      <c r="AC5">
        <f>SUM(results_precision_02017[[#This Row],[Sequential Time]]/results_precision_14015[[#This Row],[	Parallel Time (s)]])</f>
        <v>0.10416666666666667</v>
      </c>
      <c r="AD5">
        <f>SUM(results_precision_02017[[#This Row],[Sequential Time]]/($AD$1*results_precision_14015[[#This Row],[	Parallel Time (s)]]))</f>
        <v>7.4404761904761911E-4</v>
      </c>
      <c r="AE5" t="s">
        <v>3</v>
      </c>
      <c r="AF5">
        <v>0.13</v>
      </c>
      <c r="AG5">
        <f>SUM(results_precision_02017[[#This Row],[Sequential Time]]/results_precision_16016[[#This Row],[	Parallel Time (s)]])</f>
        <v>0.15384615384615385</v>
      </c>
      <c r="AH5">
        <f>SUM(results_precision_02017[[#This Row],[Sequential Time]]/($AH$1*results_precision_16016[[#This Row],[	Parallel Time (s)]]))</f>
        <v>9.6153846153846148E-4</v>
      </c>
    </row>
    <row r="6" spans="1:34" x14ac:dyDescent="0.3">
      <c r="A6">
        <v>0.6</v>
      </c>
      <c r="B6">
        <v>0.02</v>
      </c>
      <c r="C6" t="s">
        <v>3</v>
      </c>
      <c r="D6">
        <v>0.13400000000000001</v>
      </c>
      <c r="E6">
        <f>SUM(results_precision_02017[[#This Row],[Sequential Time]]/results_precision_02017[[#This Row],[	Parallel Time (s)]])</f>
        <v>0.14925373134328357</v>
      </c>
      <c r="F6">
        <f>SUM(results_precision_02017[[#This Row],[Sequential Time]]/($F$1*results_precision_02017[[#This Row],[	Parallel Time (s)]]))</f>
        <v>7.462686567164179E-3</v>
      </c>
      <c r="G6" t="s">
        <v>3</v>
      </c>
      <c r="H6">
        <v>0.32700000000000001</v>
      </c>
      <c r="I6">
        <f>SUM(results_precision_02017[[#This Row],[Sequential Time]]/results_precision_04010[[#This Row],[	Parallel Time (s)]])</f>
        <v>6.1162079510703363E-2</v>
      </c>
      <c r="J6">
        <f>SUM(results_precision_02017[[#This Row],[Sequential Time]]/($J$1*results_precision_04010[[#This Row],[	Parallel Time (s)]]))</f>
        <v>1.5290519877675841E-3</v>
      </c>
      <c r="K6" t="s">
        <v>3</v>
      </c>
      <c r="L6">
        <v>0.36799999999999999</v>
      </c>
      <c r="M6">
        <f>SUM(results_precision_02017[[#This Row],[Sequential Time]]/results_precision_06011[[#This Row],[	Parallel Time (s)]])</f>
        <v>5.4347826086956527E-2</v>
      </c>
      <c r="N6">
        <f>SUM(results_precision_02017[[#This Row],[Sequential Time]]/($N$1*results_precision_06011[[#This Row],[	Parallel Time (s)]]))</f>
        <v>9.0579710144927548E-4</v>
      </c>
      <c r="O6" t="s">
        <v>3</v>
      </c>
      <c r="P6">
        <v>0.13900000000000001</v>
      </c>
      <c r="Q6">
        <f>SUM(results_precision_02017[[#This Row],[Sequential Time]]/results_precision_08012[[#This Row],[	Parallel Time (s)]])</f>
        <v>0.14388489208633093</v>
      </c>
      <c r="R6">
        <f>SUM(results_precision_02017[[#This Row],[Sequential Time]]/($R$1*results_precision_08012[[#This Row],[	Parallel Time (s)]]))</f>
        <v>1.7985611510791366E-3</v>
      </c>
      <c r="S6" t="s">
        <v>3</v>
      </c>
      <c r="T6">
        <v>0.11600000000000001</v>
      </c>
      <c r="U6">
        <f>SUM(results_precision_02017[[#This Row],[Sequential Time]]/results_precision_10013[[#This Row],[	Parallel Time (s)]])</f>
        <v>0.17241379310344826</v>
      </c>
      <c r="V6">
        <f>SUM(results_precision_02017[[#This Row],[Sequential Time]]/($V$1*results_precision_10013[[#This Row],[	Parallel Time (s)]]))</f>
        <v>1.7241379310344825E-3</v>
      </c>
      <c r="W6" t="s">
        <v>3</v>
      </c>
      <c r="X6">
        <v>0.14899999999999999</v>
      </c>
      <c r="Y6">
        <f>SUM(results_precision_02017[[#This Row],[Sequential Time]]/results_precision_12014[[#This Row],[	Parallel Time (s)]])</f>
        <v>0.13422818791946309</v>
      </c>
      <c r="Z6">
        <f>SUM(results_precision_02017[[#This Row],[Sequential Time]]/($Z$1*results_precision_12014[[#This Row],[	Parallel Time (s)]]))</f>
        <v>1.1185682326621926E-3</v>
      </c>
      <c r="AA6" t="s">
        <v>3</v>
      </c>
      <c r="AB6">
        <v>0.19</v>
      </c>
      <c r="AC6">
        <f>SUM(results_precision_02017[[#This Row],[Sequential Time]]/results_precision_14015[[#This Row],[	Parallel Time (s)]])</f>
        <v>0.10526315789473684</v>
      </c>
      <c r="AD6">
        <f>SUM(results_precision_02017[[#This Row],[Sequential Time]]/($AD$1*results_precision_14015[[#This Row],[	Parallel Time (s)]]))</f>
        <v>7.5187969924812024E-4</v>
      </c>
      <c r="AE6" t="s">
        <v>3</v>
      </c>
      <c r="AF6">
        <v>0.13700000000000001</v>
      </c>
      <c r="AG6">
        <f>SUM(results_precision_02017[[#This Row],[Sequential Time]]/results_precision_16016[[#This Row],[	Parallel Time (s)]])</f>
        <v>0.145985401459854</v>
      </c>
      <c r="AH6">
        <f>SUM(results_precision_02017[[#This Row],[Sequential Time]]/($AH$1*results_precision_16016[[#This Row],[	Parallel Time (s)]]))</f>
        <v>9.1240875912408756E-4</v>
      </c>
    </row>
    <row r="7" spans="1:34" x14ac:dyDescent="0.3">
      <c r="A7">
        <v>0.5</v>
      </c>
      <c r="B7">
        <v>3.4000000000000002E-2</v>
      </c>
      <c r="C7" t="s">
        <v>3</v>
      </c>
      <c r="D7">
        <v>0.14699999999999999</v>
      </c>
      <c r="E7">
        <f>SUM(results_precision_02017[[#This Row],[Sequential Time]]/results_precision_02017[[#This Row],[	Parallel Time (s)]])</f>
        <v>0.23129251700680276</v>
      </c>
      <c r="F7">
        <f>SUM(results_precision_02017[[#This Row],[Sequential Time]]/($F$1*results_precision_02017[[#This Row],[	Parallel Time (s)]]))</f>
        <v>1.1564625850340137E-2</v>
      </c>
      <c r="G7" t="s">
        <v>3</v>
      </c>
      <c r="H7">
        <v>0.33100000000000002</v>
      </c>
      <c r="I7">
        <f>SUM(results_precision_02017[[#This Row],[Sequential Time]]/results_precision_04010[[#This Row],[	Parallel Time (s)]])</f>
        <v>0.1027190332326284</v>
      </c>
      <c r="J7">
        <f>SUM(results_precision_02017[[#This Row],[Sequential Time]]/($J$1*results_precision_04010[[#This Row],[	Parallel Time (s)]]))</f>
        <v>2.5679758308157102E-3</v>
      </c>
      <c r="K7" t="s">
        <v>3</v>
      </c>
      <c r="L7">
        <v>0.373</v>
      </c>
      <c r="M7">
        <f>SUM(results_precision_02017[[#This Row],[Sequential Time]]/results_precision_06011[[#This Row],[	Parallel Time (s)]])</f>
        <v>9.1152815013404831E-2</v>
      </c>
      <c r="N7">
        <f>SUM(results_precision_02017[[#This Row],[Sequential Time]]/($N$1*results_precision_06011[[#This Row],[	Parallel Time (s)]]))</f>
        <v>1.5192135835567474E-3</v>
      </c>
      <c r="O7" t="s">
        <v>3</v>
      </c>
      <c r="P7">
        <v>0.14099999999999999</v>
      </c>
      <c r="Q7">
        <f>SUM(results_precision_02017[[#This Row],[Sequential Time]]/results_precision_08012[[#This Row],[	Parallel Time (s)]])</f>
        <v>0.24113475177304969</v>
      </c>
      <c r="R7">
        <f>SUM(results_precision_02017[[#This Row],[Sequential Time]]/($R$1*results_precision_08012[[#This Row],[	Parallel Time (s)]]))</f>
        <v>3.014184397163121E-3</v>
      </c>
      <c r="S7" t="s">
        <v>3</v>
      </c>
      <c r="T7">
        <v>0.11700000000000001</v>
      </c>
      <c r="U7">
        <f>SUM(results_precision_02017[[#This Row],[Sequential Time]]/results_precision_10013[[#This Row],[	Parallel Time (s)]])</f>
        <v>0.29059829059829062</v>
      </c>
      <c r="V7">
        <f>SUM(results_precision_02017[[#This Row],[Sequential Time]]/($V$1*results_precision_10013[[#This Row],[	Parallel Time (s)]]))</f>
        <v>2.905982905982906E-3</v>
      </c>
      <c r="W7" t="s">
        <v>3</v>
      </c>
      <c r="X7">
        <v>0.14899999999999999</v>
      </c>
      <c r="Y7">
        <f>SUM(results_precision_02017[[#This Row],[Sequential Time]]/results_precision_12014[[#This Row],[	Parallel Time (s)]])</f>
        <v>0.22818791946308728</v>
      </c>
      <c r="Z7">
        <f>SUM(results_precision_02017[[#This Row],[Sequential Time]]/($Z$1*results_precision_12014[[#This Row],[	Parallel Time (s)]]))</f>
        <v>1.9015659955257274E-3</v>
      </c>
      <c r="AA7" t="s">
        <v>3</v>
      </c>
      <c r="AB7">
        <v>0.193</v>
      </c>
      <c r="AC7">
        <f>SUM(results_precision_02017[[#This Row],[Sequential Time]]/results_precision_14015[[#This Row],[	Parallel Time (s)]])</f>
        <v>0.17616580310880831</v>
      </c>
      <c r="AD7">
        <f>SUM(results_precision_02017[[#This Row],[Sequential Time]]/($AD$1*results_precision_14015[[#This Row],[	Parallel Time (s)]]))</f>
        <v>1.2583271650629165E-3</v>
      </c>
      <c r="AE7" t="s">
        <v>3</v>
      </c>
      <c r="AF7">
        <v>0.13300000000000001</v>
      </c>
      <c r="AG7">
        <f>SUM(results_precision_02017[[#This Row],[Sequential Time]]/results_precision_16016[[#This Row],[	Parallel Time (s)]])</f>
        <v>0.25563909774436089</v>
      </c>
      <c r="AH7">
        <f>SUM(results_precision_02017[[#This Row],[Sequential Time]]/($AH$1*results_precision_16016[[#This Row],[	Parallel Time (s)]]))</f>
        <v>1.5977443609022557E-3</v>
      </c>
    </row>
    <row r="8" spans="1:34" x14ac:dyDescent="0.3">
      <c r="A8">
        <v>0.4</v>
      </c>
      <c r="B8">
        <v>3.5999999999999997E-2</v>
      </c>
      <c r="C8" t="s">
        <v>3</v>
      </c>
      <c r="D8">
        <v>0.154</v>
      </c>
      <c r="E8">
        <f>SUM(results_precision_02017[[#This Row],[Sequential Time]]/results_precision_02017[[#This Row],[	Parallel Time (s)]])</f>
        <v>0.23376623376623376</v>
      </c>
      <c r="F8">
        <f>SUM(results_precision_02017[[#This Row],[Sequential Time]]/($F$1*results_precision_02017[[#This Row],[	Parallel Time (s)]]))</f>
        <v>1.1688311688311687E-2</v>
      </c>
      <c r="G8" t="s">
        <v>3</v>
      </c>
      <c r="H8">
        <v>0.33800000000000002</v>
      </c>
      <c r="I8">
        <f>SUM(results_precision_02017[[#This Row],[Sequential Time]]/results_precision_04010[[#This Row],[	Parallel Time (s)]])</f>
        <v>0.10650887573964496</v>
      </c>
      <c r="J8">
        <f>SUM(results_precision_02017[[#This Row],[Sequential Time]]/($J$1*results_precision_04010[[#This Row],[	Parallel Time (s)]]))</f>
        <v>2.6627218934911238E-3</v>
      </c>
      <c r="K8" t="s">
        <v>3</v>
      </c>
      <c r="L8">
        <v>0.372</v>
      </c>
      <c r="M8">
        <f>SUM(results_precision_02017[[#This Row],[Sequential Time]]/results_precision_06011[[#This Row],[	Parallel Time (s)]])</f>
        <v>9.6774193548387094E-2</v>
      </c>
      <c r="N8">
        <f>SUM(results_precision_02017[[#This Row],[Sequential Time]]/($N$1*results_precision_06011[[#This Row],[	Parallel Time (s)]]))</f>
        <v>1.6129032258064514E-3</v>
      </c>
      <c r="O8" t="s">
        <v>3</v>
      </c>
      <c r="P8">
        <v>0.13900000000000001</v>
      </c>
      <c r="Q8">
        <f>SUM(results_precision_02017[[#This Row],[Sequential Time]]/results_precision_08012[[#This Row],[	Parallel Time (s)]])</f>
        <v>0.25899280575539563</v>
      </c>
      <c r="R8">
        <f>SUM(results_precision_02017[[#This Row],[Sequential Time]]/($R$1*results_precision_08012[[#This Row],[	Parallel Time (s)]]))</f>
        <v>3.2374100719424455E-3</v>
      </c>
      <c r="S8" t="s">
        <v>3</v>
      </c>
      <c r="T8">
        <v>0.11700000000000001</v>
      </c>
      <c r="U8">
        <f>SUM(results_precision_02017[[#This Row],[Sequential Time]]/results_precision_10013[[#This Row],[	Parallel Time (s)]])</f>
        <v>0.30769230769230765</v>
      </c>
      <c r="V8">
        <f>SUM(results_precision_02017[[#This Row],[Sequential Time]]/($V$1*results_precision_10013[[#This Row],[	Parallel Time (s)]]))</f>
        <v>3.0769230769230765E-3</v>
      </c>
      <c r="W8" t="s">
        <v>3</v>
      </c>
      <c r="X8">
        <v>0.152</v>
      </c>
      <c r="Y8">
        <f>SUM(results_precision_02017[[#This Row],[Sequential Time]]/results_precision_12014[[#This Row],[	Parallel Time (s)]])</f>
        <v>0.23684210526315788</v>
      </c>
      <c r="Z8">
        <f>SUM(results_precision_02017[[#This Row],[Sequential Time]]/($Z$1*results_precision_12014[[#This Row],[	Parallel Time (s)]]))</f>
        <v>1.9736842105263159E-3</v>
      </c>
      <c r="AA8" t="s">
        <v>3</v>
      </c>
      <c r="AB8">
        <v>0.192</v>
      </c>
      <c r="AC8">
        <f>SUM(results_precision_02017[[#This Row],[Sequential Time]]/results_precision_14015[[#This Row],[	Parallel Time (s)]])</f>
        <v>0.18749999999999997</v>
      </c>
      <c r="AD8">
        <f>SUM(results_precision_02017[[#This Row],[Sequential Time]]/($AD$1*results_precision_14015[[#This Row],[	Parallel Time (s)]]))</f>
        <v>1.3392857142857143E-3</v>
      </c>
      <c r="AE8" t="s">
        <v>3</v>
      </c>
      <c r="AF8">
        <v>0.13</v>
      </c>
      <c r="AG8">
        <f>SUM(results_precision_02017[[#This Row],[Sequential Time]]/results_precision_16016[[#This Row],[	Parallel Time (s)]])</f>
        <v>0.27692307692307688</v>
      </c>
      <c r="AH8">
        <f>SUM(results_precision_02017[[#This Row],[Sequential Time]]/($AH$1*results_precision_16016[[#This Row],[	Parallel Time (s)]]))</f>
        <v>1.7307692307692306E-3</v>
      </c>
    </row>
    <row r="9" spans="1:34" x14ac:dyDescent="0.3">
      <c r="A9">
        <v>0.3</v>
      </c>
      <c r="B9">
        <v>0.02</v>
      </c>
      <c r="C9" t="s">
        <v>3</v>
      </c>
      <c r="D9">
        <v>0.16800000000000001</v>
      </c>
      <c r="E9">
        <f>SUM(results_precision_02017[[#This Row],[Sequential Time]]/results_precision_02017[[#This Row],[	Parallel Time (s)]])</f>
        <v>0.11904761904761904</v>
      </c>
      <c r="F9">
        <f>SUM(results_precision_02017[[#This Row],[Sequential Time]]/($F$1*results_precision_02017[[#This Row],[	Parallel Time (s)]]))</f>
        <v>5.9523809523809521E-3</v>
      </c>
      <c r="G9" t="s">
        <v>3</v>
      </c>
      <c r="H9">
        <v>0.34499999999999997</v>
      </c>
      <c r="I9">
        <f>SUM(results_precision_02017[[#This Row],[Sequential Time]]/results_precision_04010[[#This Row],[	Parallel Time (s)]])</f>
        <v>5.7971014492753631E-2</v>
      </c>
      <c r="J9">
        <f>SUM(results_precision_02017[[#This Row],[Sequential Time]]/($J$1*results_precision_04010[[#This Row],[	Parallel Time (s)]]))</f>
        <v>1.4492753623188408E-3</v>
      </c>
      <c r="K9" t="s">
        <v>3</v>
      </c>
      <c r="L9">
        <v>0.376</v>
      </c>
      <c r="M9">
        <f>SUM(results_precision_02017[[#This Row],[Sequential Time]]/results_precision_06011[[#This Row],[	Parallel Time (s)]])</f>
        <v>5.3191489361702128E-2</v>
      </c>
      <c r="N9">
        <f>SUM(results_precision_02017[[#This Row],[Sequential Time]]/($N$1*results_precision_06011[[#This Row],[	Parallel Time (s)]]))</f>
        <v>8.8652482269503555E-4</v>
      </c>
      <c r="O9" t="s">
        <v>3</v>
      </c>
      <c r="P9">
        <v>0.14199999999999999</v>
      </c>
      <c r="Q9">
        <f>SUM(results_precision_02017[[#This Row],[Sequential Time]]/results_precision_08012[[#This Row],[	Parallel Time (s)]])</f>
        <v>0.14084507042253522</v>
      </c>
      <c r="R9">
        <f>SUM(results_precision_02017[[#This Row],[Sequential Time]]/($R$1*results_precision_08012[[#This Row],[	Parallel Time (s)]]))</f>
        <v>1.7605633802816902E-3</v>
      </c>
      <c r="S9" t="s">
        <v>3</v>
      </c>
      <c r="T9">
        <v>0.11799999999999999</v>
      </c>
      <c r="U9">
        <f>SUM(results_precision_02017[[#This Row],[Sequential Time]]/results_precision_10013[[#This Row],[	Parallel Time (s)]])</f>
        <v>0.16949152542372883</v>
      </c>
      <c r="V9">
        <f>SUM(results_precision_02017[[#This Row],[Sequential Time]]/($V$1*results_precision_10013[[#This Row],[	Parallel Time (s)]]))</f>
        <v>1.6949152542372883E-3</v>
      </c>
      <c r="W9" t="s">
        <v>3</v>
      </c>
      <c r="X9">
        <v>0.155</v>
      </c>
      <c r="Y9">
        <f>SUM(results_precision_02017[[#This Row],[Sequential Time]]/results_precision_12014[[#This Row],[	Parallel Time (s)]])</f>
        <v>0.12903225806451613</v>
      </c>
      <c r="Z9">
        <f>SUM(results_precision_02017[[#This Row],[Sequential Time]]/($Z$1*results_precision_12014[[#This Row],[	Parallel Time (s)]]))</f>
        <v>1.0752688172043011E-3</v>
      </c>
      <c r="AA9" t="s">
        <v>3</v>
      </c>
      <c r="AB9">
        <v>0.192</v>
      </c>
      <c r="AC9">
        <f>SUM(results_precision_02017[[#This Row],[Sequential Time]]/results_precision_14015[[#This Row],[	Parallel Time (s)]])</f>
        <v>0.10416666666666667</v>
      </c>
      <c r="AD9">
        <f>SUM(results_precision_02017[[#This Row],[Sequential Time]]/($AD$1*results_precision_14015[[#This Row],[	Parallel Time (s)]]))</f>
        <v>7.4404761904761911E-4</v>
      </c>
      <c r="AE9" t="s">
        <v>3</v>
      </c>
      <c r="AF9">
        <v>0.13100000000000001</v>
      </c>
      <c r="AG9">
        <f>SUM(results_precision_02017[[#This Row],[Sequential Time]]/results_precision_16016[[#This Row],[	Parallel Time (s)]])</f>
        <v>0.15267175572519084</v>
      </c>
      <c r="AH9">
        <f>SUM(results_precision_02017[[#This Row],[Sequential Time]]/($AH$1*results_precision_16016[[#This Row],[	Parallel Time (s)]]))</f>
        <v>9.5419847328244271E-4</v>
      </c>
    </row>
    <row r="10" spans="1:34" x14ac:dyDescent="0.3">
      <c r="A10">
        <v>0.2</v>
      </c>
      <c r="B10">
        <v>3.2000000000000001E-2</v>
      </c>
      <c r="C10" t="s">
        <v>3</v>
      </c>
      <c r="D10">
        <v>0.182</v>
      </c>
      <c r="E10">
        <f>SUM(results_precision_02017[[#This Row],[Sequential Time]]/results_precision_02017[[#This Row],[	Parallel Time (s)]])</f>
        <v>0.17582417582417584</v>
      </c>
      <c r="F10">
        <f>SUM(results_precision_02017[[#This Row],[Sequential Time]]/($F$1*results_precision_02017[[#This Row],[	Parallel Time (s)]]))</f>
        <v>8.7912087912087929E-3</v>
      </c>
      <c r="G10" t="s">
        <v>3</v>
      </c>
      <c r="H10">
        <v>0.35199999999999998</v>
      </c>
      <c r="I10">
        <f>SUM(results_precision_02017[[#This Row],[Sequential Time]]/results_precision_04010[[#This Row],[	Parallel Time (s)]])</f>
        <v>9.0909090909090912E-2</v>
      </c>
      <c r="J10">
        <f>SUM(results_precision_02017[[#This Row],[Sequential Time]]/($J$1*results_precision_04010[[#This Row],[	Parallel Time (s)]]))</f>
        <v>2.2727272727272731E-3</v>
      </c>
      <c r="K10" t="s">
        <v>3</v>
      </c>
      <c r="L10">
        <v>0.38200000000000001</v>
      </c>
      <c r="M10">
        <f>SUM(results_precision_02017[[#This Row],[Sequential Time]]/results_precision_06011[[#This Row],[	Parallel Time (s)]])</f>
        <v>8.3769633507853408E-2</v>
      </c>
      <c r="N10">
        <f>SUM(results_precision_02017[[#This Row],[Sequential Time]]/($N$1*results_precision_06011[[#This Row],[	Parallel Time (s)]]))</f>
        <v>1.3961605584642232E-3</v>
      </c>
      <c r="O10" t="s">
        <v>3</v>
      </c>
      <c r="P10">
        <v>0.14099999999999999</v>
      </c>
      <c r="Q10">
        <f>SUM(results_precision_02017[[#This Row],[Sequential Time]]/results_precision_08012[[#This Row],[	Parallel Time (s)]])</f>
        <v>0.2269503546099291</v>
      </c>
      <c r="R10">
        <f>SUM(results_precision_02017[[#This Row],[Sequential Time]]/($R$1*results_precision_08012[[#This Row],[	Parallel Time (s)]]))</f>
        <v>2.8368794326241137E-3</v>
      </c>
      <c r="S10" t="s">
        <v>3</v>
      </c>
      <c r="T10">
        <v>0.125</v>
      </c>
      <c r="U10">
        <f>SUM(results_precision_02017[[#This Row],[Sequential Time]]/results_precision_10013[[#This Row],[	Parallel Time (s)]])</f>
        <v>0.25600000000000001</v>
      </c>
      <c r="V10">
        <f>SUM(results_precision_02017[[#This Row],[Sequential Time]]/($V$1*results_precision_10013[[#This Row],[	Parallel Time (s)]]))</f>
        <v>2.5600000000000002E-3</v>
      </c>
      <c r="W10" t="s">
        <v>3</v>
      </c>
      <c r="X10">
        <v>0.158</v>
      </c>
      <c r="Y10">
        <f>SUM(results_precision_02017[[#This Row],[Sequential Time]]/results_precision_12014[[#This Row],[	Parallel Time (s)]])</f>
        <v>0.20253164556962025</v>
      </c>
      <c r="Z10">
        <f>SUM(results_precision_02017[[#This Row],[Sequential Time]]/($Z$1*results_precision_12014[[#This Row],[	Parallel Time (s)]]))</f>
        <v>1.6877637130801688E-3</v>
      </c>
      <c r="AA10" t="s">
        <v>3</v>
      </c>
      <c r="AB10">
        <v>0.192</v>
      </c>
      <c r="AC10">
        <f>SUM(results_precision_02017[[#This Row],[Sequential Time]]/results_precision_14015[[#This Row],[	Parallel Time (s)]])</f>
        <v>0.16666666666666666</v>
      </c>
      <c r="AD10">
        <f>SUM(results_precision_02017[[#This Row],[Sequential Time]]/($AD$1*results_precision_14015[[#This Row],[	Parallel Time (s)]]))</f>
        <v>1.1904761904761906E-3</v>
      </c>
      <c r="AE10" t="s">
        <v>3</v>
      </c>
      <c r="AF10">
        <v>0.13400000000000001</v>
      </c>
      <c r="AG10">
        <f>SUM(results_precision_02017[[#This Row],[Sequential Time]]/results_precision_16016[[#This Row],[	Parallel Time (s)]])</f>
        <v>0.23880597014925373</v>
      </c>
      <c r="AH10">
        <f>SUM(results_precision_02017[[#This Row],[Sequential Time]]/($AH$1*results_precision_16016[[#This Row],[	Parallel Time (s)]]))</f>
        <v>1.4925373134328358E-3</v>
      </c>
    </row>
    <row r="11" spans="1:34" x14ac:dyDescent="0.3">
      <c r="A11">
        <v>0.1</v>
      </c>
      <c r="B11">
        <v>6.6000000000000003E-2</v>
      </c>
      <c r="C11" t="s">
        <v>3</v>
      </c>
      <c r="D11">
        <v>0.193</v>
      </c>
      <c r="E11">
        <f>SUM(results_precision_02017[[#This Row],[Sequential Time]]/results_precision_02017[[#This Row],[	Parallel Time (s)]])</f>
        <v>0.34196891191709844</v>
      </c>
      <c r="F11">
        <f>SUM(results_precision_02017[[#This Row],[Sequential Time]]/($F$1*results_precision_02017[[#This Row],[	Parallel Time (s)]]))</f>
        <v>1.7098445595854921E-2</v>
      </c>
      <c r="G11" t="s">
        <v>3</v>
      </c>
      <c r="H11">
        <v>0.36199999999999999</v>
      </c>
      <c r="I11">
        <f>SUM(results_precision_02017[[#This Row],[Sequential Time]]/results_precision_04010[[#This Row],[	Parallel Time (s)]])</f>
        <v>0.18232044198895028</v>
      </c>
      <c r="J11">
        <f>SUM(results_precision_02017[[#This Row],[Sequential Time]]/($J$1*results_precision_04010[[#This Row],[	Parallel Time (s)]]))</f>
        <v>4.5580110497237571E-3</v>
      </c>
      <c r="K11" t="s">
        <v>3</v>
      </c>
      <c r="L11">
        <v>0.38100000000000001</v>
      </c>
      <c r="M11">
        <f>SUM(results_precision_02017[[#This Row],[Sequential Time]]/results_precision_06011[[#This Row],[	Parallel Time (s)]])</f>
        <v>0.17322834645669291</v>
      </c>
      <c r="N11">
        <f>SUM(results_precision_02017[[#This Row],[Sequential Time]]/($N$1*results_precision_06011[[#This Row],[	Parallel Time (s)]]))</f>
        <v>2.887139107611549E-3</v>
      </c>
      <c r="O11" t="s">
        <v>3</v>
      </c>
      <c r="P11">
        <v>0.14199999999999999</v>
      </c>
      <c r="Q11">
        <f>SUM(results_precision_02017[[#This Row],[Sequential Time]]/results_precision_08012[[#This Row],[	Parallel Time (s)]])</f>
        <v>0.46478873239436624</v>
      </c>
      <c r="R11">
        <f>SUM(results_precision_02017[[#This Row],[Sequential Time]]/($R$1*results_precision_08012[[#This Row],[	Parallel Time (s)]]))</f>
        <v>5.8098591549295784E-3</v>
      </c>
      <c r="S11" t="s">
        <v>3</v>
      </c>
      <c r="T11">
        <v>0.125</v>
      </c>
      <c r="U11">
        <f>SUM(results_precision_02017[[#This Row],[Sequential Time]]/results_precision_10013[[#This Row],[	Parallel Time (s)]])</f>
        <v>0.52800000000000002</v>
      </c>
      <c r="V11">
        <f>SUM(results_precision_02017[[#This Row],[Sequential Time]]/($V$1*results_precision_10013[[#This Row],[	Parallel Time (s)]]))</f>
        <v>5.28E-3</v>
      </c>
      <c r="W11" t="s">
        <v>3</v>
      </c>
      <c r="X11">
        <v>0.158</v>
      </c>
      <c r="Y11">
        <f>SUM(results_precision_02017[[#This Row],[Sequential Time]]/results_precision_12014[[#This Row],[	Parallel Time (s)]])</f>
        <v>0.41772151898734178</v>
      </c>
      <c r="Z11">
        <f>SUM(results_precision_02017[[#This Row],[Sequential Time]]/($Z$1*results_precision_12014[[#This Row],[	Parallel Time (s)]]))</f>
        <v>3.481012658227848E-3</v>
      </c>
      <c r="AA11" t="s">
        <v>3</v>
      </c>
      <c r="AB11">
        <v>0.19400000000000001</v>
      </c>
      <c r="AC11">
        <f>SUM(results_precision_02017[[#This Row],[Sequential Time]]/results_precision_14015[[#This Row],[	Parallel Time (s)]])</f>
        <v>0.34020618556701032</v>
      </c>
      <c r="AD11">
        <f>SUM(results_precision_02017[[#This Row],[Sequential Time]]/($AD$1*results_precision_14015[[#This Row],[	Parallel Time (s)]]))</f>
        <v>2.4300441826215022E-3</v>
      </c>
      <c r="AE11" t="s">
        <v>3</v>
      </c>
      <c r="AF11">
        <v>0.13700000000000001</v>
      </c>
      <c r="AG11">
        <f>SUM(results_precision_02017[[#This Row],[Sequential Time]]/results_precision_16016[[#This Row],[	Parallel Time (s)]])</f>
        <v>0.48175182481751821</v>
      </c>
      <c r="AH11">
        <f>SUM(results_precision_02017[[#This Row],[Sequential Time]]/($AH$1*results_precision_16016[[#This Row],[	Parallel Time (s)]]))</f>
        <v>3.0109489051094889E-3</v>
      </c>
    </row>
    <row r="12" spans="1:34" x14ac:dyDescent="0.3">
      <c r="A12">
        <v>0.09</v>
      </c>
      <c r="B12">
        <v>6.5000000000000002E-2</v>
      </c>
      <c r="C12" t="s">
        <v>3</v>
      </c>
      <c r="D12">
        <v>0.20300000000000001</v>
      </c>
      <c r="E12">
        <f>SUM(results_precision_02017[[#This Row],[Sequential Time]]/results_precision_02017[[#This Row],[	Parallel Time (s)]])</f>
        <v>0.32019704433497537</v>
      </c>
      <c r="F12">
        <f>SUM(results_precision_02017[[#This Row],[Sequential Time]]/($F$1*results_precision_02017[[#This Row],[	Parallel Time (s)]]))</f>
        <v>1.6009852216748766E-2</v>
      </c>
      <c r="G12" t="s">
        <v>3</v>
      </c>
      <c r="H12">
        <v>0.37</v>
      </c>
      <c r="I12">
        <f>SUM(results_precision_02017[[#This Row],[Sequential Time]]/results_precision_04010[[#This Row],[	Parallel Time (s)]])</f>
        <v>0.17567567567567569</v>
      </c>
      <c r="J12">
        <f>SUM(results_precision_02017[[#This Row],[Sequential Time]]/($J$1*results_precision_04010[[#This Row],[	Parallel Time (s)]]))</f>
        <v>4.3918918918918921E-3</v>
      </c>
      <c r="K12" t="s">
        <v>3</v>
      </c>
      <c r="L12">
        <v>0.38600000000000001</v>
      </c>
      <c r="M12">
        <f>SUM(results_precision_02017[[#This Row],[Sequential Time]]/results_precision_06011[[#This Row],[	Parallel Time (s)]])</f>
        <v>0.16839378238341968</v>
      </c>
      <c r="N12">
        <f>SUM(results_precision_02017[[#This Row],[Sequential Time]]/($N$1*results_precision_06011[[#This Row],[	Parallel Time (s)]]))</f>
        <v>2.8065630397236616E-3</v>
      </c>
      <c r="O12" t="s">
        <v>3</v>
      </c>
      <c r="P12">
        <v>0.14000000000000001</v>
      </c>
      <c r="Q12">
        <f>SUM(results_precision_02017[[#This Row],[Sequential Time]]/results_precision_08012[[#This Row],[	Parallel Time (s)]])</f>
        <v>0.46428571428571425</v>
      </c>
      <c r="R12">
        <f>SUM(results_precision_02017[[#This Row],[Sequential Time]]/($R$1*results_precision_08012[[#This Row],[	Parallel Time (s)]]))</f>
        <v>5.8035714285714279E-3</v>
      </c>
      <c r="S12" t="s">
        <v>3</v>
      </c>
      <c r="T12">
        <v>0.125</v>
      </c>
      <c r="U12">
        <f>SUM(results_precision_02017[[#This Row],[Sequential Time]]/results_precision_10013[[#This Row],[	Parallel Time (s)]])</f>
        <v>0.52</v>
      </c>
      <c r="V12">
        <f>SUM(results_precision_02017[[#This Row],[Sequential Time]]/($V$1*results_precision_10013[[#This Row],[	Parallel Time (s)]]))</f>
        <v>5.1999999999999998E-3</v>
      </c>
      <c r="W12" t="s">
        <v>3</v>
      </c>
      <c r="X12">
        <v>0.157</v>
      </c>
      <c r="Y12">
        <f>SUM(results_precision_02017[[#This Row],[Sequential Time]]/results_precision_12014[[#This Row],[	Parallel Time (s)]])</f>
        <v>0.4140127388535032</v>
      </c>
      <c r="Z12">
        <f>SUM(results_precision_02017[[#This Row],[Sequential Time]]/($Z$1*results_precision_12014[[#This Row],[	Parallel Time (s)]]))</f>
        <v>3.4501061571125266E-3</v>
      </c>
      <c r="AA12" t="s">
        <v>3</v>
      </c>
      <c r="AB12">
        <v>0.19400000000000001</v>
      </c>
      <c r="AC12">
        <f>SUM(results_precision_02017[[#This Row],[Sequential Time]]/results_precision_14015[[#This Row],[	Parallel Time (s)]])</f>
        <v>0.33505154639175255</v>
      </c>
      <c r="AD12">
        <f>SUM(results_precision_02017[[#This Row],[Sequential Time]]/($AD$1*results_precision_14015[[#This Row],[	Parallel Time (s)]]))</f>
        <v>2.3932253313696614E-3</v>
      </c>
      <c r="AE12" t="s">
        <v>3</v>
      </c>
      <c r="AF12">
        <v>0.13500000000000001</v>
      </c>
      <c r="AG12">
        <f>SUM(results_precision_02017[[#This Row],[Sequential Time]]/results_precision_16016[[#This Row],[	Parallel Time (s)]])</f>
        <v>0.48148148148148145</v>
      </c>
      <c r="AH12">
        <f>SUM(results_precision_02017[[#This Row],[Sequential Time]]/($AH$1*results_precision_16016[[#This Row],[	Parallel Time (s)]]))</f>
        <v>3.0092592592592593E-3</v>
      </c>
    </row>
    <row r="13" spans="1:34" x14ac:dyDescent="0.3">
      <c r="A13">
        <v>0.08</v>
      </c>
      <c r="B13">
        <v>8.1000000000000003E-2</v>
      </c>
      <c r="C13" t="s">
        <v>3</v>
      </c>
      <c r="D13">
        <v>0.217</v>
      </c>
      <c r="E13">
        <f>SUM(results_precision_02017[[#This Row],[Sequential Time]]/results_precision_02017[[#This Row],[	Parallel Time (s)]])</f>
        <v>0.37327188940092165</v>
      </c>
      <c r="F13">
        <f>SUM(results_precision_02017[[#This Row],[Sequential Time]]/($F$1*results_precision_02017[[#This Row],[	Parallel Time (s)]]))</f>
        <v>1.8663594470046084E-2</v>
      </c>
      <c r="G13" t="s">
        <v>3</v>
      </c>
      <c r="H13">
        <v>0.376</v>
      </c>
      <c r="I13">
        <f>SUM(results_precision_02017[[#This Row],[Sequential Time]]/results_precision_04010[[#This Row],[	Parallel Time (s)]])</f>
        <v>0.21542553191489364</v>
      </c>
      <c r="J13">
        <f>SUM(results_precision_02017[[#This Row],[Sequential Time]]/($J$1*results_precision_04010[[#This Row],[	Parallel Time (s)]]))</f>
        <v>5.3856382978723413E-3</v>
      </c>
      <c r="K13" t="s">
        <v>3</v>
      </c>
      <c r="L13">
        <v>0.38700000000000001</v>
      </c>
      <c r="M13">
        <f>SUM(results_precision_02017[[#This Row],[Sequential Time]]/results_precision_06011[[#This Row],[	Parallel Time (s)]])</f>
        <v>0.20930232558139536</v>
      </c>
      <c r="N13">
        <f>SUM(results_precision_02017[[#This Row],[Sequential Time]]/($N$1*results_precision_06011[[#This Row],[	Parallel Time (s)]]))</f>
        <v>3.4883720930232562E-3</v>
      </c>
      <c r="O13" t="s">
        <v>3</v>
      </c>
      <c r="P13">
        <v>0.14399999999999999</v>
      </c>
      <c r="Q13">
        <f>SUM(results_precision_02017[[#This Row],[Sequential Time]]/results_precision_08012[[#This Row],[	Parallel Time (s)]])</f>
        <v>0.56250000000000011</v>
      </c>
      <c r="R13">
        <f>SUM(results_precision_02017[[#This Row],[Sequential Time]]/($R$1*results_precision_08012[[#This Row],[	Parallel Time (s)]]))</f>
        <v>7.0312500000000002E-3</v>
      </c>
      <c r="S13" t="s">
        <v>3</v>
      </c>
      <c r="T13">
        <v>0.128</v>
      </c>
      <c r="U13">
        <f>SUM(results_precision_02017[[#This Row],[Sequential Time]]/results_precision_10013[[#This Row],[	Parallel Time (s)]])</f>
        <v>0.6328125</v>
      </c>
      <c r="V13">
        <f>SUM(results_precision_02017[[#This Row],[Sequential Time]]/($V$1*results_precision_10013[[#This Row],[	Parallel Time (s)]]))</f>
        <v>6.3281249999999995E-3</v>
      </c>
      <c r="W13" t="s">
        <v>3</v>
      </c>
      <c r="X13">
        <v>0.16200000000000001</v>
      </c>
      <c r="Y13">
        <f>SUM(results_precision_02017[[#This Row],[Sequential Time]]/results_precision_12014[[#This Row],[	Parallel Time (s)]])</f>
        <v>0.5</v>
      </c>
      <c r="Z13">
        <f>SUM(results_precision_02017[[#This Row],[Sequential Time]]/($Z$1*results_precision_12014[[#This Row],[	Parallel Time (s)]]))</f>
        <v>4.1666666666666666E-3</v>
      </c>
      <c r="AA13" t="s">
        <v>3</v>
      </c>
      <c r="AB13">
        <v>0.19400000000000001</v>
      </c>
      <c r="AC13">
        <f>SUM(results_precision_02017[[#This Row],[Sequential Time]]/results_precision_14015[[#This Row],[	Parallel Time (s)]])</f>
        <v>0.4175257731958763</v>
      </c>
      <c r="AD13">
        <f>SUM(results_precision_02017[[#This Row],[Sequential Time]]/($AD$1*results_precision_14015[[#This Row],[	Parallel Time (s)]]))</f>
        <v>2.9823269513991166E-3</v>
      </c>
      <c r="AE13" t="s">
        <v>3</v>
      </c>
      <c r="AF13">
        <v>0.14000000000000001</v>
      </c>
      <c r="AG13">
        <f>SUM(results_precision_02017[[#This Row],[Sequential Time]]/results_precision_16016[[#This Row],[	Parallel Time (s)]])</f>
        <v>0.57857142857142851</v>
      </c>
      <c r="AH13">
        <f>SUM(results_precision_02017[[#This Row],[Sequential Time]]/($AH$1*results_precision_16016[[#This Row],[	Parallel Time (s)]]))</f>
        <v>3.6160714285714281E-3</v>
      </c>
    </row>
    <row r="14" spans="1:34" x14ac:dyDescent="0.3">
      <c r="A14">
        <v>7.0000000000000007E-2</v>
      </c>
      <c r="B14">
        <v>9.8000000000000004E-2</v>
      </c>
      <c r="C14" t="s">
        <v>3</v>
      </c>
      <c r="D14">
        <v>0.22900000000000001</v>
      </c>
      <c r="E14">
        <f>SUM(results_precision_02017[[#This Row],[Sequential Time]]/results_precision_02017[[#This Row],[	Parallel Time (s)]])</f>
        <v>0.42794759825327511</v>
      </c>
      <c r="F14">
        <f>SUM(results_precision_02017[[#This Row],[Sequential Time]]/($F$1*results_precision_02017[[#This Row],[	Parallel Time (s)]]))</f>
        <v>2.1397379912663755E-2</v>
      </c>
      <c r="G14" t="s">
        <v>3</v>
      </c>
      <c r="H14">
        <v>0.38700000000000001</v>
      </c>
      <c r="I14">
        <f>SUM(results_precision_02017[[#This Row],[Sequential Time]]/results_precision_04010[[#This Row],[	Parallel Time (s)]])</f>
        <v>0.25322997416020671</v>
      </c>
      <c r="J14">
        <f>SUM(results_precision_02017[[#This Row],[Sequential Time]]/($J$1*results_precision_04010[[#This Row],[	Parallel Time (s)]]))</f>
        <v>6.3307493540051682E-3</v>
      </c>
      <c r="K14" t="s">
        <v>3</v>
      </c>
      <c r="L14">
        <v>0.39400000000000002</v>
      </c>
      <c r="M14">
        <f>SUM(results_precision_02017[[#This Row],[Sequential Time]]/results_precision_06011[[#This Row],[	Parallel Time (s)]])</f>
        <v>0.24873096446700507</v>
      </c>
      <c r="N14">
        <f>SUM(results_precision_02017[[#This Row],[Sequential Time]]/($N$1*results_precision_06011[[#This Row],[	Parallel Time (s)]]))</f>
        <v>4.1455160744500842E-3</v>
      </c>
      <c r="O14" t="s">
        <v>3</v>
      </c>
      <c r="P14">
        <v>0.14799999999999999</v>
      </c>
      <c r="Q14">
        <f>SUM(results_precision_02017[[#This Row],[Sequential Time]]/results_precision_08012[[#This Row],[	Parallel Time (s)]])</f>
        <v>0.66216216216216217</v>
      </c>
      <c r="R14">
        <f>SUM(results_precision_02017[[#This Row],[Sequential Time]]/($R$1*results_precision_08012[[#This Row],[	Parallel Time (s)]]))</f>
        <v>8.2770270270270275E-3</v>
      </c>
      <c r="S14" t="s">
        <v>3</v>
      </c>
      <c r="T14">
        <v>0.13100000000000001</v>
      </c>
      <c r="U14">
        <f>SUM(results_precision_02017[[#This Row],[Sequential Time]]/results_precision_10013[[#This Row],[	Parallel Time (s)]])</f>
        <v>0.74809160305343514</v>
      </c>
      <c r="V14">
        <f>SUM(results_precision_02017[[#This Row],[Sequential Time]]/($V$1*results_precision_10013[[#This Row],[	Parallel Time (s)]]))</f>
        <v>7.4809160305343509E-3</v>
      </c>
      <c r="W14" t="s">
        <v>3</v>
      </c>
      <c r="X14">
        <v>0.16600000000000001</v>
      </c>
      <c r="Y14">
        <f>SUM(results_precision_02017[[#This Row],[Sequential Time]]/results_precision_12014[[#This Row],[	Parallel Time (s)]])</f>
        <v>0.59036144578313254</v>
      </c>
      <c r="Z14">
        <f>SUM(results_precision_02017[[#This Row],[Sequential Time]]/($Z$1*results_precision_12014[[#This Row],[	Parallel Time (s)]]))</f>
        <v>4.9196787148594375E-3</v>
      </c>
      <c r="AA14" t="s">
        <v>3</v>
      </c>
      <c r="AB14">
        <v>0.19500000000000001</v>
      </c>
      <c r="AC14">
        <f>SUM(results_precision_02017[[#This Row],[Sequential Time]]/results_precision_14015[[#This Row],[	Parallel Time (s)]])</f>
        <v>0.50256410256410255</v>
      </c>
      <c r="AD14">
        <f>SUM(results_precision_02017[[#This Row],[Sequential Time]]/($AD$1*results_precision_14015[[#This Row],[	Parallel Time (s)]]))</f>
        <v>3.5897435897435897E-3</v>
      </c>
      <c r="AE14" t="s">
        <v>3</v>
      </c>
      <c r="AF14">
        <v>0.13800000000000001</v>
      </c>
      <c r="AG14">
        <f>SUM(results_precision_02017[[#This Row],[Sequential Time]]/results_precision_16016[[#This Row],[	Parallel Time (s)]])</f>
        <v>0.71014492753623182</v>
      </c>
      <c r="AH14">
        <f>SUM(results_precision_02017[[#This Row],[Sequential Time]]/($AH$1*results_precision_16016[[#This Row],[	Parallel Time (s)]]))</f>
        <v>4.4384057971014494E-3</v>
      </c>
    </row>
    <row r="15" spans="1:34" x14ac:dyDescent="0.3">
      <c r="A15">
        <v>0.06</v>
      </c>
      <c r="B15">
        <v>9.8000000000000004E-2</v>
      </c>
      <c r="C15" t="s">
        <v>3</v>
      </c>
      <c r="D15">
        <v>0.24199999999999999</v>
      </c>
      <c r="E15">
        <f>SUM(results_precision_02017[[#This Row],[Sequential Time]]/results_precision_02017[[#This Row],[	Parallel Time (s)]])</f>
        <v>0.40495867768595045</v>
      </c>
      <c r="F15">
        <f>SUM(results_precision_02017[[#This Row],[Sequential Time]]/($F$1*results_precision_02017[[#This Row],[	Parallel Time (s)]]))</f>
        <v>2.0247933884297523E-2</v>
      </c>
      <c r="G15" t="s">
        <v>3</v>
      </c>
      <c r="H15">
        <v>0.39400000000000002</v>
      </c>
      <c r="I15">
        <f>SUM(results_precision_02017[[#This Row],[Sequential Time]]/results_precision_04010[[#This Row],[	Parallel Time (s)]])</f>
        <v>0.24873096446700507</v>
      </c>
      <c r="J15">
        <f>SUM(results_precision_02017[[#This Row],[Sequential Time]]/($J$1*results_precision_04010[[#This Row],[	Parallel Time (s)]]))</f>
        <v>6.2182741116751268E-3</v>
      </c>
      <c r="K15" t="s">
        <v>3</v>
      </c>
      <c r="L15">
        <v>0.39200000000000002</v>
      </c>
      <c r="M15">
        <f>SUM(results_precision_02017[[#This Row],[Sequential Time]]/results_precision_06011[[#This Row],[	Parallel Time (s)]])</f>
        <v>0.25</v>
      </c>
      <c r="N15">
        <f>SUM(results_precision_02017[[#This Row],[Sequential Time]]/($N$1*results_precision_06011[[#This Row],[	Parallel Time (s)]]))</f>
        <v>4.1666666666666666E-3</v>
      </c>
      <c r="O15" t="s">
        <v>3</v>
      </c>
      <c r="P15">
        <v>0.14399999999999999</v>
      </c>
      <c r="Q15">
        <f>SUM(results_precision_02017[[#This Row],[Sequential Time]]/results_precision_08012[[#This Row],[	Parallel Time (s)]])</f>
        <v>0.68055555555555558</v>
      </c>
      <c r="R15">
        <f>SUM(results_precision_02017[[#This Row],[Sequential Time]]/($R$1*results_precision_08012[[#This Row],[	Parallel Time (s)]]))</f>
        <v>8.5069444444444454E-3</v>
      </c>
      <c r="S15" t="s">
        <v>3</v>
      </c>
      <c r="T15">
        <v>0.13</v>
      </c>
      <c r="U15">
        <f>SUM(results_precision_02017[[#This Row],[Sequential Time]]/results_precision_10013[[#This Row],[	Parallel Time (s)]])</f>
        <v>0.75384615384615383</v>
      </c>
      <c r="V15">
        <f>SUM(results_precision_02017[[#This Row],[Sequential Time]]/($V$1*results_precision_10013[[#This Row],[	Parallel Time (s)]]))</f>
        <v>7.538461538461539E-3</v>
      </c>
      <c r="W15" t="s">
        <v>3</v>
      </c>
      <c r="X15">
        <v>0.16600000000000001</v>
      </c>
      <c r="Y15">
        <f>SUM(results_precision_02017[[#This Row],[Sequential Time]]/results_precision_12014[[#This Row],[	Parallel Time (s)]])</f>
        <v>0.59036144578313254</v>
      </c>
      <c r="Z15">
        <f>SUM(results_precision_02017[[#This Row],[Sequential Time]]/($Z$1*results_precision_12014[[#This Row],[	Parallel Time (s)]]))</f>
        <v>4.9196787148594375E-3</v>
      </c>
      <c r="AA15" t="s">
        <v>3</v>
      </c>
      <c r="AB15">
        <v>0.19600000000000001</v>
      </c>
      <c r="AC15">
        <f>SUM(results_precision_02017[[#This Row],[Sequential Time]]/results_precision_14015[[#This Row],[	Parallel Time (s)]])</f>
        <v>0.5</v>
      </c>
      <c r="AD15">
        <f>SUM(results_precision_02017[[#This Row],[Sequential Time]]/($AD$1*results_precision_14015[[#This Row],[	Parallel Time (s)]]))</f>
        <v>3.5714285714285713E-3</v>
      </c>
      <c r="AE15" t="s">
        <v>3</v>
      </c>
      <c r="AF15">
        <v>0.14299999999999999</v>
      </c>
      <c r="AG15">
        <f>SUM(results_precision_02017[[#This Row],[Sequential Time]]/results_precision_16016[[#This Row],[	Parallel Time (s)]])</f>
        <v>0.68531468531468542</v>
      </c>
      <c r="AH15">
        <f>SUM(results_precision_02017[[#This Row],[Sequential Time]]/($AH$1*results_precision_16016[[#This Row],[	Parallel Time (s)]]))</f>
        <v>4.2832167832167834E-3</v>
      </c>
    </row>
    <row r="16" spans="1:34" x14ac:dyDescent="0.3">
      <c r="A16">
        <v>0.05</v>
      </c>
      <c r="B16">
        <v>0.129</v>
      </c>
      <c r="C16" t="s">
        <v>3</v>
      </c>
      <c r="D16">
        <v>0.255</v>
      </c>
      <c r="E16">
        <f>SUM(results_precision_02017[[#This Row],[Sequential Time]]/results_precision_02017[[#This Row],[	Parallel Time (s)]])</f>
        <v>0.50588235294117645</v>
      </c>
      <c r="F16">
        <f>SUM(results_precision_02017[[#This Row],[Sequential Time]]/($F$1*results_precision_02017[[#This Row],[	Parallel Time (s)]]))</f>
        <v>2.5294117647058825E-2</v>
      </c>
      <c r="G16" t="s">
        <v>3</v>
      </c>
      <c r="H16">
        <v>0.40699999999999997</v>
      </c>
      <c r="I16">
        <f>SUM(results_precision_02017[[#This Row],[Sequential Time]]/results_precision_04010[[#This Row],[	Parallel Time (s)]])</f>
        <v>0.31695331695331697</v>
      </c>
      <c r="J16">
        <f>SUM(results_precision_02017[[#This Row],[Sequential Time]]/($J$1*results_precision_04010[[#This Row],[	Parallel Time (s)]]))</f>
        <v>7.9238329238329255E-3</v>
      </c>
      <c r="K16" t="s">
        <v>3</v>
      </c>
      <c r="L16">
        <v>0.39500000000000002</v>
      </c>
      <c r="M16">
        <f>SUM(results_precision_02017[[#This Row],[Sequential Time]]/results_precision_06011[[#This Row],[	Parallel Time (s)]])</f>
        <v>0.32658227848101268</v>
      </c>
      <c r="N16">
        <f>SUM(results_precision_02017[[#This Row],[Sequential Time]]/($N$1*results_precision_06011[[#This Row],[	Parallel Time (s)]]))</f>
        <v>5.4430379746835435E-3</v>
      </c>
      <c r="O16" t="s">
        <v>3</v>
      </c>
      <c r="P16">
        <v>0.154</v>
      </c>
      <c r="Q16">
        <f>SUM(results_precision_02017[[#This Row],[Sequential Time]]/results_precision_08012[[#This Row],[	Parallel Time (s)]])</f>
        <v>0.83766233766233766</v>
      </c>
      <c r="R16">
        <f>SUM(results_precision_02017[[#This Row],[Sequential Time]]/($R$1*results_precision_08012[[#This Row],[	Parallel Time (s)]]))</f>
        <v>1.0470779220779221E-2</v>
      </c>
      <c r="S16" t="s">
        <v>3</v>
      </c>
      <c r="T16">
        <v>0.13300000000000001</v>
      </c>
      <c r="U16">
        <f>SUM(results_precision_02017[[#This Row],[Sequential Time]]/results_precision_10013[[#This Row],[	Parallel Time (s)]])</f>
        <v>0.96992481203007519</v>
      </c>
      <c r="V16">
        <f>SUM(results_precision_02017[[#This Row],[Sequential Time]]/($V$1*results_precision_10013[[#This Row],[	Parallel Time (s)]]))</f>
        <v>9.6992481203007509E-3</v>
      </c>
      <c r="W16" t="s">
        <v>3</v>
      </c>
      <c r="X16">
        <v>0.17</v>
      </c>
      <c r="Y16">
        <f>SUM(results_precision_02017[[#This Row],[Sequential Time]]/results_precision_12014[[#This Row],[	Parallel Time (s)]])</f>
        <v>0.75882352941176467</v>
      </c>
      <c r="Z16">
        <f>SUM(results_precision_02017[[#This Row],[Sequential Time]]/($Z$1*results_precision_12014[[#This Row],[	Parallel Time (s)]]))</f>
        <v>6.3235294117647053E-3</v>
      </c>
      <c r="AA16" t="s">
        <v>3</v>
      </c>
      <c r="AB16">
        <v>0.2</v>
      </c>
      <c r="AC16">
        <f>SUM(results_precision_02017[[#This Row],[Sequential Time]]/results_precision_14015[[#This Row],[	Parallel Time (s)]])</f>
        <v>0.64500000000000002</v>
      </c>
      <c r="AD16">
        <f>SUM(results_precision_02017[[#This Row],[Sequential Time]]/($AD$1*results_precision_14015[[#This Row],[	Parallel Time (s)]]))</f>
        <v>4.6071428571428574E-3</v>
      </c>
      <c r="AE16" t="s">
        <v>3</v>
      </c>
      <c r="AF16">
        <v>0.152</v>
      </c>
      <c r="AG16">
        <f>SUM(results_precision_02017[[#This Row],[Sequential Time]]/results_precision_16016[[#This Row],[	Parallel Time (s)]])</f>
        <v>0.84868421052631582</v>
      </c>
      <c r="AH16">
        <f>SUM(results_precision_02017[[#This Row],[Sequential Time]]/($AH$1*results_precision_16016[[#This Row],[	Parallel Time (s)]]))</f>
        <v>5.3042763157894737E-3</v>
      </c>
    </row>
    <row r="17" spans="1:34" x14ac:dyDescent="0.3">
      <c r="A17">
        <v>0.04</v>
      </c>
      <c r="B17">
        <v>0.157</v>
      </c>
      <c r="C17" t="s">
        <v>3</v>
      </c>
      <c r="D17">
        <v>0.26800000000000002</v>
      </c>
      <c r="E17">
        <f>SUM(results_precision_02017[[#This Row],[Sequential Time]]/results_precision_02017[[#This Row],[	Parallel Time (s)]])</f>
        <v>0.58582089552238803</v>
      </c>
      <c r="F17">
        <f>SUM(results_precision_02017[[#This Row],[Sequential Time]]/($F$1*results_precision_02017[[#This Row],[	Parallel Time (s)]]))</f>
        <v>2.92910447761194E-2</v>
      </c>
      <c r="G17" t="s">
        <v>3</v>
      </c>
      <c r="H17">
        <v>0.41199999999999998</v>
      </c>
      <c r="I17">
        <f>SUM(results_precision_02017[[#This Row],[Sequential Time]]/results_precision_04010[[#This Row],[	Parallel Time (s)]])</f>
        <v>0.38106796116504854</v>
      </c>
      <c r="J17">
        <f>SUM(results_precision_02017[[#This Row],[Sequential Time]]/($J$1*results_precision_04010[[#This Row],[	Parallel Time (s)]]))</f>
        <v>9.5266990291262132E-3</v>
      </c>
      <c r="K17" t="s">
        <v>3</v>
      </c>
      <c r="L17">
        <v>0.40100000000000002</v>
      </c>
      <c r="M17">
        <f>SUM(results_precision_02017[[#This Row],[Sequential Time]]/results_precision_06011[[#This Row],[	Parallel Time (s)]])</f>
        <v>0.39152119700748128</v>
      </c>
      <c r="N17">
        <f>SUM(results_precision_02017[[#This Row],[Sequential Time]]/($N$1*results_precision_06011[[#This Row],[	Parallel Time (s)]]))</f>
        <v>6.5253532834580212E-3</v>
      </c>
      <c r="O17" t="s">
        <v>3</v>
      </c>
      <c r="P17">
        <v>0.16</v>
      </c>
      <c r="Q17">
        <f>SUM(results_precision_02017[[#This Row],[Sequential Time]]/results_precision_08012[[#This Row],[	Parallel Time (s)]])</f>
        <v>0.98124999999999996</v>
      </c>
      <c r="R17">
        <f>SUM(results_precision_02017[[#This Row],[Sequential Time]]/($R$1*results_precision_08012[[#This Row],[	Parallel Time (s)]]))</f>
        <v>1.2265624999999999E-2</v>
      </c>
      <c r="S17" t="s">
        <v>3</v>
      </c>
      <c r="T17">
        <v>0.13700000000000001</v>
      </c>
      <c r="U17">
        <f>SUM(results_precision_02017[[#This Row],[Sequential Time]]/results_precision_10013[[#This Row],[	Parallel Time (s)]])</f>
        <v>1.1459854014598538</v>
      </c>
      <c r="V17">
        <f>SUM(results_precision_02017[[#This Row],[Sequential Time]]/($V$1*results_precision_10013[[#This Row],[	Parallel Time (s)]]))</f>
        <v>1.145985401459854E-2</v>
      </c>
      <c r="W17" t="s">
        <v>3</v>
      </c>
      <c r="X17">
        <v>0.17</v>
      </c>
      <c r="Y17">
        <f>SUM(results_precision_02017[[#This Row],[Sequential Time]]/results_precision_12014[[#This Row],[	Parallel Time (s)]])</f>
        <v>0.92352941176470582</v>
      </c>
      <c r="Z17">
        <f>SUM(results_precision_02017[[#This Row],[Sequential Time]]/($Z$1*results_precision_12014[[#This Row],[	Parallel Time (s)]]))</f>
        <v>7.6960784313725482E-3</v>
      </c>
      <c r="AA17" t="s">
        <v>3</v>
      </c>
      <c r="AB17">
        <v>0.20200000000000001</v>
      </c>
      <c r="AC17">
        <f>SUM(results_precision_02017[[#This Row],[Sequential Time]]/results_precision_14015[[#This Row],[	Parallel Time (s)]])</f>
        <v>0.77722772277227714</v>
      </c>
      <c r="AD17">
        <f>SUM(results_precision_02017[[#This Row],[Sequential Time]]/($AD$1*results_precision_14015[[#This Row],[	Parallel Time (s)]]))</f>
        <v>5.5516265912305511E-3</v>
      </c>
      <c r="AE17" t="s">
        <v>3</v>
      </c>
      <c r="AF17">
        <v>0.16</v>
      </c>
      <c r="AG17">
        <f>SUM(results_precision_02017[[#This Row],[Sequential Time]]/results_precision_16016[[#This Row],[	Parallel Time (s)]])</f>
        <v>0.98124999999999996</v>
      </c>
      <c r="AH17">
        <f>SUM(results_precision_02017[[#This Row],[Sequential Time]]/($AH$1*results_precision_16016[[#This Row],[	Parallel Time (s)]]))</f>
        <v>6.1328124999999994E-3</v>
      </c>
    </row>
    <row r="18" spans="1:34" x14ac:dyDescent="0.3">
      <c r="A18">
        <v>0.03</v>
      </c>
      <c r="B18">
        <v>0.19</v>
      </c>
      <c r="C18" t="s">
        <v>3</v>
      </c>
      <c r="D18">
        <v>0.28000000000000003</v>
      </c>
      <c r="E18">
        <f>SUM(results_precision_02017[[#This Row],[Sequential Time]]/results_precision_02017[[#This Row],[	Parallel Time (s)]])</f>
        <v>0.67857142857142849</v>
      </c>
      <c r="F18">
        <f>SUM(results_precision_02017[[#This Row],[Sequential Time]]/($F$1*results_precision_02017[[#This Row],[	Parallel Time (s)]]))</f>
        <v>3.3928571428571426E-2</v>
      </c>
      <c r="G18" t="s">
        <v>3</v>
      </c>
      <c r="H18">
        <v>0.42399999999999999</v>
      </c>
      <c r="I18">
        <f>SUM(results_precision_02017[[#This Row],[Sequential Time]]/results_precision_04010[[#This Row],[	Parallel Time (s)]])</f>
        <v>0.44811320754716982</v>
      </c>
      <c r="J18">
        <f>SUM(results_precision_02017[[#This Row],[Sequential Time]]/($J$1*results_precision_04010[[#This Row],[	Parallel Time (s)]]))</f>
        <v>1.1202830188679245E-2</v>
      </c>
      <c r="K18" t="s">
        <v>3</v>
      </c>
      <c r="L18">
        <v>0.40500000000000003</v>
      </c>
      <c r="M18">
        <f>SUM(results_precision_02017[[#This Row],[Sequential Time]]/results_precision_06011[[#This Row],[	Parallel Time (s)]])</f>
        <v>0.46913580246913578</v>
      </c>
      <c r="N18">
        <f>SUM(results_precision_02017[[#This Row],[Sequential Time]]/($N$1*results_precision_06011[[#This Row],[	Parallel Time (s)]]))</f>
        <v>7.8189300411522639E-3</v>
      </c>
      <c r="O18" t="s">
        <v>3</v>
      </c>
      <c r="P18">
        <v>0.16</v>
      </c>
      <c r="Q18">
        <f>SUM(results_precision_02017[[#This Row],[Sequential Time]]/results_precision_08012[[#This Row],[	Parallel Time (s)]])</f>
        <v>1.1875</v>
      </c>
      <c r="R18">
        <f>SUM(results_precision_02017[[#This Row],[Sequential Time]]/($R$1*results_precision_08012[[#This Row],[	Parallel Time (s)]]))</f>
        <v>1.4843749999999999E-2</v>
      </c>
      <c r="S18" t="s">
        <v>3</v>
      </c>
      <c r="T18">
        <v>0.14299999999999999</v>
      </c>
      <c r="U18">
        <f>SUM(results_precision_02017[[#This Row],[Sequential Time]]/results_precision_10013[[#This Row],[	Parallel Time (s)]])</f>
        <v>1.3286713286713288</v>
      </c>
      <c r="V18">
        <f>SUM(results_precision_02017[[#This Row],[Sequential Time]]/($V$1*results_precision_10013[[#This Row],[	Parallel Time (s)]]))</f>
        <v>1.3286713286713287E-2</v>
      </c>
      <c r="W18" t="s">
        <v>3</v>
      </c>
      <c r="X18">
        <v>0.17199999999999999</v>
      </c>
      <c r="Y18">
        <f>SUM(results_precision_02017[[#This Row],[Sequential Time]]/results_precision_12014[[#This Row],[	Parallel Time (s)]])</f>
        <v>1.1046511627906979</v>
      </c>
      <c r="Z18">
        <f>SUM(results_precision_02017[[#This Row],[Sequential Time]]/($Z$1*results_precision_12014[[#This Row],[	Parallel Time (s)]]))</f>
        <v>9.205426356589148E-3</v>
      </c>
      <c r="AA18" t="s">
        <v>3</v>
      </c>
      <c r="AB18">
        <v>0.20300000000000001</v>
      </c>
      <c r="AC18">
        <f>SUM(results_precision_02017[[#This Row],[Sequential Time]]/results_precision_14015[[#This Row],[	Parallel Time (s)]])</f>
        <v>0.93596059113300489</v>
      </c>
      <c r="AD18">
        <f>SUM(results_precision_02017[[#This Row],[Sequential Time]]/($AD$1*results_precision_14015[[#This Row],[	Parallel Time (s)]]))</f>
        <v>6.6854327938071778E-3</v>
      </c>
      <c r="AE18" t="s">
        <v>3</v>
      </c>
      <c r="AF18">
        <v>0.156</v>
      </c>
      <c r="AG18">
        <f>SUM(results_precision_02017[[#This Row],[Sequential Time]]/results_precision_16016[[#This Row],[	Parallel Time (s)]])</f>
        <v>1.2179487179487181</v>
      </c>
      <c r="AH18">
        <f>SUM(results_precision_02017[[#This Row],[Sequential Time]]/($AH$1*results_precision_16016[[#This Row],[	Parallel Time (s)]]))</f>
        <v>7.612179487179487E-3</v>
      </c>
    </row>
    <row r="19" spans="1:34" x14ac:dyDescent="0.3">
      <c r="A19">
        <v>0.02</v>
      </c>
      <c r="B19">
        <v>0.28100000000000003</v>
      </c>
      <c r="C19" t="s">
        <v>3</v>
      </c>
      <c r="D19">
        <v>0.29599999999999999</v>
      </c>
      <c r="E19">
        <f>SUM(results_precision_02017[[#This Row],[Sequential Time]]/results_precision_02017[[#This Row],[	Parallel Time (s)]])</f>
        <v>0.94932432432432445</v>
      </c>
      <c r="F19">
        <f>SUM(results_precision_02017[[#This Row],[Sequential Time]]/($F$1*results_precision_02017[[#This Row],[	Parallel Time (s)]]))</f>
        <v>4.7466216216216224E-2</v>
      </c>
      <c r="G19" t="s">
        <v>3</v>
      </c>
      <c r="H19">
        <v>0.434</v>
      </c>
      <c r="I19">
        <f>SUM(results_precision_02017[[#This Row],[Sequential Time]]/results_precision_04010[[#This Row],[	Parallel Time (s)]])</f>
        <v>0.64746543778801846</v>
      </c>
      <c r="J19">
        <f>SUM(results_precision_02017[[#This Row],[Sequential Time]]/($J$1*results_precision_04010[[#This Row],[	Parallel Time (s)]]))</f>
        <v>1.6186635944700462E-2</v>
      </c>
      <c r="K19" t="s">
        <v>3</v>
      </c>
      <c r="L19">
        <v>0.41</v>
      </c>
      <c r="M19">
        <f>SUM(results_precision_02017[[#This Row],[Sequential Time]]/results_precision_06011[[#This Row],[	Parallel Time (s)]])</f>
        <v>0.68536585365853664</v>
      </c>
      <c r="N19">
        <f>SUM(results_precision_02017[[#This Row],[Sequential Time]]/($N$1*results_precision_06011[[#This Row],[	Parallel Time (s)]]))</f>
        <v>1.1422764227642278E-2</v>
      </c>
      <c r="O19" t="s">
        <v>3</v>
      </c>
      <c r="P19">
        <v>0.16300000000000001</v>
      </c>
      <c r="Q19">
        <f>SUM(results_precision_02017[[#This Row],[Sequential Time]]/results_precision_08012[[#This Row],[	Parallel Time (s)]])</f>
        <v>1.7239263803680982</v>
      </c>
      <c r="R19">
        <f>SUM(results_precision_02017[[#This Row],[Sequential Time]]/($R$1*results_precision_08012[[#This Row],[	Parallel Time (s)]]))</f>
        <v>2.1549079754601227E-2</v>
      </c>
      <c r="S19" t="s">
        <v>3</v>
      </c>
      <c r="T19">
        <v>0.14399999999999999</v>
      </c>
      <c r="U19">
        <f>SUM(results_precision_02017[[#This Row],[Sequential Time]]/results_precision_10013[[#This Row],[	Parallel Time (s)]])</f>
        <v>1.9513888888888893</v>
      </c>
      <c r="V19">
        <f>SUM(results_precision_02017[[#This Row],[Sequential Time]]/($V$1*results_precision_10013[[#This Row],[	Parallel Time (s)]]))</f>
        <v>1.9513888888888893E-2</v>
      </c>
      <c r="W19" t="s">
        <v>3</v>
      </c>
      <c r="X19">
        <v>0.18099999999999999</v>
      </c>
      <c r="Y19">
        <f>SUM(results_precision_02017[[#This Row],[Sequential Time]]/results_precision_12014[[#This Row],[	Parallel Time (s)]])</f>
        <v>1.552486187845304</v>
      </c>
      <c r="Z19">
        <f>SUM(results_precision_02017[[#This Row],[Sequential Time]]/($Z$1*results_precision_12014[[#This Row],[	Parallel Time (s)]]))</f>
        <v>1.2937384898710868E-2</v>
      </c>
      <c r="AA19" t="s">
        <v>3</v>
      </c>
      <c r="AB19">
        <v>0.20499999999999999</v>
      </c>
      <c r="AC19">
        <f>SUM(results_precision_02017[[#This Row],[Sequential Time]]/results_precision_14015[[#This Row],[	Parallel Time (s)]])</f>
        <v>1.3707317073170733</v>
      </c>
      <c r="AD19">
        <f>SUM(results_precision_02017[[#This Row],[Sequential Time]]/($AD$1*results_precision_14015[[#This Row],[	Parallel Time (s)]]))</f>
        <v>9.7909407665505242E-3</v>
      </c>
      <c r="AE19" t="s">
        <v>3</v>
      </c>
      <c r="AF19">
        <v>0.16200000000000001</v>
      </c>
      <c r="AG19">
        <f>SUM(results_precision_02017[[#This Row],[Sequential Time]]/results_precision_16016[[#This Row],[	Parallel Time (s)]])</f>
        <v>1.7345679012345681</v>
      </c>
      <c r="AH19">
        <f>SUM(results_precision_02017[[#This Row],[Sequential Time]]/($AH$1*results_precision_16016[[#This Row],[	Parallel Time (s)]]))</f>
        <v>1.084104938271605E-2</v>
      </c>
    </row>
    <row r="20" spans="1:34" x14ac:dyDescent="0.3">
      <c r="A20">
        <v>0.01</v>
      </c>
      <c r="B20">
        <v>0.57799999999999996</v>
      </c>
      <c r="C20" t="s">
        <v>3</v>
      </c>
      <c r="D20">
        <v>0.32900000000000001</v>
      </c>
      <c r="E20">
        <f>SUM(results_precision_02017[[#This Row],[Sequential Time]]/results_precision_02017[[#This Row],[	Parallel Time (s)]])</f>
        <v>1.7568389057750757</v>
      </c>
      <c r="F20">
        <f>SUM(results_precision_02017[[#This Row],[Sequential Time]]/($F$1*results_precision_02017[[#This Row],[	Parallel Time (s)]]))</f>
        <v>8.7841945288753789E-2</v>
      </c>
      <c r="G20" t="s">
        <v>3</v>
      </c>
      <c r="H20">
        <v>0.45400000000000001</v>
      </c>
      <c r="I20">
        <f>SUM(results_precision_02017[[#This Row],[Sequential Time]]/results_precision_04010[[#This Row],[	Parallel Time (s)]])</f>
        <v>1.2731277533039647</v>
      </c>
      <c r="J20">
        <f>SUM(results_precision_02017[[#This Row],[Sequential Time]]/($J$1*results_precision_04010[[#This Row],[	Parallel Time (s)]]))</f>
        <v>3.1828193832599119E-2</v>
      </c>
      <c r="K20" t="s">
        <v>3</v>
      </c>
      <c r="L20">
        <v>0.42199999999999999</v>
      </c>
      <c r="M20">
        <f>SUM(results_precision_02017[[#This Row],[Sequential Time]]/results_precision_06011[[#This Row],[	Parallel Time (s)]])</f>
        <v>1.3696682464454977</v>
      </c>
      <c r="N20">
        <f>SUM(results_precision_02017[[#This Row],[Sequential Time]]/($N$1*results_precision_06011[[#This Row],[	Parallel Time (s)]]))</f>
        <v>2.2827804107424958E-2</v>
      </c>
      <c r="O20" t="s">
        <v>3</v>
      </c>
      <c r="P20">
        <v>0.17299999999999999</v>
      </c>
      <c r="Q20">
        <f>SUM(results_precision_02017[[#This Row],[Sequential Time]]/results_precision_08012[[#This Row],[	Parallel Time (s)]])</f>
        <v>3.3410404624277459</v>
      </c>
      <c r="R20">
        <f>SUM(results_precision_02017[[#This Row],[Sequential Time]]/($R$1*results_precision_08012[[#This Row],[	Parallel Time (s)]]))</f>
        <v>4.1763005780346821E-2</v>
      </c>
      <c r="S20" t="s">
        <v>3</v>
      </c>
      <c r="T20">
        <v>0.157</v>
      </c>
      <c r="U20">
        <f>SUM(results_precision_02017[[#This Row],[Sequential Time]]/results_precision_10013[[#This Row],[	Parallel Time (s)]])</f>
        <v>3.6815286624203818</v>
      </c>
      <c r="V20">
        <f>SUM(results_precision_02017[[#This Row],[Sequential Time]]/($V$1*results_precision_10013[[#This Row],[	Parallel Time (s)]]))</f>
        <v>3.6815286624203823E-2</v>
      </c>
      <c r="W20" t="s">
        <v>3</v>
      </c>
      <c r="X20">
        <v>0.19600000000000001</v>
      </c>
      <c r="Y20">
        <f>SUM(results_precision_02017[[#This Row],[Sequential Time]]/results_precision_12014[[#This Row],[	Parallel Time (s)]])</f>
        <v>2.9489795918367343</v>
      </c>
      <c r="Z20">
        <f>SUM(results_precision_02017[[#This Row],[Sequential Time]]/($Z$1*results_precision_12014[[#This Row],[	Parallel Time (s)]]))</f>
        <v>2.4574829931972787E-2</v>
      </c>
      <c r="AA20" t="s">
        <v>3</v>
      </c>
      <c r="AB20">
        <v>0.221</v>
      </c>
      <c r="AC20">
        <f>SUM(results_precision_02017[[#This Row],[Sequential Time]]/results_precision_14015[[#This Row],[	Parallel Time (s)]])</f>
        <v>2.615384615384615</v>
      </c>
      <c r="AD20">
        <f>SUM(results_precision_02017[[#This Row],[Sequential Time]]/($AD$1*results_precision_14015[[#This Row],[	Parallel Time (s)]]))</f>
        <v>1.8681318681318681E-2</v>
      </c>
      <c r="AE20" t="s">
        <v>3</v>
      </c>
      <c r="AF20">
        <v>0.17599999999999999</v>
      </c>
      <c r="AG20">
        <f>SUM(results_precision_02017[[#This Row],[Sequential Time]]/results_precision_16016[[#This Row],[	Parallel Time (s)]])</f>
        <v>3.2840909090909092</v>
      </c>
      <c r="AH20">
        <f>SUM(results_precision_02017[[#This Row],[Sequential Time]]/($AH$1*results_precision_16016[[#This Row],[	Parallel Time (s)]]))</f>
        <v>2.0525568181818183E-2</v>
      </c>
    </row>
    <row r="21" spans="1:34" x14ac:dyDescent="0.3">
      <c r="A21">
        <v>8.9999999999999993E-3</v>
      </c>
      <c r="B21">
        <v>0.629</v>
      </c>
      <c r="C21" t="s">
        <v>3</v>
      </c>
      <c r="D21">
        <v>0.34699999999999998</v>
      </c>
      <c r="E21">
        <f>SUM(results_precision_02017[[#This Row],[Sequential Time]]/results_precision_02017[[#This Row],[	Parallel Time (s)]])</f>
        <v>1.8126801152737753</v>
      </c>
      <c r="F21">
        <f>SUM(results_precision_02017[[#This Row],[Sequential Time]]/($F$1*results_precision_02017[[#This Row],[	Parallel Time (s)]]))</f>
        <v>9.0634005763688769E-2</v>
      </c>
      <c r="G21" t="s">
        <v>3</v>
      </c>
      <c r="H21">
        <v>0.46400000000000002</v>
      </c>
      <c r="I21">
        <f>SUM(results_precision_02017[[#This Row],[Sequential Time]]/results_precision_04010[[#This Row],[	Parallel Time (s)]])</f>
        <v>1.3556034482758621</v>
      </c>
      <c r="J21">
        <f>SUM(results_precision_02017[[#This Row],[Sequential Time]]/($J$1*results_precision_04010[[#This Row],[	Parallel Time (s)]]))</f>
        <v>3.3890086206896548E-2</v>
      </c>
      <c r="K21" t="s">
        <v>3</v>
      </c>
      <c r="L21">
        <v>0.42399999999999999</v>
      </c>
      <c r="M21">
        <f>SUM(results_precision_02017[[#This Row],[Sequential Time]]/results_precision_06011[[#This Row],[	Parallel Time (s)]])</f>
        <v>1.483490566037736</v>
      </c>
      <c r="N21">
        <f>SUM(results_precision_02017[[#This Row],[Sequential Time]]/($N$1*results_precision_06011[[#This Row],[	Parallel Time (s)]]))</f>
        <v>2.4724842767295599E-2</v>
      </c>
      <c r="O21" t="s">
        <v>3</v>
      </c>
      <c r="P21">
        <v>0.16800000000000001</v>
      </c>
      <c r="Q21">
        <f>SUM(results_precision_02017[[#This Row],[Sequential Time]]/results_precision_08012[[#This Row],[	Parallel Time (s)]])</f>
        <v>3.7440476190476186</v>
      </c>
      <c r="R21">
        <f>SUM(results_precision_02017[[#This Row],[Sequential Time]]/($R$1*results_precision_08012[[#This Row],[	Parallel Time (s)]]))</f>
        <v>4.6800595238095231E-2</v>
      </c>
      <c r="S21" t="s">
        <v>3</v>
      </c>
      <c r="T21">
        <v>0.16200000000000001</v>
      </c>
      <c r="U21">
        <f>SUM(results_precision_02017[[#This Row],[Sequential Time]]/results_precision_10013[[#This Row],[	Parallel Time (s)]])</f>
        <v>3.882716049382716</v>
      </c>
      <c r="V21">
        <f>SUM(results_precision_02017[[#This Row],[Sequential Time]]/($V$1*results_precision_10013[[#This Row],[	Parallel Time (s)]]))</f>
        <v>3.8827160493827159E-2</v>
      </c>
      <c r="W21" t="s">
        <v>3</v>
      </c>
      <c r="X21">
        <v>0.19700000000000001</v>
      </c>
      <c r="Y21">
        <f>SUM(results_precision_02017[[#This Row],[Sequential Time]]/results_precision_12014[[#This Row],[	Parallel Time (s)]])</f>
        <v>3.1928934010152283</v>
      </c>
      <c r="Z21">
        <f>SUM(results_precision_02017[[#This Row],[Sequential Time]]/($Z$1*results_precision_12014[[#This Row],[	Parallel Time (s)]]))</f>
        <v>2.6607445008460236E-2</v>
      </c>
      <c r="AA21" t="s">
        <v>3</v>
      </c>
      <c r="AB21">
        <v>0.223</v>
      </c>
      <c r="AC21">
        <f>SUM(results_precision_02017[[#This Row],[Sequential Time]]/results_precision_14015[[#This Row],[	Parallel Time (s)]])</f>
        <v>2.8206278026905829</v>
      </c>
      <c r="AD21">
        <f>SUM(results_precision_02017[[#This Row],[Sequential Time]]/($AD$1*results_precision_14015[[#This Row],[	Parallel Time (s)]]))</f>
        <v>2.0147341447789881E-2</v>
      </c>
      <c r="AE21" t="s">
        <v>3</v>
      </c>
      <c r="AF21">
        <v>0.183</v>
      </c>
      <c r="AG21">
        <f>SUM(results_precision_02017[[#This Row],[Sequential Time]]/results_precision_16016[[#This Row],[	Parallel Time (s)]])</f>
        <v>3.4371584699453552</v>
      </c>
      <c r="AH21">
        <f>SUM(results_precision_02017[[#This Row],[Sequential Time]]/($AH$1*results_precision_16016[[#This Row],[	Parallel Time (s)]]))</f>
        <v>2.1482240437158469E-2</v>
      </c>
    </row>
    <row r="22" spans="1:34" x14ac:dyDescent="0.3">
      <c r="A22">
        <v>8.0000000000000002E-3</v>
      </c>
      <c r="B22">
        <v>0.71799999999999997</v>
      </c>
      <c r="C22" t="s">
        <v>3</v>
      </c>
      <c r="D22">
        <v>0.36899999999999999</v>
      </c>
      <c r="E22">
        <f>SUM(results_precision_02017[[#This Row],[Sequential Time]]/results_precision_02017[[#This Row],[	Parallel Time (s)]])</f>
        <v>1.9457994579945799</v>
      </c>
      <c r="F22">
        <f>SUM(results_precision_02017[[#This Row],[Sequential Time]]/($F$1*results_precision_02017[[#This Row],[	Parallel Time (s)]]))</f>
        <v>9.7289972899728988E-2</v>
      </c>
      <c r="G22" t="s">
        <v>3</v>
      </c>
      <c r="H22">
        <v>0.48</v>
      </c>
      <c r="I22">
        <f>SUM(results_precision_02017[[#This Row],[Sequential Time]]/results_precision_04010[[#This Row],[	Parallel Time (s)]])</f>
        <v>1.4958333333333333</v>
      </c>
      <c r="J22">
        <f>SUM(results_precision_02017[[#This Row],[Sequential Time]]/($J$1*results_precision_04010[[#This Row],[	Parallel Time (s)]]))</f>
        <v>3.7395833333333336E-2</v>
      </c>
      <c r="K22" t="s">
        <v>3</v>
      </c>
      <c r="L22">
        <v>0.43099999999999999</v>
      </c>
      <c r="M22">
        <f>SUM(results_precision_02017[[#This Row],[Sequential Time]]/results_precision_06011[[#This Row],[	Parallel Time (s)]])</f>
        <v>1.665893271461717</v>
      </c>
      <c r="N22">
        <f>SUM(results_precision_02017[[#This Row],[Sequential Time]]/($N$1*results_precision_06011[[#This Row],[	Parallel Time (s)]]))</f>
        <v>2.7764887857695281E-2</v>
      </c>
      <c r="O22" t="s">
        <v>3</v>
      </c>
      <c r="P22">
        <v>0.17100000000000001</v>
      </c>
      <c r="Q22">
        <f>SUM(results_precision_02017[[#This Row],[Sequential Time]]/results_precision_08012[[#This Row],[	Parallel Time (s)]])</f>
        <v>4.1988304093567246</v>
      </c>
      <c r="R22">
        <f>SUM(results_precision_02017[[#This Row],[Sequential Time]]/($R$1*results_precision_08012[[#This Row],[	Parallel Time (s)]]))</f>
        <v>5.2485380116959059E-2</v>
      </c>
      <c r="S22" t="s">
        <v>3</v>
      </c>
      <c r="T22">
        <v>0.16400000000000001</v>
      </c>
      <c r="U22">
        <f>SUM(results_precision_02017[[#This Row],[Sequential Time]]/results_precision_10013[[#This Row],[	Parallel Time (s)]])</f>
        <v>4.3780487804878048</v>
      </c>
      <c r="V22">
        <f>SUM(results_precision_02017[[#This Row],[Sequential Time]]/($V$1*results_precision_10013[[#This Row],[	Parallel Time (s)]]))</f>
        <v>4.3780487804878039E-2</v>
      </c>
      <c r="W22" t="s">
        <v>3</v>
      </c>
      <c r="X22">
        <v>0.20300000000000001</v>
      </c>
      <c r="Y22">
        <f>SUM(results_precision_02017[[#This Row],[Sequential Time]]/results_precision_12014[[#This Row],[	Parallel Time (s)]])</f>
        <v>3.5369458128078812</v>
      </c>
      <c r="Z22">
        <f>SUM(results_precision_02017[[#This Row],[Sequential Time]]/($Z$1*results_precision_12014[[#This Row],[	Parallel Time (s)]]))</f>
        <v>2.9474548440065678E-2</v>
      </c>
      <c r="AA22" t="s">
        <v>3</v>
      </c>
      <c r="AB22">
        <v>0.22900000000000001</v>
      </c>
      <c r="AC22">
        <f>SUM(results_precision_02017[[#This Row],[Sequential Time]]/results_precision_14015[[#This Row],[	Parallel Time (s)]])</f>
        <v>3.1353711790393008</v>
      </c>
      <c r="AD22">
        <f>SUM(results_precision_02017[[#This Row],[Sequential Time]]/($AD$1*results_precision_14015[[#This Row],[	Parallel Time (s)]]))</f>
        <v>2.2395508421709294E-2</v>
      </c>
      <c r="AE22" t="s">
        <v>3</v>
      </c>
      <c r="AF22">
        <v>0.19</v>
      </c>
      <c r="AG22">
        <f>SUM(results_precision_02017[[#This Row],[Sequential Time]]/results_precision_16016[[#This Row],[	Parallel Time (s)]])</f>
        <v>3.7789473684210524</v>
      </c>
      <c r="AH22">
        <f>SUM(results_precision_02017[[#This Row],[Sequential Time]]/($AH$1*results_precision_16016[[#This Row],[	Parallel Time (s)]]))</f>
        <v>2.361842105263158E-2</v>
      </c>
    </row>
    <row r="23" spans="1:34" x14ac:dyDescent="0.3">
      <c r="A23">
        <v>7.0000000000000001E-3</v>
      </c>
      <c r="B23">
        <v>0.81200000000000006</v>
      </c>
      <c r="C23" t="s">
        <v>3</v>
      </c>
      <c r="D23">
        <v>0.39100000000000001</v>
      </c>
      <c r="E23">
        <f>SUM(results_precision_02017[[#This Row],[Sequential Time]]/results_precision_02017[[#This Row],[	Parallel Time (s)]])</f>
        <v>2.0767263427109977</v>
      </c>
      <c r="F23">
        <f>SUM(results_precision_02017[[#This Row],[Sequential Time]]/($F$1*results_precision_02017[[#This Row],[	Parallel Time (s)]]))</f>
        <v>0.10383631713554987</v>
      </c>
      <c r="G23" t="s">
        <v>3</v>
      </c>
      <c r="H23">
        <v>0.49399999999999999</v>
      </c>
      <c r="I23">
        <f>SUM(results_precision_02017[[#This Row],[Sequential Time]]/results_precision_04010[[#This Row],[	Parallel Time (s)]])</f>
        <v>1.6437246963562755</v>
      </c>
      <c r="J23">
        <f>SUM(results_precision_02017[[#This Row],[Sequential Time]]/($J$1*results_precision_04010[[#This Row],[	Parallel Time (s)]]))</f>
        <v>4.1093117408906893E-2</v>
      </c>
      <c r="K23" t="s">
        <v>3</v>
      </c>
      <c r="L23">
        <v>0.436</v>
      </c>
      <c r="M23">
        <f>SUM(results_precision_02017[[#This Row],[Sequential Time]]/results_precision_06011[[#This Row],[	Parallel Time (s)]])</f>
        <v>1.8623853211009176</v>
      </c>
      <c r="N23">
        <f>SUM(results_precision_02017[[#This Row],[Sequential Time]]/($N$1*results_precision_06011[[#This Row],[	Parallel Time (s)]]))</f>
        <v>3.103975535168196E-2</v>
      </c>
      <c r="O23" t="s">
        <v>3</v>
      </c>
      <c r="P23">
        <v>0.17899999999999999</v>
      </c>
      <c r="Q23">
        <f>SUM(results_precision_02017[[#This Row],[Sequential Time]]/results_precision_08012[[#This Row],[	Parallel Time (s)]])</f>
        <v>4.5363128491620115</v>
      </c>
      <c r="R23">
        <f>SUM(results_precision_02017[[#This Row],[Sequential Time]]/($R$1*results_precision_08012[[#This Row],[	Parallel Time (s)]]))</f>
        <v>5.6703910614525142E-2</v>
      </c>
      <c r="S23" t="s">
        <v>3</v>
      </c>
      <c r="T23">
        <v>0.16900000000000001</v>
      </c>
      <c r="U23">
        <f>SUM(results_precision_02017[[#This Row],[Sequential Time]]/results_precision_10013[[#This Row],[	Parallel Time (s)]])</f>
        <v>4.8047337278106506</v>
      </c>
      <c r="V23">
        <f>SUM(results_precision_02017[[#This Row],[Sequential Time]]/($V$1*results_precision_10013[[#This Row],[	Parallel Time (s)]]))</f>
        <v>4.8047337278106506E-2</v>
      </c>
      <c r="W23" t="s">
        <v>3</v>
      </c>
      <c r="X23">
        <v>0.20899999999999999</v>
      </c>
      <c r="Y23">
        <f>SUM(results_precision_02017[[#This Row],[Sequential Time]]/results_precision_12014[[#This Row],[	Parallel Time (s)]])</f>
        <v>3.8851674641148328</v>
      </c>
      <c r="Z23">
        <f>SUM(results_precision_02017[[#This Row],[Sequential Time]]/($Z$1*results_precision_12014[[#This Row],[	Parallel Time (s)]]))</f>
        <v>3.2376395534290274E-2</v>
      </c>
      <c r="AA23" t="s">
        <v>3</v>
      </c>
      <c r="AB23">
        <v>0.23200000000000001</v>
      </c>
      <c r="AC23">
        <f>SUM(results_precision_02017[[#This Row],[Sequential Time]]/results_precision_14015[[#This Row],[	Parallel Time (s)]])</f>
        <v>3.5</v>
      </c>
      <c r="AD23">
        <f>SUM(results_precision_02017[[#This Row],[Sequential Time]]/($AD$1*results_precision_14015[[#This Row],[	Parallel Time (s)]]))</f>
        <v>2.4999999999999998E-2</v>
      </c>
      <c r="AE23" t="s">
        <v>3</v>
      </c>
      <c r="AF23">
        <v>0.19600000000000001</v>
      </c>
      <c r="AG23">
        <f>SUM(results_precision_02017[[#This Row],[Sequential Time]]/results_precision_16016[[#This Row],[	Parallel Time (s)]])</f>
        <v>4.1428571428571432</v>
      </c>
      <c r="AH23">
        <f>SUM(results_precision_02017[[#This Row],[Sequential Time]]/($AH$1*results_precision_16016[[#This Row],[	Parallel Time (s)]]))</f>
        <v>2.5892857142857145E-2</v>
      </c>
    </row>
    <row r="24" spans="1:34" x14ac:dyDescent="0.3">
      <c r="A24">
        <v>6.0000000000000001E-3</v>
      </c>
      <c r="B24">
        <v>0.93300000000000005</v>
      </c>
      <c r="C24" t="s">
        <v>3</v>
      </c>
      <c r="D24">
        <v>0.41799999999999998</v>
      </c>
      <c r="E24">
        <f>SUM(results_precision_02017[[#This Row],[Sequential Time]]/results_precision_02017[[#This Row],[	Parallel Time (s)]])</f>
        <v>2.232057416267943</v>
      </c>
      <c r="F24">
        <f>SUM(results_precision_02017[[#This Row],[Sequential Time]]/($F$1*results_precision_02017[[#This Row],[	Parallel Time (s)]]))</f>
        <v>0.11160287081339715</v>
      </c>
      <c r="G24" t="s">
        <v>3</v>
      </c>
      <c r="H24">
        <v>0.504</v>
      </c>
      <c r="I24">
        <f>SUM(results_precision_02017[[#This Row],[Sequential Time]]/results_precision_04010[[#This Row],[	Parallel Time (s)]])</f>
        <v>1.8511904761904763</v>
      </c>
      <c r="J24">
        <f>SUM(results_precision_02017[[#This Row],[Sequential Time]]/($J$1*results_precision_04010[[#This Row],[	Parallel Time (s)]]))</f>
        <v>4.6279761904761907E-2</v>
      </c>
      <c r="K24" t="s">
        <v>3</v>
      </c>
      <c r="L24">
        <v>0.438</v>
      </c>
      <c r="M24">
        <f>SUM(results_precision_02017[[#This Row],[Sequential Time]]/results_precision_06011[[#This Row],[	Parallel Time (s)]])</f>
        <v>2.1301369863013702</v>
      </c>
      <c r="N24">
        <f>SUM(results_precision_02017[[#This Row],[Sequential Time]]/($N$1*results_precision_06011[[#This Row],[	Parallel Time (s)]]))</f>
        <v>3.5502283105022833E-2</v>
      </c>
      <c r="O24" t="s">
        <v>3</v>
      </c>
      <c r="P24">
        <v>0.17799999999999999</v>
      </c>
      <c r="Q24">
        <f>SUM(results_precision_02017[[#This Row],[Sequential Time]]/results_precision_08012[[#This Row],[	Parallel Time (s)]])</f>
        <v>5.2415730337078656</v>
      </c>
      <c r="R24">
        <f>SUM(results_precision_02017[[#This Row],[Sequential Time]]/($R$1*results_precision_08012[[#This Row],[	Parallel Time (s)]]))</f>
        <v>6.5519662921348323E-2</v>
      </c>
      <c r="S24" t="s">
        <v>3</v>
      </c>
      <c r="T24">
        <v>0.17599999999999999</v>
      </c>
      <c r="U24">
        <f>SUM(results_precision_02017[[#This Row],[Sequential Time]]/results_precision_10013[[#This Row],[	Parallel Time (s)]])</f>
        <v>5.3011363636363642</v>
      </c>
      <c r="V24">
        <f>SUM(results_precision_02017[[#This Row],[Sequential Time]]/($V$1*results_precision_10013[[#This Row],[	Parallel Time (s)]]))</f>
        <v>5.3011363636363648E-2</v>
      </c>
      <c r="W24" t="s">
        <v>3</v>
      </c>
      <c r="X24">
        <v>0.21299999999999999</v>
      </c>
      <c r="Y24">
        <f>SUM(results_precision_02017[[#This Row],[Sequential Time]]/results_precision_12014[[#This Row],[	Parallel Time (s)]])</f>
        <v>4.380281690140845</v>
      </c>
      <c r="Z24">
        <f>SUM(results_precision_02017[[#This Row],[Sequential Time]]/($Z$1*results_precision_12014[[#This Row],[	Parallel Time (s)]]))</f>
        <v>3.6502347417840378E-2</v>
      </c>
      <c r="AA24" t="s">
        <v>3</v>
      </c>
      <c r="AB24">
        <v>0.24399999999999999</v>
      </c>
      <c r="AC24">
        <f>SUM(results_precision_02017[[#This Row],[Sequential Time]]/results_precision_14015[[#This Row],[	Parallel Time (s)]])</f>
        <v>3.8237704918032791</v>
      </c>
      <c r="AD24">
        <f>SUM(results_precision_02017[[#This Row],[Sequential Time]]/($AD$1*results_precision_14015[[#This Row],[	Parallel Time (s)]]))</f>
        <v>2.7312646370023425E-2</v>
      </c>
      <c r="AE24" t="s">
        <v>3</v>
      </c>
      <c r="AF24">
        <v>0.20200000000000001</v>
      </c>
      <c r="AG24">
        <f>SUM(results_precision_02017[[#This Row],[Sequential Time]]/results_precision_16016[[#This Row],[	Parallel Time (s)]])</f>
        <v>4.6188118811881189</v>
      </c>
      <c r="AH24">
        <f>SUM(results_precision_02017[[#This Row],[Sequential Time]]/($AH$1*results_precision_16016[[#This Row],[	Parallel Time (s)]]))</f>
        <v>2.8867574257425744E-2</v>
      </c>
    </row>
    <row r="25" spans="1:34" x14ac:dyDescent="0.3">
      <c r="A25">
        <v>5.0000000000000001E-3</v>
      </c>
      <c r="B25">
        <v>1.135</v>
      </c>
      <c r="C25" t="s">
        <v>3</v>
      </c>
      <c r="D25">
        <v>0.441</v>
      </c>
      <c r="E25">
        <f>SUM(results_precision_02017[[#This Row],[Sequential Time]]/results_precision_02017[[#This Row],[	Parallel Time (s)]])</f>
        <v>2.5736961451247167</v>
      </c>
      <c r="F25">
        <f>SUM(results_precision_02017[[#This Row],[Sequential Time]]/($F$1*results_precision_02017[[#This Row],[	Parallel Time (s)]]))</f>
        <v>0.12868480725623582</v>
      </c>
      <c r="G25" t="s">
        <v>3</v>
      </c>
      <c r="H25">
        <v>0.52300000000000002</v>
      </c>
      <c r="I25">
        <f>SUM(results_precision_02017[[#This Row],[Sequential Time]]/results_precision_04010[[#This Row],[	Parallel Time (s)]])</f>
        <v>2.1701720841300189</v>
      </c>
      <c r="J25">
        <f>SUM(results_precision_02017[[#This Row],[Sequential Time]]/($J$1*results_precision_04010[[#This Row],[	Parallel Time (s)]]))</f>
        <v>5.4254302103250475E-2</v>
      </c>
      <c r="K25" t="s">
        <v>3</v>
      </c>
      <c r="L25">
        <v>0.44500000000000001</v>
      </c>
      <c r="M25">
        <f>SUM(results_precision_02017[[#This Row],[Sequential Time]]/results_precision_06011[[#This Row],[	Parallel Time (s)]])</f>
        <v>2.5505617977528088</v>
      </c>
      <c r="N25">
        <f>SUM(results_precision_02017[[#This Row],[Sequential Time]]/($N$1*results_precision_06011[[#This Row],[	Parallel Time (s)]]))</f>
        <v>4.2509363295880148E-2</v>
      </c>
      <c r="O25" t="s">
        <v>3</v>
      </c>
      <c r="P25">
        <v>0.184</v>
      </c>
      <c r="Q25">
        <f>SUM(results_precision_02017[[#This Row],[Sequential Time]]/results_precision_08012[[#This Row],[	Parallel Time (s)]])</f>
        <v>6.1684782608695654</v>
      </c>
      <c r="R25">
        <f>SUM(results_precision_02017[[#This Row],[Sequential Time]]/($R$1*results_precision_08012[[#This Row],[	Parallel Time (s)]]))</f>
        <v>7.7105978260869568E-2</v>
      </c>
      <c r="S25" t="s">
        <v>3</v>
      </c>
      <c r="T25">
        <v>0.185</v>
      </c>
      <c r="U25">
        <f>SUM(results_precision_02017[[#This Row],[Sequential Time]]/results_precision_10013[[#This Row],[	Parallel Time (s)]])</f>
        <v>6.1351351351351351</v>
      </c>
      <c r="V25">
        <f>SUM(results_precision_02017[[#This Row],[Sequential Time]]/($V$1*results_precision_10013[[#This Row],[	Parallel Time (s)]]))</f>
        <v>6.1351351351351349E-2</v>
      </c>
      <c r="W25" t="s">
        <v>3</v>
      </c>
      <c r="X25">
        <v>0.223</v>
      </c>
      <c r="Y25">
        <f>SUM(results_precision_02017[[#This Row],[Sequential Time]]/results_precision_12014[[#This Row],[	Parallel Time (s)]])</f>
        <v>5.0896860986547088</v>
      </c>
      <c r="Z25">
        <f>SUM(results_precision_02017[[#This Row],[Sequential Time]]/($Z$1*results_precision_12014[[#This Row],[	Parallel Time (s)]]))</f>
        <v>4.2414050822122566E-2</v>
      </c>
      <c r="AA25" t="s">
        <v>3</v>
      </c>
      <c r="AB25">
        <v>0.248</v>
      </c>
      <c r="AC25">
        <f>SUM(results_precision_02017[[#This Row],[Sequential Time]]/results_precision_14015[[#This Row],[	Parallel Time (s)]])</f>
        <v>4.5766129032258069</v>
      </c>
      <c r="AD25">
        <f>SUM(results_precision_02017[[#This Row],[Sequential Time]]/($AD$1*results_precision_14015[[#This Row],[	Parallel Time (s)]]))</f>
        <v>3.2690092165898618E-2</v>
      </c>
      <c r="AE25" t="s">
        <v>3</v>
      </c>
      <c r="AF25">
        <v>0.217</v>
      </c>
      <c r="AG25">
        <f>SUM(results_precision_02017[[#This Row],[Sequential Time]]/results_precision_16016[[#This Row],[	Parallel Time (s)]])</f>
        <v>5.2304147465437785</v>
      </c>
      <c r="AH25">
        <f>SUM(results_precision_02017[[#This Row],[Sequential Time]]/($AH$1*results_precision_16016[[#This Row],[	Parallel Time (s)]]))</f>
        <v>3.2690092165898618E-2</v>
      </c>
    </row>
    <row r="26" spans="1:34" x14ac:dyDescent="0.3">
      <c r="A26">
        <v>4.0000000000000001E-3</v>
      </c>
      <c r="B26">
        <v>1.4179999999999999</v>
      </c>
      <c r="C26" t="s">
        <v>3</v>
      </c>
      <c r="D26">
        <v>0.47299999999999998</v>
      </c>
      <c r="E26">
        <f>SUM(results_precision_02017[[#This Row],[Sequential Time]]/results_precision_02017[[#This Row],[	Parallel Time (s)]])</f>
        <v>2.9978858350951376</v>
      </c>
      <c r="F26">
        <f>SUM(results_precision_02017[[#This Row],[Sequential Time]]/($F$1*results_precision_02017[[#This Row],[	Parallel Time (s)]]))</f>
        <v>0.14989429175475688</v>
      </c>
      <c r="G26" t="s">
        <v>3</v>
      </c>
      <c r="H26">
        <v>0.54200000000000004</v>
      </c>
      <c r="I26">
        <f>SUM(results_precision_02017[[#This Row],[Sequential Time]]/results_precision_04010[[#This Row],[	Parallel Time (s)]])</f>
        <v>2.6162361623616235</v>
      </c>
      <c r="J26">
        <f>SUM(results_precision_02017[[#This Row],[Sequential Time]]/($J$1*results_precision_04010[[#This Row],[	Parallel Time (s)]]))</f>
        <v>6.5405904059040593E-2</v>
      </c>
      <c r="K26" t="s">
        <v>3</v>
      </c>
      <c r="L26">
        <v>0.45800000000000002</v>
      </c>
      <c r="M26">
        <f>SUM(results_precision_02017[[#This Row],[Sequential Time]]/results_precision_06011[[#This Row],[	Parallel Time (s)]])</f>
        <v>3.0960698689956327</v>
      </c>
      <c r="N26">
        <f>SUM(results_precision_02017[[#This Row],[Sequential Time]]/($N$1*results_precision_06011[[#This Row],[	Parallel Time (s)]]))</f>
        <v>5.1601164483260548E-2</v>
      </c>
      <c r="O26" t="s">
        <v>3</v>
      </c>
      <c r="P26">
        <v>0.193</v>
      </c>
      <c r="Q26">
        <f>SUM(results_precision_02017[[#This Row],[Sequential Time]]/results_precision_08012[[#This Row],[	Parallel Time (s)]])</f>
        <v>7.347150259067357</v>
      </c>
      <c r="R26">
        <f>SUM(results_precision_02017[[#This Row],[Sequential Time]]/($R$1*results_precision_08012[[#This Row],[	Parallel Time (s)]]))</f>
        <v>9.1839378238341957E-2</v>
      </c>
      <c r="S26" t="s">
        <v>3</v>
      </c>
      <c r="T26">
        <v>0.19700000000000001</v>
      </c>
      <c r="U26">
        <f>SUM(results_precision_02017[[#This Row],[Sequential Time]]/results_precision_10013[[#This Row],[	Parallel Time (s)]])</f>
        <v>7.1979695431472077</v>
      </c>
      <c r="V26">
        <f>SUM(results_precision_02017[[#This Row],[Sequential Time]]/($V$1*results_precision_10013[[#This Row],[	Parallel Time (s)]]))</f>
        <v>7.1979695431472077E-2</v>
      </c>
      <c r="W26" t="s">
        <v>3</v>
      </c>
      <c r="X26">
        <v>0.23699999999999999</v>
      </c>
      <c r="Y26">
        <f>SUM(results_precision_02017[[#This Row],[Sequential Time]]/results_precision_12014[[#This Row],[	Parallel Time (s)]])</f>
        <v>5.9831223628691985</v>
      </c>
      <c r="Z26">
        <f>SUM(results_precision_02017[[#This Row],[Sequential Time]]/($Z$1*results_precision_12014[[#This Row],[	Parallel Time (s)]]))</f>
        <v>4.9859353023909987E-2</v>
      </c>
      <c r="AA26" t="s">
        <v>3</v>
      </c>
      <c r="AB26">
        <v>0.26200000000000001</v>
      </c>
      <c r="AC26">
        <f>SUM(results_precision_02017[[#This Row],[Sequential Time]]/results_precision_14015[[#This Row],[	Parallel Time (s)]])</f>
        <v>5.4122137404580144</v>
      </c>
      <c r="AD26">
        <f>SUM(results_precision_02017[[#This Row],[Sequential Time]]/($AD$1*results_precision_14015[[#This Row],[	Parallel Time (s)]]))</f>
        <v>3.8658669574700107E-2</v>
      </c>
      <c r="AE26" t="s">
        <v>3</v>
      </c>
      <c r="AF26">
        <v>0.22500000000000001</v>
      </c>
      <c r="AG26">
        <f>SUM(results_precision_02017[[#This Row],[Sequential Time]]/results_precision_16016[[#This Row],[	Parallel Time (s)]])</f>
        <v>6.3022222222222215</v>
      </c>
      <c r="AH26">
        <f>SUM(results_precision_02017[[#This Row],[Sequential Time]]/($AH$1*results_precision_16016[[#This Row],[	Parallel Time (s)]]))</f>
        <v>3.938888888888889E-2</v>
      </c>
    </row>
    <row r="27" spans="1:34" x14ac:dyDescent="0.3">
      <c r="A27">
        <v>3.0000000000000001E-3</v>
      </c>
      <c r="B27">
        <v>1.863</v>
      </c>
      <c r="C27" t="s">
        <v>3</v>
      </c>
      <c r="D27">
        <v>0.51700000000000002</v>
      </c>
      <c r="E27">
        <f>SUM(results_precision_02017[[#This Row],[Sequential Time]]/results_precision_02017[[#This Row],[	Parallel Time (s)]])</f>
        <v>3.6034816247582202</v>
      </c>
      <c r="F27">
        <f>SUM(results_precision_02017[[#This Row],[Sequential Time]]/($F$1*results_precision_02017[[#This Row],[	Parallel Time (s)]]))</f>
        <v>0.18017408123791104</v>
      </c>
      <c r="G27" t="s">
        <v>3</v>
      </c>
      <c r="H27">
        <v>0.57199999999999995</v>
      </c>
      <c r="I27">
        <f>SUM(results_precision_02017[[#This Row],[Sequential Time]]/results_precision_04010[[#This Row],[	Parallel Time (s)]])</f>
        <v>3.2569930069930071</v>
      </c>
      <c r="J27">
        <f>SUM(results_precision_02017[[#This Row],[Sequential Time]]/($J$1*results_precision_04010[[#This Row],[	Parallel Time (s)]]))</f>
        <v>8.1424825174825174E-2</v>
      </c>
      <c r="K27" t="s">
        <v>3</v>
      </c>
      <c r="L27">
        <v>0.47199999999999998</v>
      </c>
      <c r="M27">
        <f>SUM(results_precision_02017[[#This Row],[Sequential Time]]/results_precision_06011[[#This Row],[	Parallel Time (s)]])</f>
        <v>3.9470338983050848</v>
      </c>
      <c r="N27">
        <f>SUM(results_precision_02017[[#This Row],[Sequential Time]]/($N$1*results_precision_06011[[#This Row],[	Parallel Time (s)]]))</f>
        <v>6.5783898305084743E-2</v>
      </c>
      <c r="O27" t="s">
        <v>3</v>
      </c>
      <c r="P27">
        <v>0.20699999999999999</v>
      </c>
      <c r="Q27">
        <f>SUM(results_precision_02017[[#This Row],[Sequential Time]]/results_precision_08012[[#This Row],[	Parallel Time (s)]])</f>
        <v>9</v>
      </c>
      <c r="R27">
        <f>SUM(results_precision_02017[[#This Row],[Sequential Time]]/($R$1*results_precision_08012[[#This Row],[	Parallel Time (s)]]))</f>
        <v>0.1125</v>
      </c>
      <c r="S27" t="s">
        <v>3</v>
      </c>
      <c r="T27">
        <v>0.21099999999999999</v>
      </c>
      <c r="U27">
        <f>SUM(results_precision_02017[[#This Row],[Sequential Time]]/results_precision_10013[[#This Row],[	Parallel Time (s)]])</f>
        <v>8.8293838862559237</v>
      </c>
      <c r="V27">
        <f>SUM(results_precision_02017[[#This Row],[Sequential Time]]/($V$1*results_precision_10013[[#This Row],[	Parallel Time (s)]]))</f>
        <v>8.8293838862559246E-2</v>
      </c>
      <c r="W27" t="s">
        <v>3</v>
      </c>
      <c r="X27">
        <v>0.253</v>
      </c>
      <c r="Y27">
        <f>SUM(results_precision_02017[[#This Row],[Sequential Time]]/results_precision_12014[[#This Row],[	Parallel Time (s)]])</f>
        <v>7.3636363636363633</v>
      </c>
      <c r="Z27">
        <f>SUM(results_precision_02017[[#This Row],[Sequential Time]]/($Z$1*results_precision_12014[[#This Row],[	Parallel Time (s)]]))</f>
        <v>6.1363636363636363E-2</v>
      </c>
      <c r="AA27" t="s">
        <v>3</v>
      </c>
      <c r="AB27">
        <v>0.27800000000000002</v>
      </c>
      <c r="AC27">
        <f>SUM(results_precision_02017[[#This Row],[Sequential Time]]/results_precision_14015[[#This Row],[	Parallel Time (s)]])</f>
        <v>6.7014388489208629</v>
      </c>
      <c r="AD27">
        <f>SUM(results_precision_02017[[#This Row],[Sequential Time]]/($AD$1*results_precision_14015[[#This Row],[	Parallel Time (s)]]))</f>
        <v>4.7867420349434739E-2</v>
      </c>
      <c r="AE27" t="s">
        <v>3</v>
      </c>
      <c r="AF27">
        <v>0.24299999999999999</v>
      </c>
      <c r="AG27">
        <f>SUM(results_precision_02017[[#This Row],[Sequential Time]]/results_precision_16016[[#This Row],[	Parallel Time (s)]])</f>
        <v>7.666666666666667</v>
      </c>
      <c r="AH27">
        <f>SUM(results_precision_02017[[#This Row],[Sequential Time]]/($AH$1*results_precision_16016[[#This Row],[	Parallel Time (s)]]))</f>
        <v>4.791666666666667E-2</v>
      </c>
    </row>
    <row r="28" spans="1:34" x14ac:dyDescent="0.3">
      <c r="A28">
        <v>2E-3</v>
      </c>
      <c r="B28">
        <v>2.7989999999999999</v>
      </c>
      <c r="C28" t="s">
        <v>3</v>
      </c>
      <c r="D28">
        <v>0.58499999999999996</v>
      </c>
      <c r="E28">
        <f>SUM(results_precision_02017[[#This Row],[Sequential Time]]/results_precision_02017[[#This Row],[	Parallel Time (s)]])</f>
        <v>4.7846153846153845</v>
      </c>
      <c r="F28">
        <f>SUM(results_precision_02017[[#This Row],[Sequential Time]]/($F$1*results_precision_02017[[#This Row],[	Parallel Time (s)]]))</f>
        <v>0.23923076923076925</v>
      </c>
      <c r="G28" t="s">
        <v>3</v>
      </c>
      <c r="H28">
        <v>0.61699999999999999</v>
      </c>
      <c r="I28">
        <f>SUM(results_precision_02017[[#This Row],[Sequential Time]]/results_precision_04010[[#This Row],[	Parallel Time (s)]])</f>
        <v>4.5364667747163692</v>
      </c>
      <c r="J28">
        <f>SUM(results_precision_02017[[#This Row],[Sequential Time]]/($J$1*results_precision_04010[[#This Row],[	Parallel Time (s)]]))</f>
        <v>0.11341166936790924</v>
      </c>
      <c r="K28" t="s">
        <v>3</v>
      </c>
      <c r="L28">
        <v>0.502</v>
      </c>
      <c r="M28">
        <f>SUM(results_precision_02017[[#This Row],[Sequential Time]]/results_precision_06011[[#This Row],[	Parallel Time (s)]])</f>
        <v>5.5756972111553784</v>
      </c>
      <c r="N28">
        <f>SUM(results_precision_02017[[#This Row],[Sequential Time]]/($N$1*results_precision_06011[[#This Row],[	Parallel Time (s)]]))</f>
        <v>9.2928286852589637E-2</v>
      </c>
      <c r="O28" t="s">
        <v>3</v>
      </c>
      <c r="P28">
        <v>0.23400000000000001</v>
      </c>
      <c r="Q28">
        <f>SUM(results_precision_02017[[#This Row],[Sequential Time]]/results_precision_08012[[#This Row],[	Parallel Time (s)]])</f>
        <v>11.96153846153846</v>
      </c>
      <c r="R28">
        <f>SUM(results_precision_02017[[#This Row],[Sequential Time]]/($R$1*results_precision_08012[[#This Row],[	Parallel Time (s)]]))</f>
        <v>0.14951923076923074</v>
      </c>
      <c r="S28" t="s">
        <v>3</v>
      </c>
      <c r="T28">
        <v>0.24399999999999999</v>
      </c>
      <c r="U28">
        <f>SUM(results_precision_02017[[#This Row],[Sequential Time]]/results_precision_10013[[#This Row],[	Parallel Time (s)]])</f>
        <v>11.471311475409836</v>
      </c>
      <c r="V28">
        <f>SUM(results_precision_02017[[#This Row],[Sequential Time]]/($V$1*results_precision_10013[[#This Row],[	Parallel Time (s)]]))</f>
        <v>0.11471311475409836</v>
      </c>
      <c r="W28" t="s">
        <v>3</v>
      </c>
      <c r="X28">
        <v>0.28299999999999997</v>
      </c>
      <c r="Y28">
        <f>SUM(results_precision_02017[[#This Row],[Sequential Time]]/results_precision_12014[[#This Row],[	Parallel Time (s)]])</f>
        <v>9.8904593639575982</v>
      </c>
      <c r="Z28">
        <f>SUM(results_precision_02017[[#This Row],[Sequential Time]]/($Z$1*results_precision_12014[[#This Row],[	Parallel Time (s)]]))</f>
        <v>8.2420494699646657E-2</v>
      </c>
      <c r="AA28" t="s">
        <v>3</v>
      </c>
      <c r="AB28">
        <v>0.314</v>
      </c>
      <c r="AC28">
        <f>SUM(results_precision_02017[[#This Row],[Sequential Time]]/results_precision_14015[[#This Row],[	Parallel Time (s)]])</f>
        <v>8.9140127388535024</v>
      </c>
      <c r="AD28">
        <f>SUM(results_precision_02017[[#This Row],[Sequential Time]]/($AD$1*results_precision_14015[[#This Row],[	Parallel Time (s)]]))</f>
        <v>6.3671519563239312E-2</v>
      </c>
      <c r="AE28" t="s">
        <v>3</v>
      </c>
      <c r="AF28">
        <v>0.28699999999999998</v>
      </c>
      <c r="AG28">
        <f>SUM(results_precision_02017[[#This Row],[Sequential Time]]/results_precision_16016[[#This Row],[	Parallel Time (s)]])</f>
        <v>9.7526132404181194</v>
      </c>
      <c r="AH28">
        <f>SUM(results_precision_02017[[#This Row],[Sequential Time]]/($AH$1*results_precision_16016[[#This Row],[	Parallel Time (s)]]))</f>
        <v>6.0953832752613249E-2</v>
      </c>
    </row>
    <row r="29" spans="1:34" x14ac:dyDescent="0.3">
      <c r="A29">
        <v>1E-3</v>
      </c>
      <c r="B29">
        <v>5.5880000000000001</v>
      </c>
      <c r="C29" t="s">
        <v>3</v>
      </c>
      <c r="D29">
        <v>0.753</v>
      </c>
      <c r="E29">
        <f>SUM(results_precision_02017[[#This Row],[Sequential Time]]/results_precision_02017[[#This Row],[	Parallel Time (s)]])</f>
        <v>7.4209827357237721</v>
      </c>
      <c r="F29">
        <f>SUM(results_precision_02017[[#This Row],[Sequential Time]]/($F$1*results_precision_02017[[#This Row],[	Parallel Time (s)]]))</f>
        <v>0.37104913678618856</v>
      </c>
      <c r="G29" t="s">
        <v>3</v>
      </c>
      <c r="H29">
        <v>0.72099999999999997</v>
      </c>
      <c r="I29">
        <f>SUM(results_precision_02017[[#This Row],[Sequential Time]]/results_precision_04010[[#This Row],[	Parallel Time (s)]])</f>
        <v>7.7503467406380029</v>
      </c>
      <c r="J29">
        <f>SUM(results_precision_02017[[#This Row],[Sequential Time]]/($J$1*results_precision_04010[[#This Row],[	Parallel Time (s)]]))</f>
        <v>0.19375866851595008</v>
      </c>
      <c r="K29" t="s">
        <v>3</v>
      </c>
      <c r="L29">
        <v>0.57999999999999996</v>
      </c>
      <c r="M29">
        <f>SUM(results_precision_02017[[#This Row],[Sequential Time]]/results_precision_06011[[#This Row],[	Parallel Time (s)]])</f>
        <v>9.63448275862069</v>
      </c>
      <c r="N29">
        <f>SUM(results_precision_02017[[#This Row],[Sequential Time]]/($N$1*results_precision_06011[[#This Row],[	Parallel Time (s)]]))</f>
        <v>0.16057471264367817</v>
      </c>
      <c r="O29" t="s">
        <v>3</v>
      </c>
      <c r="P29">
        <v>0.313</v>
      </c>
      <c r="Q29">
        <f>SUM(results_precision_02017[[#This Row],[Sequential Time]]/results_precision_08012[[#This Row],[	Parallel Time (s)]])</f>
        <v>17.853035143769969</v>
      </c>
      <c r="R29">
        <f>SUM(results_precision_02017[[#This Row],[Sequential Time]]/($R$1*results_precision_08012[[#This Row],[	Parallel Time (s)]]))</f>
        <v>0.22316293929712461</v>
      </c>
      <c r="S29" t="s">
        <v>3</v>
      </c>
      <c r="T29">
        <v>0.33300000000000002</v>
      </c>
      <c r="U29">
        <f>SUM(results_precision_02017[[#This Row],[Sequential Time]]/results_precision_10013[[#This Row],[	Parallel Time (s)]])</f>
        <v>16.780780780780781</v>
      </c>
      <c r="V29">
        <f>SUM(results_precision_02017[[#This Row],[Sequential Time]]/($V$1*results_precision_10013[[#This Row],[	Parallel Time (s)]]))</f>
        <v>0.1678078078078078</v>
      </c>
      <c r="W29" t="s">
        <v>3</v>
      </c>
      <c r="X29">
        <v>0.38500000000000001</v>
      </c>
      <c r="Y29">
        <f>SUM(results_precision_02017[[#This Row],[Sequential Time]]/results_precision_12014[[#This Row],[	Parallel Time (s)]])</f>
        <v>14.514285714285714</v>
      </c>
      <c r="Z29">
        <f>SUM(results_precision_02017[[#This Row],[Sequential Time]]/($Z$1*results_precision_12014[[#This Row],[	Parallel Time (s)]]))</f>
        <v>0.12095238095238095</v>
      </c>
      <c r="AA29" t="s">
        <v>3</v>
      </c>
      <c r="AB29">
        <v>0.42299999999999999</v>
      </c>
      <c r="AC29">
        <f>SUM(results_precision_02017[[#This Row],[Sequential Time]]/results_precision_14015[[#This Row],[	Parallel Time (s)]])</f>
        <v>13.210401891252955</v>
      </c>
      <c r="AD29">
        <f>SUM(results_precision_02017[[#This Row],[Sequential Time]]/($AD$1*results_precision_14015[[#This Row],[	Parallel Time (s)]]))</f>
        <v>9.4360013508949681E-2</v>
      </c>
      <c r="AE29" t="s">
        <v>3</v>
      </c>
      <c r="AF29">
        <v>0.39900000000000002</v>
      </c>
      <c r="AG29">
        <f>SUM(results_precision_02017[[#This Row],[Sequential Time]]/results_precision_16016[[#This Row],[	Parallel Time (s)]])</f>
        <v>14.005012531328321</v>
      </c>
      <c r="AH29">
        <f>SUM(results_precision_02017[[#This Row],[Sequential Time]]/($AH$1*results_precision_16016[[#This Row],[	Parallel Time (s)]]))</f>
        <v>8.7531328320802002E-2</v>
      </c>
    </row>
    <row r="30" spans="1:34" x14ac:dyDescent="0.3">
      <c r="A30">
        <v>8.9999999999999998E-4</v>
      </c>
      <c r="B30">
        <v>6.2069999999999999</v>
      </c>
      <c r="C30" t="s">
        <v>3</v>
      </c>
      <c r="D30">
        <v>0.80900000000000005</v>
      </c>
      <c r="E30">
        <f>SUM(results_precision_02017[[#This Row],[Sequential Time]]/results_precision_02017[[#This Row],[	Parallel Time (s)]])</f>
        <v>7.6724351050679847</v>
      </c>
      <c r="F30">
        <f>SUM(results_precision_02017[[#This Row],[Sequential Time]]/($F$1*results_precision_02017[[#This Row],[	Parallel Time (s)]]))</f>
        <v>0.38362175525339925</v>
      </c>
      <c r="G30" t="s">
        <v>3</v>
      </c>
      <c r="H30">
        <v>0.75800000000000001</v>
      </c>
      <c r="I30">
        <f>SUM(results_precision_02017[[#This Row],[Sequential Time]]/results_precision_04010[[#This Row],[	Parallel Time (s)]])</f>
        <v>8.1886543535620042</v>
      </c>
      <c r="J30">
        <f>SUM(results_precision_02017[[#This Row],[Sequential Time]]/($J$1*results_precision_04010[[#This Row],[	Parallel Time (s)]]))</f>
        <v>0.20471635883905012</v>
      </c>
      <c r="K30" t="s">
        <v>3</v>
      </c>
      <c r="L30">
        <v>0.59699999999999998</v>
      </c>
      <c r="M30">
        <f>SUM(results_precision_02017[[#This Row],[Sequential Time]]/results_precision_06011[[#This Row],[	Parallel Time (s)]])</f>
        <v>10.396984924623116</v>
      </c>
      <c r="N30">
        <f>SUM(results_precision_02017[[#This Row],[Sequential Time]]/($N$1*results_precision_06011[[#This Row],[	Parallel Time (s)]]))</f>
        <v>0.17328308207705193</v>
      </c>
      <c r="O30" t="s">
        <v>3</v>
      </c>
      <c r="P30">
        <v>0.32900000000000001</v>
      </c>
      <c r="Q30">
        <f>SUM(results_precision_02017[[#This Row],[Sequential Time]]/results_precision_08012[[#This Row],[	Parallel Time (s)]])</f>
        <v>18.866261398176292</v>
      </c>
      <c r="R30">
        <f>SUM(results_precision_02017[[#This Row],[Sequential Time]]/($R$1*results_precision_08012[[#This Row],[	Parallel Time (s)]]))</f>
        <v>0.23582826747720365</v>
      </c>
      <c r="S30" t="s">
        <v>3</v>
      </c>
      <c r="T30">
        <v>0.35699999999999998</v>
      </c>
      <c r="U30">
        <f>SUM(results_precision_02017[[#This Row],[Sequential Time]]/results_precision_10013[[#This Row],[	Parallel Time (s)]])</f>
        <v>17.386554621848738</v>
      </c>
      <c r="V30">
        <f>SUM(results_precision_02017[[#This Row],[Sequential Time]]/($V$1*results_precision_10013[[#This Row],[	Parallel Time (s)]]))</f>
        <v>0.1738655462184874</v>
      </c>
      <c r="W30" t="s">
        <v>3</v>
      </c>
      <c r="X30">
        <v>0.41099999999999998</v>
      </c>
      <c r="Y30">
        <f>SUM(results_precision_02017[[#This Row],[Sequential Time]]/results_precision_12014[[#This Row],[	Parallel Time (s)]])</f>
        <v>15.102189781021899</v>
      </c>
      <c r="Z30">
        <f>SUM(results_precision_02017[[#This Row],[Sequential Time]]/($Z$1*results_precision_12014[[#This Row],[	Parallel Time (s)]]))</f>
        <v>0.1258515815085158</v>
      </c>
      <c r="AA30" t="s">
        <v>3</v>
      </c>
      <c r="AB30">
        <v>0.44800000000000001</v>
      </c>
      <c r="AC30">
        <f>SUM(results_precision_02017[[#This Row],[Sequential Time]]/results_precision_14015[[#This Row],[	Parallel Time (s)]])</f>
        <v>13.854910714285714</v>
      </c>
      <c r="AD30">
        <f>SUM(results_precision_02017[[#This Row],[Sequential Time]]/($AD$1*results_precision_14015[[#This Row],[	Parallel Time (s)]]))</f>
        <v>9.8963647959183679E-2</v>
      </c>
      <c r="AE30" t="s">
        <v>3</v>
      </c>
      <c r="AF30">
        <v>0.432</v>
      </c>
      <c r="AG30">
        <f>SUM(results_precision_02017[[#This Row],[Sequential Time]]/results_precision_16016[[#This Row],[	Parallel Time (s)]])</f>
        <v>14.368055555555555</v>
      </c>
      <c r="AH30">
        <f>SUM(results_precision_02017[[#This Row],[Sequential Time]]/($AH$1*results_precision_16016[[#This Row],[	Parallel Time (s)]]))</f>
        <v>8.9800347222222215E-2</v>
      </c>
    </row>
    <row r="31" spans="1:34" x14ac:dyDescent="0.3">
      <c r="A31">
        <v>8.0000000000000004E-4</v>
      </c>
      <c r="B31">
        <v>6.9850000000000003</v>
      </c>
      <c r="C31" t="s">
        <v>3</v>
      </c>
      <c r="D31">
        <v>0.872</v>
      </c>
      <c r="E31">
        <f>SUM(results_precision_02017[[#This Row],[Sequential Time]]/results_precision_02017[[#This Row],[	Parallel Time (s)]])</f>
        <v>8.010321100917432</v>
      </c>
      <c r="F31">
        <f>SUM(results_precision_02017[[#This Row],[Sequential Time]]/($F$1*results_precision_02017[[#This Row],[	Parallel Time (s)]]))</f>
        <v>0.40051605504587157</v>
      </c>
      <c r="G31" t="s">
        <v>3</v>
      </c>
      <c r="H31">
        <v>0.79800000000000004</v>
      </c>
      <c r="I31">
        <f>SUM(results_precision_02017[[#This Row],[Sequential Time]]/results_precision_04010[[#This Row],[	Parallel Time (s)]])</f>
        <v>8.7531328320802011</v>
      </c>
      <c r="J31">
        <f>SUM(results_precision_02017[[#This Row],[Sequential Time]]/($J$1*results_precision_04010[[#This Row],[	Parallel Time (s)]]))</f>
        <v>0.21882832080200501</v>
      </c>
      <c r="K31" t="s">
        <v>3</v>
      </c>
      <c r="L31">
        <v>0.62</v>
      </c>
      <c r="M31">
        <f>SUM(results_precision_02017[[#This Row],[Sequential Time]]/results_precision_06011[[#This Row],[	Parallel Time (s)]])</f>
        <v>11.266129032258066</v>
      </c>
      <c r="N31">
        <f>SUM(results_precision_02017[[#This Row],[Sequential Time]]/($N$1*results_precision_06011[[#This Row],[	Parallel Time (s)]]))</f>
        <v>0.18776881720430108</v>
      </c>
      <c r="O31" t="s">
        <v>3</v>
      </c>
      <c r="P31">
        <v>0.35199999999999998</v>
      </c>
      <c r="Q31">
        <f>SUM(results_precision_02017[[#This Row],[Sequential Time]]/results_precision_08012[[#This Row],[	Parallel Time (s)]])</f>
        <v>19.843750000000004</v>
      </c>
      <c r="R31">
        <f>SUM(results_precision_02017[[#This Row],[Sequential Time]]/($R$1*results_precision_08012[[#This Row],[	Parallel Time (s)]]))</f>
        <v>0.24804687500000003</v>
      </c>
      <c r="S31" t="s">
        <v>3</v>
      </c>
      <c r="T31">
        <v>0.38500000000000001</v>
      </c>
      <c r="U31">
        <f>SUM(results_precision_02017[[#This Row],[Sequential Time]]/results_precision_10013[[#This Row],[	Parallel Time (s)]])</f>
        <v>18.142857142857142</v>
      </c>
      <c r="V31">
        <f>SUM(results_precision_02017[[#This Row],[Sequential Time]]/($V$1*results_precision_10013[[#This Row],[	Parallel Time (s)]]))</f>
        <v>0.18142857142857144</v>
      </c>
      <c r="W31" t="s">
        <v>3</v>
      </c>
      <c r="X31">
        <v>0.441</v>
      </c>
      <c r="Y31">
        <f>SUM(results_precision_02017[[#This Row],[Sequential Time]]/results_precision_12014[[#This Row],[	Parallel Time (s)]])</f>
        <v>15.839002267573697</v>
      </c>
      <c r="Z31">
        <f>SUM(results_precision_02017[[#This Row],[Sequential Time]]/($Z$1*results_precision_12014[[#This Row],[	Parallel Time (s)]]))</f>
        <v>0.13199168556311414</v>
      </c>
      <c r="AA31" t="s">
        <v>3</v>
      </c>
      <c r="AB31">
        <v>0.47699999999999998</v>
      </c>
      <c r="AC31">
        <f>SUM(results_precision_02017[[#This Row],[Sequential Time]]/results_precision_14015[[#This Row],[	Parallel Time (s)]])</f>
        <v>14.643605870020966</v>
      </c>
      <c r="AD31">
        <f>SUM(results_precision_02017[[#This Row],[Sequential Time]]/($AD$1*results_precision_14015[[#This Row],[	Parallel Time (s)]]))</f>
        <v>0.10459718478586404</v>
      </c>
      <c r="AE31" t="s">
        <v>3</v>
      </c>
      <c r="AF31">
        <v>0.46899999999999997</v>
      </c>
      <c r="AG31">
        <f>SUM(results_precision_02017[[#This Row],[Sequential Time]]/results_precision_16016[[#This Row],[	Parallel Time (s)]])</f>
        <v>14.893390191897657</v>
      </c>
      <c r="AH31">
        <f>SUM(results_precision_02017[[#This Row],[Sequential Time]]/($AH$1*results_precision_16016[[#This Row],[	Parallel Time (s)]]))</f>
        <v>9.3083688699360359E-2</v>
      </c>
    </row>
    <row r="32" spans="1:34" x14ac:dyDescent="0.3">
      <c r="A32">
        <v>6.9999999999999999E-4</v>
      </c>
      <c r="B32">
        <v>7.9909999999999997</v>
      </c>
      <c r="C32" t="s">
        <v>3</v>
      </c>
      <c r="D32">
        <v>0.95299999999999996</v>
      </c>
      <c r="E32">
        <f>SUM(results_precision_02017[[#This Row],[Sequential Time]]/results_precision_02017[[#This Row],[	Parallel Time (s)]])</f>
        <v>8.3850996852046169</v>
      </c>
      <c r="F32">
        <f>SUM(results_precision_02017[[#This Row],[Sequential Time]]/($F$1*results_precision_02017[[#This Row],[	Parallel Time (s)]]))</f>
        <v>0.41925498426023083</v>
      </c>
      <c r="G32" t="s">
        <v>3</v>
      </c>
      <c r="H32">
        <v>0.85099999999999998</v>
      </c>
      <c r="I32">
        <f>SUM(results_precision_02017[[#This Row],[Sequential Time]]/results_precision_04010[[#This Row],[	Parallel Time (s)]])</f>
        <v>9.3901292596944774</v>
      </c>
      <c r="J32">
        <f>SUM(results_precision_02017[[#This Row],[Sequential Time]]/($J$1*results_precision_04010[[#This Row],[	Parallel Time (s)]]))</f>
        <v>0.23475323149236194</v>
      </c>
      <c r="K32" t="s">
        <v>3</v>
      </c>
      <c r="L32">
        <v>0.65200000000000002</v>
      </c>
      <c r="M32">
        <f>SUM(results_precision_02017[[#This Row],[Sequential Time]]/results_precision_06011[[#This Row],[	Parallel Time (s)]])</f>
        <v>12.256134969325153</v>
      </c>
      <c r="N32">
        <f>SUM(results_precision_02017[[#This Row],[Sequential Time]]/($N$1*results_precision_06011[[#This Row],[	Parallel Time (s)]]))</f>
        <v>0.2042689161554192</v>
      </c>
      <c r="O32" t="s">
        <v>3</v>
      </c>
      <c r="P32">
        <v>0.38200000000000001</v>
      </c>
      <c r="Q32">
        <f>SUM(results_precision_02017[[#This Row],[Sequential Time]]/results_precision_08012[[#This Row],[	Parallel Time (s)]])</f>
        <v>20.918848167539267</v>
      </c>
      <c r="R32">
        <f>SUM(results_precision_02017[[#This Row],[Sequential Time]]/($R$1*results_precision_08012[[#This Row],[	Parallel Time (s)]]))</f>
        <v>0.26148560209424082</v>
      </c>
      <c r="S32" t="s">
        <v>3</v>
      </c>
      <c r="T32">
        <v>0.41699999999999998</v>
      </c>
      <c r="U32">
        <f>SUM(results_precision_02017[[#This Row],[Sequential Time]]/results_precision_10013[[#This Row],[	Parallel Time (s)]])</f>
        <v>19.163069544364507</v>
      </c>
      <c r="V32">
        <f>SUM(results_precision_02017[[#This Row],[Sequential Time]]/($V$1*results_precision_10013[[#This Row],[	Parallel Time (s)]]))</f>
        <v>0.19163069544364508</v>
      </c>
      <c r="W32" t="s">
        <v>3</v>
      </c>
      <c r="X32">
        <v>0.46800000000000003</v>
      </c>
      <c r="Y32">
        <f>SUM(results_precision_02017[[#This Row],[Sequential Time]]/results_precision_12014[[#This Row],[	Parallel Time (s)]])</f>
        <v>17.074786324786324</v>
      </c>
      <c r="Z32">
        <f>SUM(results_precision_02017[[#This Row],[Sequential Time]]/($Z$1*results_precision_12014[[#This Row],[	Parallel Time (s)]]))</f>
        <v>0.14228988603988602</v>
      </c>
      <c r="AA32" t="s">
        <v>3</v>
      </c>
      <c r="AB32">
        <v>0.51100000000000001</v>
      </c>
      <c r="AC32">
        <f>SUM(results_precision_02017[[#This Row],[Sequential Time]]/results_precision_14015[[#This Row],[	Parallel Time (s)]])</f>
        <v>15.637964774951076</v>
      </c>
      <c r="AD32">
        <f>SUM(results_precision_02017[[#This Row],[Sequential Time]]/($AD$1*results_precision_14015[[#This Row],[	Parallel Time (s)]]))</f>
        <v>0.11169974839250767</v>
      </c>
      <c r="AE32" t="s">
        <v>3</v>
      </c>
      <c r="AF32">
        <v>0.50800000000000001</v>
      </c>
      <c r="AG32">
        <f>SUM(results_precision_02017[[#This Row],[Sequential Time]]/results_precision_16016[[#This Row],[	Parallel Time (s)]])</f>
        <v>15.73031496062992</v>
      </c>
      <c r="AH32">
        <f>SUM(results_precision_02017[[#This Row],[Sequential Time]]/($AH$1*results_precision_16016[[#This Row],[	Parallel Time (s)]]))</f>
        <v>9.8314468503937005E-2</v>
      </c>
    </row>
    <row r="33" spans="1:34" x14ac:dyDescent="0.3">
      <c r="A33">
        <v>5.9999999999999995E-4</v>
      </c>
      <c r="B33">
        <v>9.3610000000000007</v>
      </c>
      <c r="C33" t="s">
        <v>3</v>
      </c>
      <c r="D33">
        <v>1.056</v>
      </c>
      <c r="E33">
        <f>SUM(results_precision_02017[[#This Row],[Sequential Time]]/results_precision_02017[[#This Row],[	Parallel Time (s)]])</f>
        <v>8.8645833333333339</v>
      </c>
      <c r="F33">
        <f>SUM(results_precision_02017[[#This Row],[Sequential Time]]/($F$1*results_precision_02017[[#This Row],[	Parallel Time (s)]]))</f>
        <v>0.44322916666666667</v>
      </c>
      <c r="G33" t="s">
        <v>3</v>
      </c>
      <c r="H33">
        <v>0.92400000000000004</v>
      </c>
      <c r="I33">
        <f>SUM(results_precision_02017[[#This Row],[Sequential Time]]/results_precision_04010[[#This Row],[	Parallel Time (s)]])</f>
        <v>10.130952380952381</v>
      </c>
      <c r="J33">
        <f>SUM(results_precision_02017[[#This Row],[Sequential Time]]/($J$1*results_precision_04010[[#This Row],[	Parallel Time (s)]]))</f>
        <v>0.25327380952380951</v>
      </c>
      <c r="K33" t="s">
        <v>3</v>
      </c>
      <c r="L33">
        <v>0.69699999999999995</v>
      </c>
      <c r="M33">
        <f>SUM(results_precision_02017[[#This Row],[Sequential Time]]/results_precision_06011[[#This Row],[	Parallel Time (s)]])</f>
        <v>13.430416068866572</v>
      </c>
      <c r="N33">
        <f>SUM(results_precision_02017[[#This Row],[Sequential Time]]/($N$1*results_precision_06011[[#This Row],[	Parallel Time (s)]]))</f>
        <v>0.22384026781444286</v>
      </c>
      <c r="O33" t="s">
        <v>3</v>
      </c>
      <c r="P33">
        <v>0.41799999999999998</v>
      </c>
      <c r="Q33">
        <f>SUM(results_precision_02017[[#This Row],[Sequential Time]]/results_precision_08012[[#This Row],[	Parallel Time (s)]])</f>
        <v>22.394736842105267</v>
      </c>
      <c r="R33">
        <f>SUM(results_precision_02017[[#This Row],[Sequential Time]]/($R$1*results_precision_08012[[#This Row],[	Parallel Time (s)]]))</f>
        <v>0.27993421052631584</v>
      </c>
      <c r="S33" t="s">
        <v>3</v>
      </c>
      <c r="T33">
        <v>0.46200000000000002</v>
      </c>
      <c r="U33">
        <f>SUM(results_precision_02017[[#This Row],[Sequential Time]]/results_precision_10013[[#This Row],[	Parallel Time (s)]])</f>
        <v>20.261904761904763</v>
      </c>
      <c r="V33">
        <f>SUM(results_precision_02017[[#This Row],[Sequential Time]]/($V$1*results_precision_10013[[#This Row],[	Parallel Time (s)]]))</f>
        <v>0.20261904761904762</v>
      </c>
      <c r="W33" t="s">
        <v>3</v>
      </c>
      <c r="X33">
        <v>0.51700000000000002</v>
      </c>
      <c r="Y33">
        <f>SUM(results_precision_02017[[#This Row],[Sequential Time]]/results_precision_12014[[#This Row],[	Parallel Time (s)]])</f>
        <v>18.106382978723406</v>
      </c>
      <c r="Z33">
        <f>SUM(results_precision_02017[[#This Row],[Sequential Time]]/($Z$1*results_precision_12014[[#This Row],[	Parallel Time (s)]]))</f>
        <v>0.15088652482269505</v>
      </c>
      <c r="AA33" t="s">
        <v>3</v>
      </c>
      <c r="AB33">
        <v>0.56999999999999995</v>
      </c>
      <c r="AC33">
        <f>SUM(results_precision_02017[[#This Row],[Sequential Time]]/results_precision_14015[[#This Row],[	Parallel Time (s)]])</f>
        <v>16.422807017543864</v>
      </c>
      <c r="AD33">
        <f>SUM(results_precision_02017[[#This Row],[Sequential Time]]/($AD$1*results_precision_14015[[#This Row],[	Parallel Time (s)]]))</f>
        <v>0.11730576441102758</v>
      </c>
      <c r="AE33" t="s">
        <v>3</v>
      </c>
      <c r="AF33">
        <v>0.56200000000000006</v>
      </c>
      <c r="AG33">
        <f>SUM(results_precision_02017[[#This Row],[Sequential Time]]/results_precision_16016[[#This Row],[	Parallel Time (s)]])</f>
        <v>16.656583629893237</v>
      </c>
      <c r="AH33">
        <f>SUM(results_precision_02017[[#This Row],[Sequential Time]]/($AH$1*results_precision_16016[[#This Row],[	Parallel Time (s)]]))</f>
        <v>0.10410364768683272</v>
      </c>
    </row>
    <row r="34" spans="1:34" x14ac:dyDescent="0.3">
      <c r="A34">
        <v>5.0000000000000001E-4</v>
      </c>
      <c r="B34">
        <v>11.278</v>
      </c>
      <c r="C34" t="s">
        <v>3</v>
      </c>
      <c r="D34">
        <v>1.2030000000000001</v>
      </c>
      <c r="E34">
        <f>SUM(results_precision_02017[[#This Row],[Sequential Time]]/results_precision_02017[[#This Row],[	Parallel Time (s)]])</f>
        <v>9.3748960931005811</v>
      </c>
      <c r="F34">
        <f>SUM(results_precision_02017[[#This Row],[Sequential Time]]/($F$1*results_precision_02017[[#This Row],[	Parallel Time (s)]]))</f>
        <v>0.46874480465502905</v>
      </c>
      <c r="G34" t="s">
        <v>3</v>
      </c>
      <c r="H34">
        <v>1.028</v>
      </c>
      <c r="I34">
        <f>SUM(results_precision_02017[[#This Row],[Sequential Time]]/results_precision_04010[[#This Row],[	Parallel Time (s)]])</f>
        <v>10.970817120622568</v>
      </c>
      <c r="J34">
        <f>SUM(results_precision_02017[[#This Row],[Sequential Time]]/($J$1*results_precision_04010[[#This Row],[	Parallel Time (s)]]))</f>
        <v>0.27427042801556417</v>
      </c>
      <c r="K34" t="s">
        <v>3</v>
      </c>
      <c r="L34">
        <v>0.76600000000000001</v>
      </c>
      <c r="M34">
        <f>SUM(results_precision_02017[[#This Row],[Sequential Time]]/results_precision_06011[[#This Row],[	Parallel Time (s)]])</f>
        <v>14.723237597911227</v>
      </c>
      <c r="N34">
        <f>SUM(results_precision_02017[[#This Row],[Sequential Time]]/($N$1*results_precision_06011[[#This Row],[	Parallel Time (s)]]))</f>
        <v>0.24538729329852046</v>
      </c>
      <c r="O34" t="s">
        <v>3</v>
      </c>
      <c r="P34">
        <v>0.47799999999999998</v>
      </c>
      <c r="Q34">
        <f>SUM(results_precision_02017[[#This Row],[Sequential Time]]/results_precision_08012[[#This Row],[	Parallel Time (s)]])</f>
        <v>23.594142259414227</v>
      </c>
      <c r="R34">
        <f>SUM(results_precision_02017[[#This Row],[Sequential Time]]/($R$1*results_precision_08012[[#This Row],[	Parallel Time (s)]]))</f>
        <v>0.29492677824267788</v>
      </c>
      <c r="S34" t="s">
        <v>3</v>
      </c>
      <c r="T34">
        <v>0.52700000000000002</v>
      </c>
      <c r="U34">
        <f>SUM(results_precision_02017[[#This Row],[Sequential Time]]/results_precision_10013[[#This Row],[	Parallel Time (s)]])</f>
        <v>21.400379506641364</v>
      </c>
      <c r="V34">
        <f>SUM(results_precision_02017[[#This Row],[Sequential Time]]/($V$1*results_precision_10013[[#This Row],[	Parallel Time (s)]]))</f>
        <v>0.21400379506641365</v>
      </c>
      <c r="W34" t="s">
        <v>3</v>
      </c>
      <c r="X34">
        <v>0.58699999999999997</v>
      </c>
      <c r="Y34">
        <f>SUM(results_precision_02017[[#This Row],[Sequential Time]]/results_precision_12014[[#This Row],[	Parallel Time (s)]])</f>
        <v>19.212947189097108</v>
      </c>
      <c r="Z34">
        <f>SUM(results_precision_02017[[#This Row],[Sequential Time]]/($Z$1*results_precision_12014[[#This Row],[	Parallel Time (s)]]))</f>
        <v>0.16010789324247587</v>
      </c>
      <c r="AA34" t="s">
        <v>3</v>
      </c>
      <c r="AB34">
        <v>0.64200000000000002</v>
      </c>
      <c r="AC34">
        <f>SUM(results_precision_02017[[#This Row],[Sequential Time]]/results_precision_14015[[#This Row],[	Parallel Time (s)]])</f>
        <v>17.566978193146419</v>
      </c>
      <c r="AD34">
        <f>SUM(results_precision_02017[[#This Row],[Sequential Time]]/($AD$1*results_precision_14015[[#This Row],[	Parallel Time (s)]]))</f>
        <v>0.12547841566533158</v>
      </c>
      <c r="AE34" t="s">
        <v>3</v>
      </c>
      <c r="AF34">
        <v>0.64100000000000001</v>
      </c>
      <c r="AG34">
        <f>SUM(results_precision_02017[[#This Row],[Sequential Time]]/results_precision_16016[[#This Row],[	Parallel Time (s)]])</f>
        <v>17.594383775351016</v>
      </c>
      <c r="AH34">
        <f>SUM(results_precision_02017[[#This Row],[Sequential Time]]/($AH$1*results_precision_16016[[#This Row],[	Parallel Time (s)]]))</f>
        <v>0.10996489859594384</v>
      </c>
    </row>
    <row r="35" spans="1:34" x14ac:dyDescent="0.3">
      <c r="A35">
        <v>4.0000000000000002E-4</v>
      </c>
      <c r="B35">
        <v>14.16</v>
      </c>
      <c r="C35" t="s">
        <v>3</v>
      </c>
      <c r="D35">
        <v>1.409</v>
      </c>
      <c r="E35">
        <f>SUM(results_precision_02017[[#This Row],[Sequential Time]]/results_precision_02017[[#This Row],[	Parallel Time (s)]])</f>
        <v>10.049680624556423</v>
      </c>
      <c r="F35">
        <f>SUM(results_precision_02017[[#This Row],[Sequential Time]]/($F$1*results_precision_02017[[#This Row],[	Parallel Time (s)]]))</f>
        <v>0.50248403122782115</v>
      </c>
      <c r="G35" t="s">
        <v>3</v>
      </c>
      <c r="H35">
        <v>1.1679999999999999</v>
      </c>
      <c r="I35">
        <f>SUM(results_precision_02017[[#This Row],[Sequential Time]]/results_precision_04010[[#This Row],[	Parallel Time (s)]])</f>
        <v>12.123287671232877</v>
      </c>
      <c r="J35">
        <f>SUM(results_precision_02017[[#This Row],[Sequential Time]]/($J$1*results_precision_04010[[#This Row],[	Parallel Time (s)]]))</f>
        <v>0.30308219178082191</v>
      </c>
      <c r="K35" t="s">
        <v>3</v>
      </c>
      <c r="L35">
        <v>0.86699999999999999</v>
      </c>
      <c r="M35">
        <f>SUM(results_precision_02017[[#This Row],[Sequential Time]]/results_precision_06011[[#This Row],[	Parallel Time (s)]])</f>
        <v>16.332179930795849</v>
      </c>
      <c r="N35">
        <f>SUM(results_precision_02017[[#This Row],[Sequential Time]]/($N$1*results_precision_06011[[#This Row],[	Parallel Time (s)]]))</f>
        <v>0.27220299884659749</v>
      </c>
      <c r="O35" t="s">
        <v>3</v>
      </c>
      <c r="P35">
        <v>0.57999999999999996</v>
      </c>
      <c r="Q35">
        <f>SUM(results_precision_02017[[#This Row],[Sequential Time]]/results_precision_08012[[#This Row],[	Parallel Time (s)]])</f>
        <v>24.413793103448278</v>
      </c>
      <c r="R35">
        <f>SUM(results_precision_02017[[#This Row],[Sequential Time]]/($R$1*results_precision_08012[[#This Row],[	Parallel Time (s)]]))</f>
        <v>0.30517241379310345</v>
      </c>
      <c r="S35" t="s">
        <v>3</v>
      </c>
      <c r="T35">
        <v>0.63100000000000001</v>
      </c>
      <c r="U35">
        <f>SUM(results_precision_02017[[#This Row],[Sequential Time]]/results_precision_10013[[#This Row],[	Parallel Time (s)]])</f>
        <v>22.440570522979399</v>
      </c>
      <c r="V35">
        <f>SUM(results_precision_02017[[#This Row],[Sequential Time]]/($V$1*results_precision_10013[[#This Row],[	Parallel Time (s)]]))</f>
        <v>0.22440570522979397</v>
      </c>
      <c r="W35" t="s">
        <v>3</v>
      </c>
      <c r="X35">
        <v>0.68899999999999995</v>
      </c>
      <c r="Y35">
        <f>SUM(results_precision_02017[[#This Row],[Sequential Time]]/results_precision_12014[[#This Row],[	Parallel Time (s)]])</f>
        <v>20.551523947750365</v>
      </c>
      <c r="Z35">
        <f>SUM(results_precision_02017[[#This Row],[Sequential Time]]/($Z$1*results_precision_12014[[#This Row],[	Parallel Time (s)]]))</f>
        <v>0.17126269956458637</v>
      </c>
      <c r="AA35" t="s">
        <v>3</v>
      </c>
      <c r="AB35">
        <v>0.749</v>
      </c>
      <c r="AC35">
        <f>SUM(results_precision_02017[[#This Row],[Sequential Time]]/results_precision_14015[[#This Row],[	Parallel Time (s)]])</f>
        <v>18.905206942590119</v>
      </c>
      <c r="AD35">
        <f>SUM(results_precision_02017[[#This Row],[Sequential Time]]/($AD$1*results_precision_14015[[#This Row],[	Parallel Time (s)]]))</f>
        <v>0.1350371924470723</v>
      </c>
      <c r="AE35" t="s">
        <v>3</v>
      </c>
      <c r="AF35">
        <v>0.75900000000000001</v>
      </c>
      <c r="AG35">
        <f>SUM(results_precision_02017[[#This Row],[Sequential Time]]/results_precision_16016[[#This Row],[	Parallel Time (s)]])</f>
        <v>18.656126482213438</v>
      </c>
      <c r="AH35">
        <f>SUM(results_precision_02017[[#This Row],[Sequential Time]]/($AH$1*results_precision_16016[[#This Row],[	Parallel Time (s)]]))</f>
        <v>0.116600790513834</v>
      </c>
    </row>
    <row r="36" spans="1:34" x14ac:dyDescent="0.3">
      <c r="A36">
        <v>2.9999999999999997E-4</v>
      </c>
      <c r="B36">
        <v>18.931999999999999</v>
      </c>
      <c r="C36" t="s">
        <v>3</v>
      </c>
      <c r="D36">
        <v>1.7210000000000001</v>
      </c>
      <c r="E36">
        <f>SUM(results_precision_02017[[#This Row],[Sequential Time]]/results_precision_02017[[#This Row],[	Parallel Time (s)]])</f>
        <v>11.000581057524693</v>
      </c>
      <c r="F36">
        <f>SUM(results_precision_02017[[#This Row],[Sequential Time]]/($F$1*results_precision_02017[[#This Row],[	Parallel Time (s)]]))</f>
        <v>0.55002905287623471</v>
      </c>
      <c r="G36" t="s">
        <v>3</v>
      </c>
      <c r="H36">
        <v>1.381</v>
      </c>
      <c r="I36">
        <f>SUM(results_precision_02017[[#This Row],[Sequential Time]]/results_precision_04010[[#This Row],[	Parallel Time (s)]])</f>
        <v>13.708906589427949</v>
      </c>
      <c r="J36">
        <f>SUM(results_precision_02017[[#This Row],[Sequential Time]]/($J$1*results_precision_04010[[#This Row],[	Parallel Time (s)]]))</f>
        <v>0.34272266473569873</v>
      </c>
      <c r="K36" t="s">
        <v>3</v>
      </c>
      <c r="L36">
        <v>1.026</v>
      </c>
      <c r="M36">
        <f>SUM(results_precision_02017[[#This Row],[Sequential Time]]/results_precision_06011[[#This Row],[	Parallel Time (s)]])</f>
        <v>18.452241715399609</v>
      </c>
      <c r="N36">
        <f>SUM(results_precision_02017[[#This Row],[Sequential Time]]/($N$1*results_precision_06011[[#This Row],[	Parallel Time (s)]]))</f>
        <v>0.30753736192332681</v>
      </c>
      <c r="O36" t="s">
        <v>3</v>
      </c>
      <c r="P36">
        <v>0.72699999999999998</v>
      </c>
      <c r="Q36">
        <f>SUM(results_precision_02017[[#This Row],[Sequential Time]]/results_precision_08012[[#This Row],[	Parallel Time (s)]])</f>
        <v>26.041265474552958</v>
      </c>
      <c r="R36">
        <f>SUM(results_precision_02017[[#This Row],[Sequential Time]]/($R$1*results_precision_08012[[#This Row],[	Parallel Time (s)]]))</f>
        <v>0.32551581843191196</v>
      </c>
      <c r="S36" t="s">
        <v>3</v>
      </c>
      <c r="T36">
        <v>0.79900000000000004</v>
      </c>
      <c r="U36">
        <f>SUM(results_precision_02017[[#This Row],[Sequential Time]]/results_precision_10013[[#This Row],[	Parallel Time (s)]])</f>
        <v>23.694618272841048</v>
      </c>
      <c r="V36">
        <f>SUM(results_precision_02017[[#This Row],[Sequential Time]]/($V$1*results_precision_10013[[#This Row],[	Parallel Time (s)]]))</f>
        <v>0.23694618272841048</v>
      </c>
      <c r="W36" t="s">
        <v>3</v>
      </c>
      <c r="X36">
        <v>0.85199999999999998</v>
      </c>
      <c r="Y36">
        <f>SUM(results_precision_02017[[#This Row],[Sequential Time]]/results_precision_12014[[#This Row],[	Parallel Time (s)]])</f>
        <v>22.220657276995304</v>
      </c>
      <c r="Z36">
        <f>SUM(results_precision_02017[[#This Row],[Sequential Time]]/($Z$1*results_precision_12014[[#This Row],[	Parallel Time (s)]]))</f>
        <v>0.18517214397496087</v>
      </c>
      <c r="AA36" t="s">
        <v>3</v>
      </c>
      <c r="AB36">
        <v>0.92400000000000004</v>
      </c>
      <c r="AC36">
        <f>SUM(results_precision_02017[[#This Row],[Sequential Time]]/results_precision_14015[[#This Row],[	Parallel Time (s)]])</f>
        <v>20.489177489177486</v>
      </c>
      <c r="AD36">
        <f>SUM(results_precision_02017[[#This Row],[Sequential Time]]/($AD$1*results_precision_14015[[#This Row],[	Parallel Time (s)]]))</f>
        <v>0.14635126777983917</v>
      </c>
      <c r="AE36" t="s">
        <v>3</v>
      </c>
      <c r="AF36">
        <v>0.94299999999999995</v>
      </c>
      <c r="AG36">
        <f>SUM(results_precision_02017[[#This Row],[Sequential Time]]/results_precision_16016[[#This Row],[	Parallel Time (s)]])</f>
        <v>20.076352067868505</v>
      </c>
      <c r="AH36">
        <f>SUM(results_precision_02017[[#This Row],[Sequential Time]]/($AH$1*results_precision_16016[[#This Row],[	Parallel Time (s)]]))</f>
        <v>0.12547720042417815</v>
      </c>
    </row>
    <row r="37" spans="1:34" x14ac:dyDescent="0.3">
      <c r="A37">
        <v>2.0000000000000001E-4</v>
      </c>
      <c r="B37">
        <v>28.648</v>
      </c>
      <c r="C37" t="s">
        <v>3</v>
      </c>
      <c r="D37">
        <v>2.2429999999999999</v>
      </c>
      <c r="E37">
        <f>SUM(results_precision_02017[[#This Row],[Sequential Time]]/results_precision_02017[[#This Row],[	Parallel Time (s)]])</f>
        <v>12.772180115916184</v>
      </c>
      <c r="F37">
        <f>SUM(results_precision_02017[[#This Row],[Sequential Time]]/($F$1*results_precision_02017[[#This Row],[	Parallel Time (s)]]))</f>
        <v>0.63860900579580915</v>
      </c>
      <c r="G37" t="s">
        <v>3</v>
      </c>
      <c r="H37">
        <v>1.714</v>
      </c>
      <c r="I37">
        <f>SUM(results_precision_02017[[#This Row],[Sequential Time]]/results_precision_04010[[#This Row],[	Parallel Time (s)]])</f>
        <v>16.714119019836641</v>
      </c>
      <c r="J37">
        <f>SUM(results_precision_02017[[#This Row],[Sequential Time]]/($J$1*results_precision_04010[[#This Row],[	Parallel Time (s)]]))</f>
        <v>0.41785297549591599</v>
      </c>
      <c r="K37" t="s">
        <v>3</v>
      </c>
      <c r="L37">
        <v>1.3</v>
      </c>
      <c r="M37">
        <f>SUM(results_precision_02017[[#This Row],[Sequential Time]]/results_precision_06011[[#This Row],[	Parallel Time (s)]])</f>
        <v>22.036923076923078</v>
      </c>
      <c r="N37">
        <f>SUM(results_precision_02017[[#This Row],[Sequential Time]]/($N$1*results_precision_06011[[#This Row],[	Parallel Time (s)]]))</f>
        <v>0.36728205128205127</v>
      </c>
      <c r="O37" t="s">
        <v>3</v>
      </c>
      <c r="P37">
        <v>1.002</v>
      </c>
      <c r="Q37">
        <f>SUM(results_precision_02017[[#This Row],[Sequential Time]]/results_precision_08012[[#This Row],[	Parallel Time (s)]])</f>
        <v>28.590818363273453</v>
      </c>
      <c r="R37">
        <f>SUM(results_precision_02017[[#This Row],[Sequential Time]]/($R$1*results_precision_08012[[#This Row],[	Parallel Time (s)]]))</f>
        <v>0.35738522954091817</v>
      </c>
      <c r="S37" t="s">
        <v>3</v>
      </c>
      <c r="T37">
        <v>1.107</v>
      </c>
      <c r="U37">
        <f>SUM(results_precision_02017[[#This Row],[Sequential Time]]/results_precision_10013[[#This Row],[	Parallel Time (s)]])</f>
        <v>25.87895212285456</v>
      </c>
      <c r="V37">
        <f>SUM(results_precision_02017[[#This Row],[Sequential Time]]/($V$1*results_precision_10013[[#This Row],[	Parallel Time (s)]]))</f>
        <v>0.25878952122854559</v>
      </c>
      <c r="W37" t="s">
        <v>3</v>
      </c>
      <c r="X37">
        <v>1.179</v>
      </c>
      <c r="Y37">
        <f>SUM(results_precision_02017[[#This Row],[Sequential Time]]/results_precision_12014[[#This Row],[	Parallel Time (s)]])</f>
        <v>24.298558100084815</v>
      </c>
      <c r="Z37">
        <f>SUM(results_precision_02017[[#This Row],[Sequential Time]]/($Z$1*results_precision_12014[[#This Row],[	Parallel Time (s)]]))</f>
        <v>0.20248798416737346</v>
      </c>
      <c r="AA37" t="s">
        <v>3</v>
      </c>
      <c r="AB37">
        <v>1.276</v>
      </c>
      <c r="AC37">
        <f>SUM(results_precision_02017[[#This Row],[Sequential Time]]/results_precision_14015[[#This Row],[	Parallel Time (s)]])</f>
        <v>22.451410658307211</v>
      </c>
      <c r="AD37">
        <f>SUM(results_precision_02017[[#This Row],[Sequential Time]]/($AD$1*results_precision_14015[[#This Row],[	Parallel Time (s)]]))</f>
        <v>0.16036721898790862</v>
      </c>
      <c r="AE37" t="s">
        <v>3</v>
      </c>
      <c r="AF37">
        <v>1.329</v>
      </c>
      <c r="AG37">
        <f>SUM(results_precision_02017[[#This Row],[Sequential Time]]/results_precision_16016[[#This Row],[	Parallel Time (s)]])</f>
        <v>21.556057185854026</v>
      </c>
      <c r="AH37">
        <f>SUM(results_precision_02017[[#This Row],[Sequential Time]]/($AH$1*results_precision_16016[[#This Row],[	Parallel Time (s)]]))</f>
        <v>0.13472535741158767</v>
      </c>
    </row>
    <row r="38" spans="1:34" x14ac:dyDescent="0.3">
      <c r="A38">
        <v>1E-4</v>
      </c>
      <c r="B38">
        <v>56.878</v>
      </c>
      <c r="C38" t="s">
        <v>3</v>
      </c>
      <c r="D38">
        <v>3.6579999999999999</v>
      </c>
      <c r="E38">
        <f>SUM(results_precision_02017[[#This Row],[Sequential Time]]/results_precision_02017[[#This Row],[	Parallel Time (s)]])</f>
        <v>15.548933843630399</v>
      </c>
      <c r="F38">
        <f>SUM(results_precision_02017[[#This Row],[Sequential Time]]/($F$1*results_precision_02017[[#This Row],[	Parallel Time (s)]]))</f>
        <v>0.77744669218151996</v>
      </c>
      <c r="G38" t="s">
        <v>3</v>
      </c>
      <c r="H38">
        <v>2.609</v>
      </c>
      <c r="I38">
        <f>SUM(results_precision_02017[[#This Row],[Sequential Time]]/results_precision_04010[[#This Row],[	Parallel Time (s)]])</f>
        <v>21.800689919509392</v>
      </c>
      <c r="J38">
        <f>SUM(results_precision_02017[[#This Row],[Sequential Time]]/($J$1*results_precision_04010[[#This Row],[	Parallel Time (s)]]))</f>
        <v>0.54501724798773477</v>
      </c>
      <c r="K38" t="s">
        <v>3</v>
      </c>
      <c r="L38">
        <v>2.0699999999999998</v>
      </c>
      <c r="M38">
        <f>SUM(results_precision_02017[[#This Row],[Sequential Time]]/results_precision_06011[[#This Row],[	Parallel Time (s)]])</f>
        <v>27.477294685990341</v>
      </c>
      <c r="N38">
        <f>SUM(results_precision_02017[[#This Row],[Sequential Time]]/($N$1*results_precision_06011[[#This Row],[	Parallel Time (s)]]))</f>
        <v>0.45795491143317235</v>
      </c>
      <c r="O38" t="s">
        <v>3</v>
      </c>
      <c r="P38">
        <v>1.794</v>
      </c>
      <c r="Q38">
        <f>SUM(results_precision_02017[[#This Row],[Sequential Time]]/results_precision_08012[[#This Row],[	Parallel Time (s)]])</f>
        <v>31.704570791527313</v>
      </c>
      <c r="R38">
        <f>SUM(results_precision_02017[[#This Row],[Sequential Time]]/($R$1*results_precision_08012[[#This Row],[	Parallel Time (s)]]))</f>
        <v>0.39630713489409136</v>
      </c>
      <c r="S38" t="s">
        <v>3</v>
      </c>
      <c r="T38">
        <v>2.0110000000000001</v>
      </c>
      <c r="U38">
        <f>SUM(results_precision_02017[[#This Row],[Sequential Time]]/results_precision_10013[[#This Row],[	Parallel Time (s)]])</f>
        <v>28.28344107409249</v>
      </c>
      <c r="V38">
        <f>SUM(results_precision_02017[[#This Row],[Sequential Time]]/($V$1*results_precision_10013[[#This Row],[	Parallel Time (s)]]))</f>
        <v>0.28283441074092486</v>
      </c>
      <c r="W38" t="s">
        <v>3</v>
      </c>
      <c r="X38">
        <v>2.1440000000000001</v>
      </c>
      <c r="Y38">
        <f>SUM(results_precision_02017[[#This Row],[Sequential Time]]/results_precision_12014[[#This Row],[	Parallel Time (s)]])</f>
        <v>26.52891791044776</v>
      </c>
      <c r="Z38">
        <f>SUM(results_precision_02017[[#This Row],[Sequential Time]]/($Z$1*results_precision_12014[[#This Row],[	Parallel Time (s)]]))</f>
        <v>0.22107431592039797</v>
      </c>
      <c r="AA38" t="s">
        <v>3</v>
      </c>
      <c r="AB38">
        <v>2.3239999999999998</v>
      </c>
      <c r="AC38">
        <f>SUM(results_precision_02017[[#This Row],[Sequential Time]]/results_precision_14015[[#This Row],[	Parallel Time (s)]])</f>
        <v>24.474182444061963</v>
      </c>
      <c r="AD38">
        <f>SUM(results_precision_02017[[#This Row],[Sequential Time]]/($AD$1*results_precision_14015[[#This Row],[	Parallel Time (s)]]))</f>
        <v>0.17481558888615689</v>
      </c>
      <c r="AE38" t="s">
        <v>3</v>
      </c>
      <c r="AF38">
        <v>2.4689999999999999</v>
      </c>
      <c r="AG38">
        <f>SUM(results_precision_02017[[#This Row],[Sequential Time]]/results_precision_16016[[#This Row],[	Parallel Time (s)]])</f>
        <v>23.036857027136495</v>
      </c>
      <c r="AH38">
        <f>SUM(results_precision_02017[[#This Row],[Sequential Time]]/($AH$1*results_precision_16016[[#This Row],[	Parallel Time (s)]]))</f>
        <v>0.14398035641960308</v>
      </c>
    </row>
    <row r="39" spans="1:34" x14ac:dyDescent="0.3">
      <c r="A39">
        <v>9.0000000000000006E-5</v>
      </c>
      <c r="B39">
        <v>62.57</v>
      </c>
      <c r="C39" t="s">
        <v>3</v>
      </c>
      <c r="D39">
        <v>3.9980000000000002</v>
      </c>
      <c r="E39">
        <f>SUM(results_precision_02017[[#This Row],[Sequential Time]]/results_precision_02017[[#This Row],[	Parallel Time (s)]])</f>
        <v>15.650325162581289</v>
      </c>
      <c r="F39">
        <f>SUM(results_precision_02017[[#This Row],[Sequential Time]]/($F$1*results_precision_02017[[#This Row],[	Parallel Time (s)]]))</f>
        <v>0.78251625812906445</v>
      </c>
      <c r="G39" t="s">
        <v>3</v>
      </c>
      <c r="H39">
        <v>2.8359999999999999</v>
      </c>
      <c r="I39">
        <f>SUM(results_precision_02017[[#This Row],[Sequential Time]]/results_precision_04010[[#This Row],[	Parallel Time (s)]])</f>
        <v>22.062764456981665</v>
      </c>
      <c r="J39">
        <f>SUM(results_precision_02017[[#This Row],[Sequential Time]]/($J$1*results_precision_04010[[#This Row],[	Parallel Time (s)]]))</f>
        <v>0.55156911142454157</v>
      </c>
      <c r="K39" t="s">
        <v>3</v>
      </c>
      <c r="L39">
        <v>2.2410000000000001</v>
      </c>
      <c r="M39">
        <f>SUM(results_precision_02017[[#This Row],[Sequential Time]]/results_precision_06011[[#This Row],[	Parallel Time (s)]])</f>
        <v>27.92057117358322</v>
      </c>
      <c r="N39">
        <f>SUM(results_precision_02017[[#This Row],[Sequential Time]]/($N$1*results_precision_06011[[#This Row],[	Parallel Time (s)]]))</f>
        <v>0.46534285289305366</v>
      </c>
      <c r="O39" t="s">
        <v>3</v>
      </c>
      <c r="P39">
        <v>1.972</v>
      </c>
      <c r="Q39">
        <f>SUM(results_precision_02017[[#This Row],[Sequential Time]]/results_precision_08012[[#This Row],[	Parallel Time (s)]])</f>
        <v>31.72920892494929</v>
      </c>
      <c r="R39">
        <f>SUM(results_precision_02017[[#This Row],[Sequential Time]]/($R$1*results_precision_08012[[#This Row],[	Parallel Time (s)]]))</f>
        <v>0.39661511156186613</v>
      </c>
      <c r="S39" t="s">
        <v>3</v>
      </c>
      <c r="T39">
        <v>2.2090000000000001</v>
      </c>
      <c r="U39">
        <f>SUM(results_precision_02017[[#This Row],[Sequential Time]]/results_precision_10013[[#This Row],[	Parallel Time (s)]])</f>
        <v>28.325033952014486</v>
      </c>
      <c r="V39">
        <f>SUM(results_precision_02017[[#This Row],[Sequential Time]]/($V$1*results_precision_10013[[#This Row],[	Parallel Time (s)]]))</f>
        <v>0.28325033952014483</v>
      </c>
      <c r="W39" t="s">
        <v>3</v>
      </c>
      <c r="X39">
        <v>2.3610000000000002</v>
      </c>
      <c r="Y39">
        <f>SUM(results_precision_02017[[#This Row],[Sequential Time]]/results_precision_12014[[#This Row],[	Parallel Time (s)]])</f>
        <v>26.501482422702242</v>
      </c>
      <c r="Z39">
        <f>SUM(results_precision_02017[[#This Row],[Sequential Time]]/($Z$1*results_precision_12014[[#This Row],[	Parallel Time (s)]]))</f>
        <v>0.22084568685585201</v>
      </c>
      <c r="AA39" t="s">
        <v>3</v>
      </c>
      <c r="AB39">
        <v>2.556</v>
      </c>
      <c r="AC39">
        <f>SUM(results_precision_02017[[#This Row],[Sequential Time]]/results_precision_14015[[#This Row],[	Parallel Time (s)]])</f>
        <v>24.479655712050079</v>
      </c>
      <c r="AD39">
        <f>SUM(results_precision_02017[[#This Row],[Sequential Time]]/($AD$1*results_precision_14015[[#This Row],[	Parallel Time (s)]]))</f>
        <v>0.17485468365750054</v>
      </c>
      <c r="AE39" t="s">
        <v>3</v>
      </c>
      <c r="AF39">
        <v>2.7229999999999999</v>
      </c>
      <c r="AG39">
        <f>SUM(results_precision_02017[[#This Row],[Sequential Time]]/results_precision_16016[[#This Row],[	Parallel Time (s)]])</f>
        <v>22.978332721263314</v>
      </c>
      <c r="AH39">
        <f>SUM(results_precision_02017[[#This Row],[Sequential Time]]/($AH$1*results_precision_16016[[#This Row],[	Parallel Time (s)]]))</f>
        <v>0.14361457950789572</v>
      </c>
    </row>
    <row r="40" spans="1:34" x14ac:dyDescent="0.3">
      <c r="A40">
        <v>8.0000000000000007E-5</v>
      </c>
      <c r="B40">
        <v>70.73</v>
      </c>
      <c r="C40" t="s">
        <v>3</v>
      </c>
      <c r="D40">
        <v>4.4139999999999997</v>
      </c>
      <c r="E40">
        <f>SUM(results_precision_02017[[#This Row],[Sequential Time]]/results_precision_02017[[#This Row],[	Parallel Time (s)]])</f>
        <v>16.024014499320348</v>
      </c>
      <c r="F40">
        <f>SUM(results_precision_02017[[#This Row],[Sequential Time]]/($F$1*results_precision_02017[[#This Row],[	Parallel Time (s)]]))</f>
        <v>0.80120072496601724</v>
      </c>
      <c r="G40" t="s">
        <v>3</v>
      </c>
      <c r="H40">
        <v>3.1040000000000001</v>
      </c>
      <c r="I40">
        <f>SUM(results_precision_02017[[#This Row],[Sequential Time]]/results_precision_04010[[#This Row],[	Parallel Time (s)]])</f>
        <v>22.786726804123713</v>
      </c>
      <c r="J40">
        <f>SUM(results_precision_02017[[#This Row],[Sequential Time]]/($J$1*results_precision_04010[[#This Row],[	Parallel Time (s)]]))</f>
        <v>0.56966817010309279</v>
      </c>
      <c r="K40" t="s">
        <v>3</v>
      </c>
      <c r="L40">
        <v>2.4569999999999999</v>
      </c>
      <c r="M40">
        <f>SUM(results_precision_02017[[#This Row],[Sequential Time]]/results_precision_06011[[#This Row],[	Parallel Time (s)]])</f>
        <v>28.78713878713879</v>
      </c>
      <c r="N40">
        <f>SUM(results_precision_02017[[#This Row],[Sequential Time]]/($N$1*results_precision_06011[[#This Row],[	Parallel Time (s)]]))</f>
        <v>0.4797856464523132</v>
      </c>
      <c r="O40" t="s">
        <v>3</v>
      </c>
      <c r="P40">
        <v>2.1920000000000002</v>
      </c>
      <c r="Q40">
        <f>SUM(results_precision_02017[[#This Row],[Sequential Time]]/results_precision_08012[[#This Row],[	Parallel Time (s)]])</f>
        <v>32.267335766423358</v>
      </c>
      <c r="R40">
        <f>SUM(results_precision_02017[[#This Row],[Sequential Time]]/($R$1*results_precision_08012[[#This Row],[	Parallel Time (s)]]))</f>
        <v>0.40334169708029194</v>
      </c>
      <c r="S40" t="s">
        <v>3</v>
      </c>
      <c r="T40">
        <v>2.4569999999999999</v>
      </c>
      <c r="U40">
        <f>SUM(results_precision_02017[[#This Row],[Sequential Time]]/results_precision_10013[[#This Row],[	Parallel Time (s)]])</f>
        <v>28.78713878713879</v>
      </c>
      <c r="V40">
        <f>SUM(results_precision_02017[[#This Row],[Sequential Time]]/($V$1*results_precision_10013[[#This Row],[	Parallel Time (s)]]))</f>
        <v>0.28787138787138788</v>
      </c>
      <c r="W40" t="s">
        <v>3</v>
      </c>
      <c r="X40">
        <v>2.63</v>
      </c>
      <c r="Y40">
        <f>SUM(results_precision_02017[[#This Row],[Sequential Time]]/results_precision_12014[[#This Row],[	Parallel Time (s)]])</f>
        <v>26.893536121673005</v>
      </c>
      <c r="Z40">
        <f>SUM(results_precision_02017[[#This Row],[Sequential Time]]/($Z$1*results_precision_12014[[#This Row],[	Parallel Time (s)]]))</f>
        <v>0.22411280101394174</v>
      </c>
      <c r="AA40" t="s">
        <v>3</v>
      </c>
      <c r="AB40">
        <v>2.8530000000000002</v>
      </c>
      <c r="AC40">
        <f>SUM(results_precision_02017[[#This Row],[Sequential Time]]/results_precision_14015[[#This Row],[	Parallel Time (s)]])</f>
        <v>24.791447599018575</v>
      </c>
      <c r="AD40">
        <f>SUM(results_precision_02017[[#This Row],[Sequential Time]]/($AD$1*results_precision_14015[[#This Row],[	Parallel Time (s)]]))</f>
        <v>0.1770817685644184</v>
      </c>
      <c r="AE40" t="s">
        <v>3</v>
      </c>
      <c r="AF40">
        <v>3.048</v>
      </c>
      <c r="AG40">
        <f>SUM(results_precision_02017[[#This Row],[Sequential Time]]/results_precision_16016[[#This Row],[	Parallel Time (s)]])</f>
        <v>23.205380577427821</v>
      </c>
      <c r="AH40">
        <f>SUM(results_precision_02017[[#This Row],[Sequential Time]]/($AH$1*results_precision_16016[[#This Row],[	Parallel Time (s)]]))</f>
        <v>0.14503362860892388</v>
      </c>
    </row>
    <row r="41" spans="1:34" x14ac:dyDescent="0.3">
      <c r="A41">
        <v>6.9999999999999994E-5</v>
      </c>
      <c r="B41">
        <v>80.706000000000003</v>
      </c>
      <c r="C41" t="s">
        <v>3</v>
      </c>
      <c r="D41">
        <v>4.9400000000000004</v>
      </c>
      <c r="E41">
        <f>SUM(results_precision_02017[[#This Row],[Sequential Time]]/results_precision_02017[[#This Row],[	Parallel Time (s)]])</f>
        <v>16.337246963562752</v>
      </c>
      <c r="F41">
        <f>SUM(results_precision_02017[[#This Row],[Sequential Time]]/($F$1*results_precision_02017[[#This Row],[	Parallel Time (s)]]))</f>
        <v>0.81686234817813763</v>
      </c>
      <c r="G41" t="s">
        <v>3</v>
      </c>
      <c r="H41">
        <v>3.4390000000000001</v>
      </c>
      <c r="I41">
        <f>SUM(results_precision_02017[[#This Row],[Sequential Time]]/results_precision_04010[[#This Row],[	Parallel Time (s)]])</f>
        <v>23.467868566443734</v>
      </c>
      <c r="J41">
        <f>SUM(results_precision_02017[[#This Row],[Sequential Time]]/($J$1*results_precision_04010[[#This Row],[	Parallel Time (s)]]))</f>
        <v>0.58669671416109337</v>
      </c>
      <c r="K41" t="s">
        <v>3</v>
      </c>
      <c r="L41">
        <v>2.74</v>
      </c>
      <c r="M41">
        <f>SUM(results_precision_02017[[#This Row],[Sequential Time]]/results_precision_06011[[#This Row],[	Parallel Time (s)]])</f>
        <v>29.454744525547444</v>
      </c>
      <c r="N41">
        <f>SUM(results_precision_02017[[#This Row],[Sequential Time]]/($N$1*results_precision_06011[[#This Row],[	Parallel Time (s)]]))</f>
        <v>0.49091240875912406</v>
      </c>
      <c r="O41" t="s">
        <v>3</v>
      </c>
      <c r="P41">
        <v>2.48</v>
      </c>
      <c r="Q41">
        <f>SUM(results_precision_02017[[#This Row],[Sequential Time]]/results_precision_08012[[#This Row],[	Parallel Time (s)]])</f>
        <v>32.542741935483875</v>
      </c>
      <c r="R41">
        <f>SUM(results_precision_02017[[#This Row],[Sequential Time]]/($R$1*results_precision_08012[[#This Row],[	Parallel Time (s)]]))</f>
        <v>0.4067842741935484</v>
      </c>
      <c r="S41" t="s">
        <v>3</v>
      </c>
      <c r="T41">
        <v>2.7829999999999999</v>
      </c>
      <c r="U41">
        <f>SUM(results_precision_02017[[#This Row],[Sequential Time]]/results_precision_10013[[#This Row],[	Parallel Time (s)]])</f>
        <v>28.999640675530006</v>
      </c>
      <c r="V41">
        <f>SUM(results_precision_02017[[#This Row],[Sequential Time]]/($V$1*results_precision_10013[[#This Row],[	Parallel Time (s)]]))</f>
        <v>0.28999640675530003</v>
      </c>
      <c r="W41" t="s">
        <v>3</v>
      </c>
      <c r="X41">
        <v>2.98</v>
      </c>
      <c r="Y41">
        <f>SUM(results_precision_02017[[#This Row],[Sequential Time]]/results_precision_12014[[#This Row],[	Parallel Time (s)]])</f>
        <v>27.08255033557047</v>
      </c>
      <c r="Z41">
        <f>SUM(results_precision_02017[[#This Row],[Sequential Time]]/($Z$1*results_precision_12014[[#This Row],[	Parallel Time (s)]]))</f>
        <v>0.22568791946308725</v>
      </c>
      <c r="AA41" t="s">
        <v>3</v>
      </c>
      <c r="AB41">
        <v>3.2290000000000001</v>
      </c>
      <c r="AC41">
        <f>SUM(results_precision_02017[[#This Row],[Sequential Time]]/results_precision_14015[[#This Row],[	Parallel Time (s)]])</f>
        <v>24.994115825332919</v>
      </c>
      <c r="AD41">
        <f>SUM(results_precision_02017[[#This Row],[Sequential Time]]/($AD$1*results_precision_14015[[#This Row],[	Parallel Time (s)]]))</f>
        <v>0.178529398752378</v>
      </c>
      <c r="AE41" t="s">
        <v>3</v>
      </c>
      <c r="AF41">
        <v>3.448</v>
      </c>
      <c r="AG41">
        <f>SUM(results_precision_02017[[#This Row],[Sequential Time]]/results_precision_16016[[#This Row],[	Parallel Time (s)]])</f>
        <v>23.40661252900232</v>
      </c>
      <c r="AH41">
        <f>SUM(results_precision_02017[[#This Row],[Sequential Time]]/($AH$1*results_precision_16016[[#This Row],[	Parallel Time (s)]]))</f>
        <v>0.14629132830626451</v>
      </c>
    </row>
    <row r="42" spans="1:34" x14ac:dyDescent="0.3">
      <c r="A42">
        <v>6.0000000000000002E-5</v>
      </c>
      <c r="B42">
        <v>94.762</v>
      </c>
      <c r="C42" t="s">
        <v>3</v>
      </c>
      <c r="D42">
        <v>5.6349999999999998</v>
      </c>
      <c r="E42">
        <f>SUM(results_precision_02017[[#This Row],[Sequential Time]]/results_precision_02017[[#This Row],[	Parallel Time (s)]])</f>
        <v>16.816681455190771</v>
      </c>
      <c r="F42">
        <f>SUM(results_precision_02017[[#This Row],[Sequential Time]]/($F$1*results_precision_02017[[#This Row],[	Parallel Time (s)]]))</f>
        <v>0.8408340727595387</v>
      </c>
      <c r="G42" t="s">
        <v>3</v>
      </c>
      <c r="H42">
        <v>3.879</v>
      </c>
      <c r="I42">
        <f>SUM(results_precision_02017[[#This Row],[Sequential Time]]/results_precision_04010[[#This Row],[	Parallel Time (s)]])</f>
        <v>24.429492137148749</v>
      </c>
      <c r="J42">
        <f>SUM(results_precision_02017[[#This Row],[Sequential Time]]/($J$1*results_precision_04010[[#This Row],[	Parallel Time (s)]]))</f>
        <v>0.61073730342871879</v>
      </c>
      <c r="K42" t="s">
        <v>3</v>
      </c>
      <c r="L42">
        <v>3.1059999999999999</v>
      </c>
      <c r="M42">
        <f>SUM(results_precision_02017[[#This Row],[Sequential Time]]/results_precision_06011[[#This Row],[	Parallel Time (s)]])</f>
        <v>30.509336767546685</v>
      </c>
      <c r="N42">
        <f>SUM(results_precision_02017[[#This Row],[Sequential Time]]/($N$1*results_precision_06011[[#This Row],[	Parallel Time (s)]]))</f>
        <v>0.50848894612577811</v>
      </c>
      <c r="O42" t="s">
        <v>3</v>
      </c>
      <c r="P42">
        <v>2.855</v>
      </c>
      <c r="Q42">
        <f>SUM(results_precision_02017[[#This Row],[Sequential Time]]/results_precision_08012[[#This Row],[	Parallel Time (s)]])</f>
        <v>33.191593695271457</v>
      </c>
      <c r="R42">
        <f>SUM(results_precision_02017[[#This Row],[Sequential Time]]/($R$1*results_precision_08012[[#This Row],[	Parallel Time (s)]]))</f>
        <v>0.41489492119089316</v>
      </c>
      <c r="S42" t="s">
        <v>3</v>
      </c>
      <c r="T42">
        <v>3.2080000000000002</v>
      </c>
      <c r="U42">
        <f>SUM(results_precision_02017[[#This Row],[Sequential Time]]/results_precision_10013[[#This Row],[	Parallel Time (s)]])</f>
        <v>29.539276807980048</v>
      </c>
      <c r="V42">
        <f>SUM(results_precision_02017[[#This Row],[Sequential Time]]/($V$1*results_precision_10013[[#This Row],[	Parallel Time (s)]]))</f>
        <v>0.29539276807980047</v>
      </c>
      <c r="W42" t="s">
        <v>3</v>
      </c>
      <c r="X42">
        <v>3.4369999999999998</v>
      </c>
      <c r="Y42">
        <f>SUM(results_precision_02017[[#This Row],[Sequential Time]]/results_precision_12014[[#This Row],[	Parallel Time (s)]])</f>
        <v>27.57113762001746</v>
      </c>
      <c r="Z42">
        <f>SUM(results_precision_02017[[#This Row],[Sequential Time]]/($Z$1*results_precision_12014[[#This Row],[	Parallel Time (s)]]))</f>
        <v>0.22975948016681214</v>
      </c>
      <c r="AA42" t="s">
        <v>3</v>
      </c>
      <c r="AB42">
        <v>3.7250000000000001</v>
      </c>
      <c r="AC42">
        <f>SUM(results_precision_02017[[#This Row],[Sequential Time]]/results_precision_14015[[#This Row],[	Parallel Time (s)]])</f>
        <v>25.439463087248321</v>
      </c>
      <c r="AD42">
        <f>SUM(results_precision_02017[[#This Row],[Sequential Time]]/($AD$1*results_precision_14015[[#This Row],[	Parallel Time (s)]]))</f>
        <v>0.18171045062320229</v>
      </c>
      <c r="AE42" t="s">
        <v>3</v>
      </c>
      <c r="AF42">
        <v>4.0049999999999999</v>
      </c>
      <c r="AG42">
        <f>SUM(results_precision_02017[[#This Row],[Sequential Time]]/results_precision_16016[[#This Row],[	Parallel Time (s)]])</f>
        <v>23.660923845193508</v>
      </c>
      <c r="AH42">
        <f>SUM(results_precision_02017[[#This Row],[Sequential Time]]/($AH$1*results_precision_16016[[#This Row],[	Parallel Time (s)]]))</f>
        <v>0.14788077403245944</v>
      </c>
    </row>
    <row r="43" spans="1:34" x14ac:dyDescent="0.3">
      <c r="A43">
        <v>5.0000000000000002E-5</v>
      </c>
      <c r="B43">
        <v>113.092</v>
      </c>
      <c r="C43" t="s">
        <v>3</v>
      </c>
      <c r="D43">
        <v>6.5880000000000001</v>
      </c>
      <c r="E43">
        <f>SUM(results_precision_02017[[#This Row],[Sequential Time]]/results_precision_02017[[#This Row],[	Parallel Time (s)]])</f>
        <v>17.166363084395872</v>
      </c>
      <c r="F43">
        <f>SUM(results_precision_02017[[#This Row],[Sequential Time]]/($F$1*results_precision_02017[[#This Row],[	Parallel Time (s)]]))</f>
        <v>0.85831815421979363</v>
      </c>
      <c r="G43" t="s">
        <v>3</v>
      </c>
      <c r="H43">
        <v>4.4870000000000001</v>
      </c>
      <c r="I43">
        <f>SUM(results_precision_02017[[#This Row],[Sequential Time]]/results_precision_04010[[#This Row],[	Parallel Time (s)]])</f>
        <v>25.204368174726987</v>
      </c>
      <c r="J43">
        <f>SUM(results_precision_02017[[#This Row],[Sequential Time]]/($J$1*results_precision_04010[[#This Row],[	Parallel Time (s)]]))</f>
        <v>0.63010920436817464</v>
      </c>
      <c r="K43" t="s">
        <v>3</v>
      </c>
      <c r="L43">
        <v>3.6259999999999999</v>
      </c>
      <c r="M43">
        <f>SUM(results_precision_02017[[#This Row],[Sequential Time]]/results_precision_06011[[#This Row],[	Parallel Time (s)]])</f>
        <v>31.189189189189189</v>
      </c>
      <c r="N43">
        <f>SUM(results_precision_02017[[#This Row],[Sequential Time]]/($N$1*results_precision_06011[[#This Row],[	Parallel Time (s)]]))</f>
        <v>0.51981981981981984</v>
      </c>
      <c r="O43" t="s">
        <v>3</v>
      </c>
      <c r="P43">
        <v>3.3820000000000001</v>
      </c>
      <c r="Q43">
        <f>SUM(results_precision_02017[[#This Row],[Sequential Time]]/results_precision_08012[[#This Row],[	Parallel Time (s)]])</f>
        <v>33.43938497930219</v>
      </c>
      <c r="R43">
        <f>SUM(results_precision_02017[[#This Row],[Sequential Time]]/($R$1*results_precision_08012[[#This Row],[	Parallel Time (s)]]))</f>
        <v>0.41799231224127736</v>
      </c>
      <c r="S43" t="s">
        <v>3</v>
      </c>
      <c r="T43">
        <v>3.8069999999999999</v>
      </c>
      <c r="U43">
        <f>SUM(results_precision_02017[[#This Row],[Sequential Time]]/results_precision_10013[[#This Row],[	Parallel Time (s)]])</f>
        <v>29.706330443919096</v>
      </c>
      <c r="V43">
        <f>SUM(results_precision_02017[[#This Row],[Sequential Time]]/($V$1*results_precision_10013[[#This Row],[	Parallel Time (s)]]))</f>
        <v>0.29706330443919099</v>
      </c>
      <c r="W43" t="s">
        <v>3</v>
      </c>
      <c r="X43">
        <v>4.0830000000000002</v>
      </c>
      <c r="Y43">
        <f>SUM(results_precision_02017[[#This Row],[Sequential Time]]/results_precision_12014[[#This Row],[	Parallel Time (s)]])</f>
        <v>27.69826108253735</v>
      </c>
      <c r="Z43">
        <f>SUM(results_precision_02017[[#This Row],[Sequential Time]]/($Z$1*results_precision_12014[[#This Row],[	Parallel Time (s)]]))</f>
        <v>0.23081884235447789</v>
      </c>
      <c r="AA43" t="s">
        <v>3</v>
      </c>
      <c r="AB43">
        <v>4.4320000000000004</v>
      </c>
      <c r="AC43">
        <f>SUM(results_precision_02017[[#This Row],[Sequential Time]]/results_precision_14015[[#This Row],[	Parallel Time (s)]])</f>
        <v>25.51714801444043</v>
      </c>
      <c r="AD43">
        <f>SUM(results_precision_02017[[#This Row],[Sequential Time]]/($AD$1*results_precision_14015[[#This Row],[	Parallel Time (s)]]))</f>
        <v>0.18226534296028879</v>
      </c>
      <c r="AE43" t="s">
        <v>3</v>
      </c>
      <c r="AF43">
        <v>4.7670000000000003</v>
      </c>
      <c r="AG43">
        <f>SUM(results_precision_02017[[#This Row],[Sequential Time]]/results_precision_16016[[#This Row],[	Parallel Time (s)]])</f>
        <v>23.723935389133626</v>
      </c>
      <c r="AH43">
        <f>SUM(results_precision_02017[[#This Row],[Sequential Time]]/($AH$1*results_precision_16016[[#This Row],[	Parallel Time (s)]]))</f>
        <v>0.14827459618208516</v>
      </c>
    </row>
    <row r="44" spans="1:34" x14ac:dyDescent="0.3">
      <c r="A44">
        <v>4.0000000000000003E-5</v>
      </c>
      <c r="B44">
        <v>140.73599999999999</v>
      </c>
      <c r="C44" t="s">
        <v>3</v>
      </c>
      <c r="D44">
        <v>8.0069999999999997</v>
      </c>
      <c r="E44">
        <f>SUM(results_precision_02017[[#This Row],[Sequential Time]]/results_precision_02017[[#This Row],[	Parallel Time (s)]])</f>
        <v>17.576620457100038</v>
      </c>
      <c r="F44">
        <f>SUM(results_precision_02017[[#This Row],[Sequential Time]]/($F$1*results_precision_02017[[#This Row],[	Parallel Time (s)]]))</f>
        <v>0.87883102285500192</v>
      </c>
      <c r="G44" t="s">
        <v>3</v>
      </c>
      <c r="H44">
        <v>5.38</v>
      </c>
      <c r="I44">
        <f>SUM(results_precision_02017[[#This Row],[Sequential Time]]/results_precision_04010[[#This Row],[	Parallel Time (s)]])</f>
        <v>26.159107806691448</v>
      </c>
      <c r="J44">
        <f>SUM(results_precision_02017[[#This Row],[Sequential Time]]/($J$1*results_precision_04010[[#This Row],[	Parallel Time (s)]]))</f>
        <v>0.65397769516728621</v>
      </c>
      <c r="K44" t="s">
        <v>3</v>
      </c>
      <c r="L44">
        <v>4.3920000000000003</v>
      </c>
      <c r="M44">
        <f>SUM(results_precision_02017[[#This Row],[Sequential Time]]/results_precision_06011[[#This Row],[	Parallel Time (s)]])</f>
        <v>32.04371584699453</v>
      </c>
      <c r="N44">
        <f>SUM(results_precision_02017[[#This Row],[Sequential Time]]/($N$1*results_precision_06011[[#This Row],[	Parallel Time (s)]]))</f>
        <v>0.53406193078324216</v>
      </c>
      <c r="O44" t="s">
        <v>3</v>
      </c>
      <c r="P44">
        <v>4.1829999999999998</v>
      </c>
      <c r="Q44">
        <f>SUM(results_precision_02017[[#This Row],[Sequential Time]]/results_precision_08012[[#This Row],[	Parallel Time (s)]])</f>
        <v>33.644752569925892</v>
      </c>
      <c r="R44">
        <f>SUM(results_precision_02017[[#This Row],[Sequential Time]]/($R$1*results_precision_08012[[#This Row],[	Parallel Time (s)]]))</f>
        <v>0.42055940712407364</v>
      </c>
      <c r="S44" t="s">
        <v>3</v>
      </c>
      <c r="T44">
        <v>4.7039999999999997</v>
      </c>
      <c r="U44">
        <f>SUM(results_precision_02017[[#This Row],[Sequential Time]]/results_precision_10013[[#This Row],[	Parallel Time (s)]])</f>
        <v>29.918367346938776</v>
      </c>
      <c r="V44">
        <f>SUM(results_precision_02017[[#This Row],[Sequential Time]]/($V$1*results_precision_10013[[#This Row],[	Parallel Time (s)]]))</f>
        <v>0.29918367346938773</v>
      </c>
      <c r="W44" t="s">
        <v>3</v>
      </c>
      <c r="X44">
        <v>5.048</v>
      </c>
      <c r="Y44">
        <f>SUM(results_precision_02017[[#This Row],[Sequential Time]]/results_precision_12014[[#This Row],[	Parallel Time (s)]])</f>
        <v>27.879556259904909</v>
      </c>
      <c r="Z44">
        <f>SUM(results_precision_02017[[#This Row],[Sequential Time]]/($Z$1*results_precision_12014[[#This Row],[	Parallel Time (s)]]))</f>
        <v>0.2323296354992076</v>
      </c>
      <c r="AA44" t="s">
        <v>3</v>
      </c>
      <c r="AB44">
        <v>5.4749999999999996</v>
      </c>
      <c r="AC44">
        <f>SUM(results_precision_02017[[#This Row],[Sequential Time]]/results_precision_14015[[#This Row],[	Parallel Time (s)]])</f>
        <v>25.705205479452054</v>
      </c>
      <c r="AD44">
        <f>SUM(results_precision_02017[[#This Row],[Sequential Time]]/($AD$1*results_precision_14015[[#This Row],[	Parallel Time (s)]]))</f>
        <v>0.18360861056751465</v>
      </c>
      <c r="AE44" t="s">
        <v>3</v>
      </c>
      <c r="AF44">
        <v>5.907</v>
      </c>
      <c r="AG44">
        <f>SUM(results_precision_02017[[#This Row],[Sequential Time]]/results_precision_16016[[#This Row],[	Parallel Time (s)]])</f>
        <v>23.825292026409343</v>
      </c>
      <c r="AH44">
        <f>SUM(results_precision_02017[[#This Row],[Sequential Time]]/($AH$1*results_precision_16016[[#This Row],[	Parallel Time (s)]]))</f>
        <v>0.14890807516505838</v>
      </c>
    </row>
    <row r="45" spans="1:34" x14ac:dyDescent="0.3">
      <c r="A45">
        <v>3.0000000000000001E-5</v>
      </c>
      <c r="B45">
        <v>188.30199999999999</v>
      </c>
      <c r="C45" t="s">
        <v>3</v>
      </c>
      <c r="D45">
        <v>10.351000000000001</v>
      </c>
      <c r="E45">
        <f>SUM(results_precision_02017[[#This Row],[Sequential Time]]/results_precision_02017[[#This Row],[	Parallel Time (s)]])</f>
        <v>18.191672302193023</v>
      </c>
      <c r="F45">
        <f>SUM(results_precision_02017[[#This Row],[Sequential Time]]/($F$1*results_precision_02017[[#This Row],[	Parallel Time (s)]]))</f>
        <v>0.90958361510965113</v>
      </c>
      <c r="G45" t="s">
        <v>3</v>
      </c>
      <c r="H45">
        <v>6.85</v>
      </c>
      <c r="I45">
        <f>SUM(results_precision_02017[[#This Row],[Sequential Time]]/results_precision_04010[[#This Row],[	Parallel Time (s)]])</f>
        <v>27.489343065693429</v>
      </c>
      <c r="J45">
        <f>SUM(results_precision_02017[[#This Row],[Sequential Time]]/($J$1*results_precision_04010[[#This Row],[	Parallel Time (s)]]))</f>
        <v>0.68723357664233575</v>
      </c>
      <c r="K45" t="s">
        <v>3</v>
      </c>
      <c r="L45">
        <v>5.6879999999999997</v>
      </c>
      <c r="M45">
        <f>SUM(results_precision_02017[[#This Row],[Sequential Time]]/results_precision_06011[[#This Row],[	Parallel Time (s)]])</f>
        <v>33.105133614627285</v>
      </c>
      <c r="N45">
        <f>SUM(results_precision_02017[[#This Row],[Sequential Time]]/($N$1*results_precision_06011[[#This Row],[	Parallel Time (s)]]))</f>
        <v>0.55175222691045478</v>
      </c>
      <c r="O45" t="s">
        <v>3</v>
      </c>
      <c r="P45">
        <v>5.5010000000000003</v>
      </c>
      <c r="Q45">
        <f>SUM(results_precision_02017[[#This Row],[Sequential Time]]/results_precision_08012[[#This Row],[	Parallel Time (s)]])</f>
        <v>34.230503544810034</v>
      </c>
      <c r="R45">
        <f>SUM(results_precision_02017[[#This Row],[Sequential Time]]/($R$1*results_precision_08012[[#This Row],[	Parallel Time (s)]]))</f>
        <v>0.42788129431012539</v>
      </c>
      <c r="S45" t="s">
        <v>3</v>
      </c>
      <c r="T45">
        <v>6.2060000000000004</v>
      </c>
      <c r="U45">
        <f>SUM(results_precision_02017[[#This Row],[Sequential Time]]/results_precision_10013[[#This Row],[	Parallel Time (s)]])</f>
        <v>30.341927167257488</v>
      </c>
      <c r="V45">
        <f>SUM(results_precision_02017[[#This Row],[Sequential Time]]/($V$1*results_precision_10013[[#This Row],[	Parallel Time (s)]]))</f>
        <v>0.30341927167257493</v>
      </c>
      <c r="W45" t="s">
        <v>3</v>
      </c>
      <c r="X45">
        <v>6.66</v>
      </c>
      <c r="Y45">
        <f>SUM(results_precision_02017[[#This Row],[Sequential Time]]/results_precision_12014[[#This Row],[	Parallel Time (s)]])</f>
        <v>28.273573573573572</v>
      </c>
      <c r="Z45">
        <f>SUM(results_precision_02017[[#This Row],[Sequential Time]]/($Z$1*results_precision_12014[[#This Row],[	Parallel Time (s)]]))</f>
        <v>0.23561311311311309</v>
      </c>
      <c r="AA45" t="s">
        <v>3</v>
      </c>
      <c r="AB45">
        <v>7.2270000000000003</v>
      </c>
      <c r="AC45">
        <f>SUM(results_precision_02017[[#This Row],[Sequential Time]]/results_precision_14015[[#This Row],[	Parallel Time (s)]])</f>
        <v>26.055348000553479</v>
      </c>
      <c r="AD45">
        <f>SUM(results_precision_02017[[#This Row],[Sequential Time]]/($AD$1*results_precision_14015[[#This Row],[	Parallel Time (s)]]))</f>
        <v>0.18610962857538196</v>
      </c>
      <c r="AE45" t="s">
        <v>3</v>
      </c>
      <c r="AF45">
        <v>7.8</v>
      </c>
      <c r="AG45">
        <f>SUM(results_precision_02017[[#This Row],[Sequential Time]]/results_precision_16016[[#This Row],[	Parallel Time (s)]])</f>
        <v>24.141282051282051</v>
      </c>
      <c r="AH45">
        <f>SUM(results_precision_02017[[#This Row],[Sequential Time]]/($AH$1*results_precision_16016[[#This Row],[	Parallel Time (s)]]))</f>
        <v>0.15088301282051281</v>
      </c>
    </row>
    <row r="46" spans="1:34" x14ac:dyDescent="0.3">
      <c r="A46">
        <v>2.0000000000000002E-5</v>
      </c>
      <c r="B46">
        <v>280.64999999999998</v>
      </c>
      <c r="C46" t="s">
        <v>3</v>
      </c>
      <c r="D46">
        <v>15.013999999999999</v>
      </c>
      <c r="E46">
        <f>SUM(results_precision_02017[[#This Row],[Sequential Time]]/results_precision_02017[[#This Row],[	Parallel Time (s)]])</f>
        <v>18.692553616624483</v>
      </c>
      <c r="F46">
        <f>SUM(results_precision_02017[[#This Row],[Sequential Time]]/($F$1*results_precision_02017[[#This Row],[	Parallel Time (s)]]))</f>
        <v>0.93462768083122416</v>
      </c>
      <c r="G46" t="s">
        <v>3</v>
      </c>
      <c r="H46">
        <v>9.7579999999999991</v>
      </c>
      <c r="I46">
        <f>SUM(results_precision_02017[[#This Row],[Sequential Time]]/results_precision_04010[[#This Row],[	Parallel Time (s)]])</f>
        <v>28.761016601762655</v>
      </c>
      <c r="J46">
        <f>SUM(results_precision_02017[[#This Row],[Sequential Time]]/($J$1*results_precision_04010[[#This Row],[	Parallel Time (s)]]))</f>
        <v>0.71902541504406647</v>
      </c>
      <c r="K46" t="s">
        <v>3</v>
      </c>
      <c r="L46">
        <v>8.2409999999999997</v>
      </c>
      <c r="M46">
        <f>SUM(results_precision_02017[[#This Row],[Sequential Time]]/results_precision_06011[[#This Row],[	Parallel Time (s)]])</f>
        <v>34.055333090644339</v>
      </c>
      <c r="N46">
        <f>SUM(results_precision_02017[[#This Row],[Sequential Time]]/($N$1*results_precision_06011[[#This Row],[	Parallel Time (s)]]))</f>
        <v>0.56758888484407233</v>
      </c>
      <c r="O46" t="s">
        <v>3</v>
      </c>
      <c r="P46">
        <v>8.1590000000000007</v>
      </c>
      <c r="Q46">
        <f>SUM(results_precision_02017[[#This Row],[Sequential Time]]/results_precision_08012[[#This Row],[	Parallel Time (s)]])</f>
        <v>34.397597744821667</v>
      </c>
      <c r="R46">
        <f>SUM(results_precision_02017[[#This Row],[Sequential Time]]/($R$1*results_precision_08012[[#This Row],[	Parallel Time (s)]]))</f>
        <v>0.4299699718102708</v>
      </c>
      <c r="S46" t="s">
        <v>3</v>
      </c>
      <c r="T46">
        <v>9.1980000000000004</v>
      </c>
      <c r="U46">
        <f>SUM(results_precision_02017[[#This Row],[Sequential Time]]/results_precision_10013[[#This Row],[	Parallel Time (s)]])</f>
        <v>30.512067840834959</v>
      </c>
      <c r="V46">
        <f>SUM(results_precision_02017[[#This Row],[Sequential Time]]/($V$1*results_precision_10013[[#This Row],[	Parallel Time (s)]]))</f>
        <v>0.30512067840834961</v>
      </c>
      <c r="W46" t="s">
        <v>3</v>
      </c>
      <c r="X46">
        <v>9.8659999999999997</v>
      </c>
      <c r="Y46">
        <f>SUM(results_precision_02017[[#This Row],[Sequential Time]]/results_precision_12014[[#This Row],[	Parallel Time (s)]])</f>
        <v>28.446178795864583</v>
      </c>
      <c r="Z46">
        <f>SUM(results_precision_02017[[#This Row],[Sequential Time]]/($Z$1*results_precision_12014[[#This Row],[	Parallel Time (s)]]))</f>
        <v>0.23705148996553818</v>
      </c>
      <c r="AA46" t="s">
        <v>3</v>
      </c>
      <c r="AB46">
        <v>10.72</v>
      </c>
      <c r="AC46">
        <f>SUM(results_precision_02017[[#This Row],[Sequential Time]]/results_precision_14015[[#This Row],[	Parallel Time (s)]])</f>
        <v>26.180037313432834</v>
      </c>
      <c r="AD46">
        <f>SUM(results_precision_02017[[#This Row],[Sequential Time]]/($AD$1*results_precision_14015[[#This Row],[	Parallel Time (s)]]))</f>
        <v>0.18700026652452023</v>
      </c>
      <c r="AE46" t="s">
        <v>3</v>
      </c>
      <c r="AF46">
        <v>11.602</v>
      </c>
      <c r="AG46">
        <f>SUM(results_precision_02017[[#This Row],[Sequential Time]]/results_precision_16016[[#This Row],[	Parallel Time (s)]])</f>
        <v>24.18979486295466</v>
      </c>
      <c r="AH46">
        <f>SUM(results_precision_02017[[#This Row],[Sequential Time]]/($AH$1*results_precision_16016[[#This Row],[	Parallel Time (s)]]))</f>
        <v>0.15118621789346662</v>
      </c>
    </row>
    <row r="47" spans="1:34" x14ac:dyDescent="0.3">
      <c r="A47">
        <v>1.0000000000000001E-5</v>
      </c>
      <c r="B47">
        <v>563.30999999999995</v>
      </c>
      <c r="C47" t="s">
        <v>3</v>
      </c>
      <c r="D47">
        <v>28.91</v>
      </c>
      <c r="E47">
        <f>SUM(results_precision_02017[[#This Row],[Sequential Time]]/results_precision_02017[[#This Row],[	Parallel Time (s)]])</f>
        <v>19.484953303355237</v>
      </c>
      <c r="F47">
        <f>SUM(results_precision_02017[[#This Row],[Sequential Time]]/($F$1*results_precision_02017[[#This Row],[	Parallel Time (s)]]))</f>
        <v>0.97424766516776184</v>
      </c>
      <c r="G47" t="s">
        <v>3</v>
      </c>
      <c r="H47">
        <v>18.437999999999999</v>
      </c>
      <c r="I47">
        <f>SUM(results_precision_02017[[#This Row],[Sequential Time]]/results_precision_04010[[#This Row],[	Parallel Time (s)]])</f>
        <v>30.551578262284412</v>
      </c>
      <c r="J47">
        <f>SUM(results_precision_02017[[#This Row],[Sequential Time]]/($J$1*results_precision_04010[[#This Row],[	Parallel Time (s)]]))</f>
        <v>0.76378945655711028</v>
      </c>
      <c r="K47" t="s">
        <v>3</v>
      </c>
      <c r="L47">
        <v>15.93</v>
      </c>
      <c r="M47">
        <f>SUM(results_precision_02017[[#This Row],[Sequential Time]]/results_precision_06011[[#This Row],[	Parallel Time (s)]])</f>
        <v>35.361581920903951</v>
      </c>
      <c r="N47">
        <f>SUM(results_precision_02017[[#This Row],[Sequential Time]]/($N$1*results_precision_06011[[#This Row],[	Parallel Time (s)]]))</f>
        <v>0.58935969868173255</v>
      </c>
      <c r="O47" t="s">
        <v>3</v>
      </c>
      <c r="P47">
        <v>16.084</v>
      </c>
      <c r="Q47">
        <f>SUM(results_precision_02017[[#This Row],[Sequential Time]]/results_precision_08012[[#This Row],[	Parallel Time (s)]])</f>
        <v>35.023004227804023</v>
      </c>
      <c r="R47">
        <f>SUM(results_precision_02017[[#This Row],[Sequential Time]]/($R$1*results_precision_08012[[#This Row],[	Parallel Time (s)]]))</f>
        <v>0.43778755284755033</v>
      </c>
      <c r="S47" t="s">
        <v>3</v>
      </c>
      <c r="T47">
        <v>18.16</v>
      </c>
      <c r="U47">
        <f>SUM(results_precision_02017[[#This Row],[Sequential Time]]/results_precision_10013[[#This Row],[	Parallel Time (s)]])</f>
        <v>31.019273127753301</v>
      </c>
      <c r="V47">
        <f>SUM(results_precision_02017[[#This Row],[Sequential Time]]/($V$1*results_precision_10013[[#This Row],[	Parallel Time (s)]]))</f>
        <v>0.310192731277533</v>
      </c>
      <c r="W47" t="s">
        <v>3</v>
      </c>
      <c r="X47">
        <v>19.523</v>
      </c>
      <c r="Y47">
        <f>SUM(results_precision_02017[[#This Row],[Sequential Time]]/results_precision_12014[[#This Row],[	Parallel Time (s)]])</f>
        <v>28.853659785893559</v>
      </c>
      <c r="Z47">
        <f>SUM(results_precision_02017[[#This Row],[Sequential Time]]/($Z$1*results_precision_12014[[#This Row],[	Parallel Time (s)]]))</f>
        <v>0.24044716488244636</v>
      </c>
      <c r="AA47" t="s">
        <v>3</v>
      </c>
      <c r="AB47">
        <v>21.193000000000001</v>
      </c>
      <c r="AC47">
        <f>SUM(results_precision_02017[[#This Row],[Sequential Time]]/results_precision_14015[[#This Row],[	Parallel Time (s)]])</f>
        <v>26.58000283112348</v>
      </c>
      <c r="AD47">
        <f>SUM(results_precision_02017[[#This Row],[Sequential Time]]/($AD$1*results_precision_14015[[#This Row],[	Parallel Time (s)]]))</f>
        <v>0.18985716307945344</v>
      </c>
      <c r="AE47" t="s">
        <v>3</v>
      </c>
      <c r="AF47">
        <v>22.965</v>
      </c>
      <c r="AG47">
        <f>SUM(results_precision_02017[[#This Row],[Sequential Time]]/results_precision_16016[[#This Row],[	Parallel Time (s)]])</f>
        <v>24.529065969954274</v>
      </c>
      <c r="AH47">
        <f>SUM(results_precision_02017[[#This Row],[Sequential Time]]/($AH$1*results_precision_16016[[#This Row],[	Parallel Time (s)]]))</f>
        <v>0.15330666231221421</v>
      </c>
    </row>
  </sheetData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F A A B Q S w M E F A A C A A g A n L 6 X V R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J y + l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v p d V L T Z U t n 8 C A A B L O A A A E w A c A E Z v c m 1 1 b G F z L 1 N l Y 3 R p b 2 4 x L m 0 g o h g A K K A U A A A A A A A A A A A A A A A A A A A A A A A A A A A A 7 Z t N b x o x E I b v S P w H a 7 k s 0 o b u b o G i V h w i S N o e k t J C T t k e z D I h V r 1 2 6 g 9 S i v j v N Q I E b U J 7 a a X a G i 6 A Z 9 Y z 8 + J H i 2 a 0 G k r D p C D j 7 X v 2 p l 6 r 1 / Q 9 V T A j j U i B t t z o s w c F J d P O f p b m a U T 6 h I O p 1 4 h 7 j a V V J b i V g V 6 0 h r K 0 F Q g T X z I O r Y E U x n 3 R c T R 4 X d x o U L p 4 C 1 L N i w 8 C h o o t o N j 7 6 + J i Z k u 6 S a C 4 E c 6 i N D P L Y g w V a A O K d I r B 1 c s 0 z z t k R B X l H D g Z y O r B G i b m x Z B p o 9 j U G p f x F V R S L Z 3 R K g 2 P U n 0 p d h U U z 1 b S K v U i a i a 3 Q + C s Y i 5 S P 0 q i x F 3 O b S V 0 / 1 V C L k Q p Z y 5 K P 8 s 7 e U I + W m l g b J Y c + o e P r W s p 4 H M z 2 Q r S i E Z K V n K T z T u g M 1 f K R q 8 J n T r H n W W 3 H m + 1 S 8 j t b v 2 c 8 3 F J O V W 6 b 5 Q 9 3 n J w T 8 X c 7 T h Z P s B h u 4 m i Q t 9 J V W 0 T 3 h h 1 / E z 8 Z L W K r m 1 F 5 J 0 r z Q n h S n w v T L f d 2 l y x T s g q a s S G T p t j 9 h 1 O 2 c 6 V 2 k Y / Y R / t d X U O x p m I s N U U 1 L E H 1 f r F J W V 8 7 2 H g m z m O D l + t O w u M c j J h F Z B Y N 0 8 G 2 5 + C I 8 f j o O u D c p / c i V g 4 L X a / 6 U G 8 r W G 3 H P 8 i c f J E s J 8 l e i r K b 4 p Y N + s 1 J k 4 l 9 E f g 2 s E A 1 0 b g E L i / D N y x D P + O w W 4 w D H a R Q W T Q S w Z 7 w T D Y Q w a R Q R 8 Z z N J Q G H S V I I P I o I 8 M B t O A y b A B g w z 6 y W A w P Z k M e z L I o J 8 M B t O T y b A n g w x 6 y W D a T k m c N w P h E O c T y K G n H H a D 4 h D v h 8 i h n x z 2 g u I Q 5 x T I o Z c c Z m l I H O K s A j n 0 l M M 8 K A 5 x X o E c + s l h U H 0 a n F k g h 5 5 y G F S f B u c W y K G f H K Z B / S / F B 5 m Q w / / h Q a Y f U E s B A i 0 A F A A C A A g A n L 6 X V R J Q m N K l A A A A 9 g A A A B I A A A A A A A A A A A A A A A A A A A A A A E N v b m Z p Z y 9 Q Y W N r Y W d l L n h t b F B L A Q I t A B Q A A g A I A J y + l 1 U P y u m r p A A A A O k A A A A T A A A A A A A A A A A A A A A A A P E A A A B b Q 2 9 u d G V u d F 9 U e X B l c 1 0 u e G 1 s U E s B A i 0 A F A A C A A g A n L 6 X V S 0 2 V L Z / A g A A S z g A A B M A A A A A A A A A A A A A A A A A 4 g E A A E Z v c m 1 1 b G F z L 1 N l Y 3 R p b 2 4 x L m 1 Q S w U G A A A A A A M A A w D C A A A A r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Z M A A A A A A A B j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c H J l Y 2 l z a W 9 u L T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3 B y Z W N p c 2 l v b l 8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N U M j M 6 N D Y 6 M j g u O T M 3 N T c 1 O F o i I C 8 + P E V u d H J 5 I F R 5 c G U 9 I k Z p b G x D b 2 x 1 b W 5 U e X B l c y I g V m F s d W U 9 I n N C U V l G I i A v P j x F b n R y e S B U e X B l P S J G a W x s Q 2 9 s d W 1 u T m F t Z X M i I F Z h b H V l P S J z W y Z x d W 9 0 O 1 x 0 U H J l Y 2 l z a W 9 u J n F 1 b 3 Q 7 L C Z x d W 9 0 O 1 x 0 U G F z c y 9 G Y W l s J n F 1 b 3 Q 7 L C Z x d W 9 0 O 1 x 0 U G F y Y W x s Z W w g V G l t Z S A o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X B y Z W N p c 2 l v b i 0 w M j A v Q X V 0 b 1 J l b W 9 2 Z W R D b 2 x 1 b W 5 z M S 5 7 X H R Q c m V j a X N p b 2 4 s M H 0 m c X V v d D s s J n F 1 b 3 Q 7 U 2 V j d G l v b j E v c m V z d W x 0 c y 1 w c m V j a X N p b 2 4 t M D I w L 0 F 1 d G 9 S Z W 1 v d m V k Q 2 9 s d W 1 u c z E u e 1 x 0 U G F z c y 9 G Y W l s L D F 9 J n F 1 b 3 Q 7 L C Z x d W 9 0 O 1 N l Y 3 R p b 2 4 x L 3 J l c 3 V s d H M t c H J l Y 2 l z a W 9 u L T A y M C 9 B d X R v U m V t b 3 Z l Z E N v b H V t b n M x L n t c d F B h c m F s b G V s I F R p b W U g K H M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M t c H J l Y 2 l z a W 9 u L T A y M C 9 B d X R v U m V t b 3 Z l Z E N v b H V t b n M x L n t c d F B y Z W N p c 2 l v b i w w f S Z x d W 9 0 O y w m c X V v d D t T Z W N 0 a W 9 u M S 9 y Z X N 1 b H R z L X B y Z W N p c 2 l v b i 0 w M j A v Q X V 0 b 1 J l b W 9 2 Z W R D b 2 x 1 b W 5 z M S 5 7 X H R Q Y X N z L 0 Z h a W w s M X 0 m c X V v d D s s J n F 1 b 3 Q 7 U 2 V j d G l v b j E v c m V z d W x 0 c y 1 w c m V j a X N p b 2 4 t M D I w L 0 F 1 d G 9 S Z W 1 v d m V k Q 2 9 s d W 1 u c z E u e 1 x 0 U G F y Y W x s Z W w g V G l t Z S A o c y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c H J l Y 2 l z a W 9 u L T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I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c H J l Y 2 l z a W 9 u X z A 0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0 N j o 1 N i 4 x M j U 0 M D E 2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c H J l Y 2 l z a W 9 u L T A 0 M C 9 B d X R v U m V t b 3 Z l Z E N v b H V t b n M x L n t c d F B h c 3 M v R m F p b C w w f S Z x d W 9 0 O y w m c X V v d D t T Z W N 0 a W 9 u M S 9 y Z X N 1 b H R z L X B y Z W N p c 2 l v b i 0 w N D A v Q X V 0 b 1 J l b W 9 2 Z W R D b 2 x 1 b W 5 z M S 5 7 X H R Q Y X J h b G x l b C B U a W 1 l I C h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L X B y Z W N p c 2 l v b i 0 w N D A v Q X V 0 b 1 J l b W 9 2 Z W R D b 2 x 1 b W 5 z M S 5 7 X H R Q Y X N z L 0 Z h a W w s M H 0 m c X V v d D s s J n F 1 b 3 Q 7 U 2 V j d G l v b j E v c m V z d W x 0 c y 1 w c m V j a X N p b 2 4 t M D Q w L 0 F 1 d G 9 S Z W 1 v d m V k Q 2 9 s d W 1 u c z E u e 1 x 0 U G F y Y W x s Z W w g V G l t Z S A o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c H J l Y 2 l z a W 9 u L T A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w N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Q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Y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c H J l Y 2 l z a W 9 u X z A 2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0 N z o y M i 4 4 N z c w N T Q 3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c H J l Y 2 l z a W 9 u L T A 2 M C 9 B d X R v U m V t b 3 Z l Z E N v b H V t b n M x L n t c d F B h c 3 M v R m F p b C w w f S Z x d W 9 0 O y w m c X V v d D t T Z W N 0 a W 9 u M S 9 y Z X N 1 b H R z L X B y Z W N p c 2 l v b i 0 w N j A v Q X V 0 b 1 J l b W 9 2 Z W R D b 2 x 1 b W 5 z M S 5 7 X H R Q Y X J h b G x l b C B U a W 1 l I C h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L X B y Z W N p c 2 l v b i 0 w N j A v Q X V 0 b 1 J l b W 9 2 Z W R D b 2 x 1 b W 5 z M S 5 7 X H R Q Y X N z L 0 Z h a W w s M H 0 m c X V v d D s s J n F 1 b 3 Q 7 U 2 V j d G l v b j E v c m V z d W x 0 c y 1 w c m V j a X N p b 2 4 t M D Y w L 0 F 1 d G 9 S Z W 1 v d m V k Q 2 9 s d W 1 u c z E u e 1 x 0 U G F y Y W x s Z W w g V G l t Z S A o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c H J l Y 2 l z a W 9 u L T A 2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w N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Y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Y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g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c H J l Y 2 l z a W 9 u X z A 4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0 N z o 0 O C 4 x N z Q 5 N z M y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c H J l Y 2 l z a W 9 u L T A 4 M C 9 B d X R v U m V t b 3 Z l Z E N v b H V t b n M x L n t c d F B h c 3 M v R m F p b C w w f S Z x d W 9 0 O y w m c X V v d D t T Z W N 0 a W 9 u M S 9 y Z X N 1 b H R z L X B y Z W N p c 2 l v b i 0 w O D A v Q X V 0 b 1 J l b W 9 2 Z W R D b 2 x 1 b W 5 z M S 5 7 X H R Q Y X J h b G x l b C B U a W 1 l I C h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L X B y Z W N p c 2 l v b i 0 w O D A v Q X V 0 b 1 J l b W 9 2 Z W R D b 2 x 1 b W 5 z M S 5 7 X H R Q Y X N z L 0 Z h a W w s M H 0 m c X V v d D s s J n F 1 b 3 Q 7 U 2 V j d G l v b j E v c m V z d W x 0 c y 1 w c m V j a X N p b 2 4 t M D g w L 0 F 1 d G 9 S Z W 1 v d m V k Q 2 9 s d W 1 u c z E u e 1 x 0 U G F y Y W x s Z W w g V G l t Z S A o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c H J l Y 2 l z a W 9 u L T A 4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w O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g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g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c H J l Y 2 l z a W 9 u X z E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0 O D o x N S 4 2 O D k 0 N j E 1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c H J l Y 2 l z a W 9 u L T E w M C 9 B d X R v U m V t b 3 Z l Z E N v b H V t b n M x L n t c d F B h c 3 M v R m F p b C w w f S Z x d W 9 0 O y w m c X V v d D t T Z W N 0 a W 9 u M S 9 y Z X N 1 b H R z L X B y Z W N p c 2 l v b i 0 x M D A v Q X V 0 b 1 J l b W 9 2 Z W R D b 2 x 1 b W 5 z M S 5 7 X H R Q Y X J h b G x l b C B U a W 1 l I C h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L X B y Z W N p c 2 l v b i 0 x M D A v Q X V 0 b 1 J l b W 9 2 Z W R D b 2 x 1 b W 5 z M S 5 7 X H R Q Y X N z L 0 Z h a W w s M H 0 m c X V v d D s s J n F 1 b 3 Q 7 U 2 V j d G l v b j E v c m V z d W x 0 c y 1 w c m V j a X N p b 2 4 t M T A w L 0 F 1 d G 9 S Z W 1 v d m V k Q 2 9 s d W 1 u c z E u e 1 x 0 U G F y Y W x s Z W w g V G l t Z S A o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c H J l Y 2 l z a W 9 u L T E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x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A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c H J l Y 2 l z a W 9 u X z E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0 O D o 1 M i 4 0 N D Y 2 M j Q x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c H J l Y 2 l z a W 9 u L T E y M C 9 B d X R v U m V t b 3 Z l Z E N v b H V t b n M x L n t c d F B h c 3 M v R m F p b C w w f S Z x d W 9 0 O y w m c X V v d D t T Z W N 0 a W 9 u M S 9 y Z X N 1 b H R z L X B y Z W N p c 2 l v b i 0 x M j A v Q X V 0 b 1 J l b W 9 2 Z W R D b 2 x 1 b W 5 z M S 5 7 X H R Q Y X J h b G x l b C B U a W 1 l I C h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L X B y Z W N p c 2 l v b i 0 x M j A v Q X V 0 b 1 J l b W 9 2 Z W R D b 2 x 1 b W 5 z M S 5 7 X H R Q Y X N z L 0 Z h a W w s M H 0 m c X V v d D s s J n F 1 b 3 Q 7 U 2 V j d G l v b j E v c m V z d W x 0 c y 1 w c m V j a X N p b 2 4 t M T I w L 0 F 1 d G 9 S Z W 1 v d m V k Q 2 9 s d W 1 u c z E u e 1 x 0 U G F y Y W x s Z W w g V G l t Z S A o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c H J l Y 2 l z a W 9 u L T E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x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I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c H J l Y 2 l z a W 9 u X z E 0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0 O T o y N S 4 z O T k 4 O D U 2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c H J l Y 2 l z a W 9 u L T E 0 M C 9 B d X R v U m V t b 3 Z l Z E N v b H V t b n M x L n t c d F B h c 3 M v R m F p b C w w f S Z x d W 9 0 O y w m c X V v d D t T Z W N 0 a W 9 u M S 9 y Z X N 1 b H R z L X B y Z W N p c 2 l v b i 0 x N D A v Q X V 0 b 1 J l b W 9 2 Z W R D b 2 x 1 b W 5 z M S 5 7 X H R Q Y X J h b G x l b C B U a W 1 l I C h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L X B y Z W N p c 2 l v b i 0 x N D A v Q X V 0 b 1 J l b W 9 2 Z W R D b 2 x 1 b W 5 z M S 5 7 X H R Q Y X N z L 0 Z h a W w s M H 0 m c X V v d D s s J n F 1 b 3 Q 7 U 2 V j d G l v b j E v c m V z d W x 0 c y 1 w c m V j a X N p b 2 4 t M T Q w L 0 F 1 d G 9 S Z W 1 v d m V k Q 2 9 s d W 1 u c z E u e 1 x 0 U G F y Y W x s Z W w g V G l t Z S A o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c H J l Y 2 l z a W 9 u L T E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x N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Q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Y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c H J l Y 2 l z a W 9 u X z E 2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1 M D o w M y 4 z N j k 0 M z Q x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c H J l Y 2 l z a W 9 u L T E 2 M C 9 B d X R v U m V t b 3 Z l Z E N v b H V t b n M x L n t c d F B h c 3 M v R m F p b C w w f S Z x d W 9 0 O y w m c X V v d D t T Z W N 0 a W 9 u M S 9 y Z X N 1 b H R z L X B y Z W N p c 2 l v b i 0 x N j A v Q X V 0 b 1 J l b W 9 2 Z W R D b 2 x 1 b W 5 z M S 5 7 X H R Q Y X J h b G x l b C B U a W 1 l I C h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L X B y Z W N p c 2 l v b i 0 x N j A v Q X V 0 b 1 J l b W 9 2 Z W R D b 2 x 1 b W 5 z M S 5 7 X H R Q Y X N z L 0 Z h a W w s M H 0 m c X V v d D s s J n F 1 b 3 Q 7 U 2 V j d G l v b j E v c m V z d W x 0 c y 1 w c m V j a X N p b 2 4 t M T Y w L 0 F 1 d G 9 S Z W 1 v d m V k Q 2 9 s d W 1 u c z E u e 1 x 0 U G F y Y W x s Z W w g V G l t Z S A o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c H J l Y 2 l z a W 9 u L T E 2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x N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Y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Y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Q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c H J l Y 2 l z a W 9 u X z A 0 M D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0 N j o 1 N i 4 x M j U 0 M D E 2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k Z p b G x D b 3 V u d C I g V m F s d W U 9 I m w 0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1 w c m V j a X N p b 2 4 t M D Q w L 0 F 1 d G 9 S Z W 1 v d m V k Q 2 9 s d W 1 u c z E u e 1 x 0 U G F z c y 9 G Y W l s L D B 9 J n F 1 b 3 Q 7 L C Z x d W 9 0 O 1 N l Y 3 R p b 2 4 x L 3 J l c 3 V s d H M t c H J l Y 2 l z a W 9 u L T A 0 M C 9 B d X R v U m V t b 3 Z l Z E N v b H V t b n M x L n t c d F B h c m F s b G V s I F R p b W U g K H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t c H J l Y 2 l z a W 9 u L T A 0 M C 9 B d X R v U m V t b 3 Z l Z E N v b H V t b n M x L n t c d F B h c 3 M v R m F p b C w w f S Z x d W 9 0 O y w m c X V v d D t T Z W N 0 a W 9 u M S 9 y Z X N 1 b H R z L X B y Z W N p c 2 l v b i 0 w N D A v Q X V 0 b 1 J l b W 9 2 Z W R D b 2 x 1 b W 5 z M S 5 7 X H R Q Y X J h b G x l b C B U a W 1 l I C h z K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t c H J l Y 2 l z a W 9 u L T A 0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w N D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Q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Q w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Y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c H J l Y 2 l z a W 9 u X z A 2 M D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0 N z o y M i 4 4 N z c w N T Q 3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k Z p b G x D b 3 V u d C I g V m F s d W U 9 I m w 0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1 w c m V j a X N p b 2 4 t M D Y w L 0 F 1 d G 9 S Z W 1 v d m V k Q 2 9 s d W 1 u c z E u e 1 x 0 U G F z c y 9 G Y W l s L D B 9 J n F 1 b 3 Q 7 L C Z x d W 9 0 O 1 N l Y 3 R p b 2 4 x L 3 J l c 3 V s d H M t c H J l Y 2 l z a W 9 u L T A 2 M C 9 B d X R v U m V t b 3 Z l Z E N v b H V t b n M x L n t c d F B h c m F s b G V s I F R p b W U g K H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t c H J l Y 2 l z a W 9 u L T A 2 M C 9 B d X R v U m V t b 3 Z l Z E N v b H V t b n M x L n t c d F B h c 3 M v R m F p b C w w f S Z x d W 9 0 O y w m c X V v d D t T Z W N 0 a W 9 u M S 9 y Z X N 1 b H R z L X B y Z W N p c 2 l v b i 0 w N j A v Q X V 0 b 1 J l b W 9 2 Z W R D b 2 x 1 b W 5 z M S 5 7 X H R Q Y X J h b G x l b C B U a W 1 l I C h z K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t c H J l Y 2 l z a W 9 u L T A 2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w N j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Y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Y w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g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c H J l Y 2 l z a W 9 u X z A 4 M D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0 N z o 0 O C 4 x N z Q 5 N z M y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k Z p b G x D b 3 V u d C I g V m F s d W U 9 I m w 0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1 w c m V j a X N p b 2 4 t M D g w L 0 F 1 d G 9 S Z W 1 v d m V k Q 2 9 s d W 1 u c z E u e 1 x 0 U G F z c y 9 G Y W l s L D B 9 J n F 1 b 3 Q 7 L C Z x d W 9 0 O 1 N l Y 3 R p b 2 4 x L 3 J l c 3 V s d H M t c H J l Y 2 l z a W 9 u L T A 4 M C 9 B d X R v U m V t b 3 Z l Z E N v b H V t b n M x L n t c d F B h c m F s b G V s I F R p b W U g K H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t c H J l Y 2 l z a W 9 u L T A 4 M C 9 B d X R v U m V t b 3 Z l Z E N v b H V t b n M x L n t c d F B h c 3 M v R m F p b C w w f S Z x d W 9 0 O y w m c X V v d D t T Z W N 0 a W 9 u M S 9 y Z X N 1 b H R z L X B y Z W N p c 2 l v b i 0 w O D A v Q X V 0 b 1 J l b W 9 2 Z W R D b 2 x 1 b W 5 z M S 5 7 X H R Q Y X J h b G x l b C B U a W 1 l I C h z K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t c H J l Y 2 l z a W 9 u L T A 4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w O D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g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g w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c H J l Y 2 l z a W 9 u X z E w M D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0 O D o x N S 4 2 O D k 0 N j E 1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k Z p b G x D b 3 V u d C I g V m F s d W U 9 I m w 0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1 w c m V j a X N p b 2 4 t M T A w L 0 F 1 d G 9 S Z W 1 v d m V k Q 2 9 s d W 1 u c z E u e 1 x 0 U G F z c y 9 G Y W l s L D B 9 J n F 1 b 3 Q 7 L C Z x d W 9 0 O 1 N l Y 3 R p b 2 4 x L 3 J l c 3 V s d H M t c H J l Y 2 l z a W 9 u L T E w M C 9 B d X R v U m V t b 3 Z l Z E N v b H V t b n M x L n t c d F B h c m F s b G V s I F R p b W U g K H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t c H J l Y 2 l z a W 9 u L T E w M C 9 B d X R v U m V t b 3 Z l Z E N v b H V t b n M x L n t c d F B h c 3 M v R m F p b C w w f S Z x d W 9 0 O y w m c X V v d D t T Z W N 0 a W 9 u M S 9 y Z X N 1 b H R z L X B y Z W N p c 2 l v b i 0 x M D A v Q X V 0 b 1 J l b W 9 2 Z W R D b 2 x 1 b W 5 z M S 5 7 X H R Q Y X J h b G x l b C B U a W 1 l I C h z K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t c H J l Y 2 l z a W 9 u L T E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x M D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A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A w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I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c H J l Y 2 l z a W 9 u X z E y M D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0 O D o 1 M i 4 0 N D Y 2 M j Q x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k Z p b G x D b 3 V u d C I g V m F s d W U 9 I m w 0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1 w c m V j a X N p b 2 4 t M T I w L 0 F 1 d G 9 S Z W 1 v d m V k Q 2 9 s d W 1 u c z E u e 1 x 0 U G F z c y 9 G Y W l s L D B 9 J n F 1 b 3 Q 7 L C Z x d W 9 0 O 1 N l Y 3 R p b 2 4 x L 3 J l c 3 V s d H M t c H J l Y 2 l z a W 9 u L T E y M C 9 B d X R v U m V t b 3 Z l Z E N v b H V t b n M x L n t c d F B h c m F s b G V s I F R p b W U g K H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t c H J l Y 2 l z a W 9 u L T E y M C 9 B d X R v U m V t b 3 Z l Z E N v b H V t b n M x L n t c d F B h c 3 M v R m F p b C w w f S Z x d W 9 0 O y w m c X V v d D t T Z W N 0 a W 9 u M S 9 y Z X N 1 b H R z L X B y Z W N p c 2 l v b i 0 x M j A v Q X V 0 b 1 J l b W 9 2 Z W R D b 2 x 1 b W 5 z M S 5 7 X H R Q Y X J h b G x l b C B U a W 1 l I C h z K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t c H J l Y 2 l z a W 9 u L T E y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x M j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I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I w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Q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c H J l Y 2 l z a W 9 u X z E 0 M D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0 O T o y N S 4 z O T k 4 O D U 2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k Z p b G x D b 3 V u d C I g V m F s d W U 9 I m w 0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1 w c m V j a X N p b 2 4 t M T Q w L 0 F 1 d G 9 S Z W 1 v d m V k Q 2 9 s d W 1 u c z E u e 1 x 0 U G F z c y 9 G Y W l s L D B 9 J n F 1 b 3 Q 7 L C Z x d W 9 0 O 1 N l Y 3 R p b 2 4 x L 3 J l c 3 V s d H M t c H J l Y 2 l z a W 9 u L T E 0 M C 9 B d X R v U m V t b 3 Z l Z E N v b H V t b n M x L n t c d F B h c m F s b G V s I F R p b W U g K H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t c H J l Y 2 l z a W 9 u L T E 0 M C 9 B d X R v U m V t b 3 Z l Z E N v b H V t b n M x L n t c d F B h c 3 M v R m F p b C w w f S Z x d W 9 0 O y w m c X V v d D t T Z W N 0 a W 9 u M S 9 y Z X N 1 b H R z L X B y Z W N p c 2 l v b i 0 x N D A v Q X V 0 b 1 J l b W 9 2 Z W R D b 2 x 1 b W 5 z M S 5 7 X H R Q Y X J h b G x l b C B U a W 1 l I C h z K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t c H J l Y 2 l z a W 9 u L T E 0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x N D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Q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Q w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Y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c H J l Y 2 l z a W 9 u X z E 2 M D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1 M D o w M y 4 z N j k 0 M z Q x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k Z p b G x D b 3 V u d C I g V m F s d W U 9 I m w 0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1 w c m V j a X N p b 2 4 t M T Y w L 0 F 1 d G 9 S Z W 1 v d m V k Q 2 9 s d W 1 u c z E u e 1 x 0 U G F z c y 9 G Y W l s L D B 9 J n F 1 b 3 Q 7 L C Z x d W 9 0 O 1 N l Y 3 R p b 2 4 x L 3 J l c 3 V s d H M t c H J l Y 2 l z a W 9 u L T E 2 M C 9 B d X R v U m V t b 3 Z l Z E N v b H V t b n M x L n t c d F B h c m F s b G V s I F R p b W U g K H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t c H J l Y 2 l z a W 9 u L T E 2 M C 9 B d X R v U m V t b 3 Z l Z E N v b H V t b n M x L n t c d F B h c 3 M v R m F p b C w w f S Z x d W 9 0 O y w m c X V v d D t T Z W N 0 a W 9 u M S 9 y Z X N 1 b H R z L X B y Z W N p c 2 l v b i 0 x N j A v Q X V 0 b 1 J l b W 9 2 Z W R D b 2 x 1 b W 5 z M S 5 7 X H R Q Y X J h b G x l b C B U a W 1 l I C h z K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t c H J l Y 2 l z a W 9 u L T E 2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x N j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Y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Y w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I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c H J l Y 2 l z a W 9 u X z A y M D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0 N j o y O C 4 5 M z c 1 N z U 4 W i I g L z 4 8 R W 5 0 c n k g V H l w Z T 0 i R m l s b E N v b H V t b l R 5 c G V z I i B W Y W x 1 Z T 0 i c 0 J R W U Y i I C 8 + P E V u d H J 5 I F R 5 c G U 9 I k Z p b G x D b 2 x 1 b W 5 O Y W 1 l c y I g V m F s d W U 9 I n N b J n F 1 b 3 Q 7 X H R Q c m V j a X N p b 2 4 m c X V v d D s s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k Z p b G x D b 3 V u d C I g V m F s d W U 9 I m w 0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1 w c m V j a X N p b 2 4 t M D I w L 0 F 1 d G 9 S Z W 1 v d m V k Q 2 9 s d W 1 u c z E u e 1 x 0 U H J l Y 2 l z a W 9 u L D B 9 J n F 1 b 3 Q 7 L C Z x d W 9 0 O 1 N l Y 3 R p b 2 4 x L 3 J l c 3 V s d H M t c H J l Y 2 l z a W 9 u L T A y M C 9 B d X R v U m V t b 3 Z l Z E N v b H V t b n M x L n t c d F B h c 3 M v R m F p b C w x f S Z x d W 9 0 O y w m c X V v d D t T Z W N 0 a W 9 u M S 9 y Z X N 1 b H R z L X B y Z W N p c 2 l v b i 0 w M j A v Q X V 0 b 1 J l b W 9 2 Z W R D b 2 x 1 b W 5 z M S 5 7 X H R Q Y X J h b G x l b C B U a W 1 l I C h z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L X B y Z W N p c 2 l v b i 0 w M j A v Q X V 0 b 1 J l b W 9 2 Z W R D b 2 x 1 b W 5 z M S 5 7 X H R Q c m V j a X N p b 2 4 s M H 0 m c X V v d D s s J n F 1 b 3 Q 7 U 2 V j d G l v b j E v c m V z d W x 0 c y 1 w c m V j a X N p b 2 4 t M D I w L 0 F 1 d G 9 S Z W 1 v d m V k Q 2 9 s d W 1 u c z E u e 1 x 0 U G F z c y 9 G Y W l s L D F 9 J n F 1 b 3 Q 7 L C Z x d W 9 0 O 1 N l Y 3 R p b 2 4 x L 3 J l c 3 V s d H M t c H J l Y 2 l z a W 9 u L T A y M C 9 B d X R v U m V t b 3 Z l Z E N v b H V t b n M x L n t c d F B h c m F s b G V s I F R p b W U g K H M p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y 1 w c m V j a X N p b 2 4 t M D I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c H J l Y 2 l z a W 9 u L T A y M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w M j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w M j A l M j A o M i k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p E u R Y X c 5 k m p w l G Z W i F K u g A A A A A C A A A A A A A Q Z g A A A A E A A C A A A A A t n 7 7 v 6 Y C S w P T o n B f l a z o 5 / x U G R n O U y J + r 1 r B 1 B y u + Z Q A A A A A O g A A A A A I A A C A A A A C s + Z V f J 4 n R y 2 L R 2 M b 3 C c h A e t f 7 e e F 7 E O Y Z P k I i G P Z H r V A A A A D i S o / Q G 0 t 4 H B P j W l e h 0 K 4 C O A i O 0 U 6 5 I f k / 8 b H N A O f S k e V F 1 E N 7 J O F R o d j 9 8 5 7 3 T l Y x i i a 1 9 h B 3 p W c + 9 S P 3 Z 9 w h 0 P l g V o z u u F z k c I a q F W j R V E A A A A B D a l s N / g 1 + D k p C Q W W l t u N 3 a x u 2 4 a O t e r H 4 1 I i c 7 L H A B S 1 2 l y z B J s 6 Z j i k E k k L / K G t h D 2 y j h t p J E w 4 p K X S z a / a m < / D a t a M a s h u p > 
</file>

<file path=customXml/itemProps1.xml><?xml version="1.0" encoding="utf-8"?>
<ds:datastoreItem xmlns:ds="http://schemas.openxmlformats.org/officeDocument/2006/customXml" ds:itemID="{6BACF7DD-AEC0-4ECE-8C95-55962F2575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results-precision-160</vt:lpstr>
      <vt:lpstr>results-precision-140</vt:lpstr>
      <vt:lpstr>results-precision-120</vt:lpstr>
      <vt:lpstr>results-precision-100</vt:lpstr>
      <vt:lpstr>results-precision-080</vt:lpstr>
      <vt:lpstr>results-precision-060</vt:lpstr>
      <vt:lpstr>results-precision-040</vt:lpstr>
      <vt:lpstr>results-precision-020</vt:lpstr>
      <vt:lpstr>results-precision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Madeley</dc:creator>
  <cp:lastModifiedBy>George Madeley</cp:lastModifiedBy>
  <dcterms:created xsi:type="dcterms:W3CDTF">2022-12-23T23:45:28Z</dcterms:created>
  <dcterms:modified xsi:type="dcterms:W3CDTF">2023-01-08T10:24:29Z</dcterms:modified>
</cp:coreProperties>
</file>