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Лист1" sheetId="1" r:id="rId1"/>
    <sheet name="открыли кран" sheetId="2" r:id="rId2"/>
    <sheet name="закрыли кран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7" i="2" s="1"/>
  <c r="B48" i="2" s="1"/>
  <c r="B49" i="2" s="1"/>
  <c r="B50" i="2" s="1"/>
  <c r="K2" i="1"/>
  <c r="J2" i="1"/>
  <c r="I2" i="1"/>
  <c r="H2" i="1"/>
</calcChain>
</file>

<file path=xl/sharedStrings.xml><?xml version="1.0" encoding="utf-8"?>
<sst xmlns="http://schemas.openxmlformats.org/spreadsheetml/2006/main" count="20" uniqueCount="15">
  <si>
    <t>pм г/см^3</t>
  </si>
  <si>
    <t>V_кап, см^3</t>
  </si>
  <si>
    <t>L_кап, см</t>
  </si>
  <si>
    <t>d_кап, см</t>
  </si>
  <si>
    <t>p, торр</t>
  </si>
  <si>
    <t>d H_фв, см</t>
  </si>
  <si>
    <t>d H_полн, см</t>
  </si>
  <si>
    <t>p_фв, торр</t>
  </si>
  <si>
    <t>p_полн, торр</t>
  </si>
  <si>
    <t>V_фв, см^3</t>
  </si>
  <si>
    <t>V_полн, см^3</t>
  </si>
  <si>
    <t>t, с</t>
  </si>
  <si>
    <t>мА</t>
  </si>
  <si>
    <t>ln(p/p0)</t>
  </si>
  <si>
    <t>p, 10^(-3) торр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</si>
</sst>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3" sqref="K3"/>
    </sheetView>
  </sheetViews>
  <sheetFormatPr defaultRowHeight="14.5" x14ac:dyDescent="0.35"/>
  <cols>
    <col min="1" max="1" width="9.54296875" customWidth="1"/>
    <col min="2" max="2" width="10.7265625" customWidth="1"/>
    <col min="6" max="6" width="10.26953125" customWidth="1"/>
    <col min="7" max="7" width="12" customWidth="1"/>
    <col min="8" max="8" width="10.36328125" customWidth="1"/>
    <col min="9" max="9" width="12" customWidth="1"/>
    <col min="10" max="10" width="10" customWidth="1"/>
    <col min="11" max="11" width="12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0.88500000000000001</v>
      </c>
      <c r="B2">
        <v>50</v>
      </c>
      <c r="C2">
        <v>6.3</v>
      </c>
      <c r="D2">
        <v>0.09</v>
      </c>
      <c r="E2">
        <v>755</v>
      </c>
      <c r="F2">
        <v>15.3</v>
      </c>
      <c r="G2">
        <v>10.3</v>
      </c>
      <c r="H2">
        <f>A2/13.55*F2*10</f>
        <v>9.9929889298893002</v>
      </c>
      <c r="I2">
        <f>A2/13.55*G2*10</f>
        <v>6.727306273062732</v>
      </c>
      <c r="J2">
        <f>E2/H2*B2</f>
        <v>3777.6485358738596</v>
      </c>
      <c r="K2">
        <f>E2/I2*B2</f>
        <v>5611.4585047446644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selection activeCell="E27" sqref="E27:E50"/>
    </sheetView>
  </sheetViews>
  <sheetFormatPr defaultRowHeight="14.5" x14ac:dyDescent="0.35"/>
  <cols>
    <col min="5" max="5" width="14.81640625" customWidth="1"/>
  </cols>
  <sheetData>
    <row r="1" spans="1:5" x14ac:dyDescent="0.35">
      <c r="A1" t="s">
        <v>11</v>
      </c>
      <c r="B1" t="s">
        <v>12</v>
      </c>
      <c r="C1" t="s">
        <v>4</v>
      </c>
      <c r="D1" t="s">
        <v>13</v>
      </c>
      <c r="E1" t="s">
        <v>14</v>
      </c>
    </row>
    <row r="2" spans="1:5" x14ac:dyDescent="0.35">
      <c r="A2">
        <v>0</v>
      </c>
      <c r="B2">
        <v>3</v>
      </c>
      <c r="C2">
        <f>B2/10^5</f>
        <v>3.0000000000000001E-5</v>
      </c>
      <c r="D2">
        <f>LN(C2/$C$2)</f>
        <v>0</v>
      </c>
      <c r="E2">
        <f>C2*1000</f>
        <v>3.0000000000000002E-2</v>
      </c>
    </row>
    <row r="3" spans="1:5" x14ac:dyDescent="0.35">
      <c r="A3">
        <v>1.4</v>
      </c>
      <c r="B3">
        <v>4</v>
      </c>
      <c r="C3">
        <f t="shared" ref="C3:C50" si="0">B3/10^5</f>
        <v>4.0000000000000003E-5</v>
      </c>
      <c r="D3">
        <f t="shared" ref="D3:D50" si="1">LN(C3/$C$2)</f>
        <v>0.28768207245178101</v>
      </c>
      <c r="E3">
        <f t="shared" ref="E3:E50" si="2">C3*1000</f>
        <v>0.04</v>
      </c>
    </row>
    <row r="4" spans="1:5" x14ac:dyDescent="0.35">
      <c r="A4">
        <v>4.2</v>
      </c>
      <c r="B4">
        <v>6</v>
      </c>
      <c r="C4">
        <f t="shared" si="0"/>
        <v>6.0000000000000002E-5</v>
      </c>
      <c r="D4">
        <f t="shared" si="1"/>
        <v>0.69314718055994529</v>
      </c>
      <c r="E4">
        <f t="shared" si="2"/>
        <v>6.0000000000000005E-2</v>
      </c>
    </row>
    <row r="5" spans="1:5" x14ac:dyDescent="0.35">
      <c r="A5">
        <v>7.3</v>
      </c>
      <c r="B5">
        <v>8</v>
      </c>
      <c r="C5">
        <f t="shared" si="0"/>
        <v>8.0000000000000007E-5</v>
      </c>
      <c r="D5">
        <f t="shared" si="1"/>
        <v>0.9808292530117263</v>
      </c>
      <c r="E5">
        <f t="shared" si="2"/>
        <v>0.08</v>
      </c>
    </row>
    <row r="6" spans="1:5" x14ac:dyDescent="0.35">
      <c r="A6">
        <v>10</v>
      </c>
      <c r="B6">
        <v>10</v>
      </c>
      <c r="C6">
        <f t="shared" si="0"/>
        <v>1E-4</v>
      </c>
      <c r="D6">
        <f t="shared" si="1"/>
        <v>1.2039728043259361</v>
      </c>
      <c r="E6">
        <f t="shared" si="2"/>
        <v>0.1</v>
      </c>
    </row>
    <row r="7" spans="1:5" x14ac:dyDescent="0.35">
      <c r="A7">
        <v>12.3</v>
      </c>
      <c r="B7">
        <f>B6+2</f>
        <v>12</v>
      </c>
      <c r="C7">
        <f t="shared" si="0"/>
        <v>1.2E-4</v>
      </c>
      <c r="D7">
        <f t="shared" si="1"/>
        <v>1.3862943611198906</v>
      </c>
      <c r="E7">
        <f t="shared" si="2"/>
        <v>0.12000000000000001</v>
      </c>
    </row>
    <row r="8" spans="1:5" x14ac:dyDescent="0.35">
      <c r="A8">
        <v>15</v>
      </c>
      <c r="B8">
        <f t="shared" ref="B8:B50" si="3">B7+2</f>
        <v>14</v>
      </c>
      <c r="C8">
        <f t="shared" si="0"/>
        <v>1.3999999999999999E-4</v>
      </c>
      <c r="D8">
        <f t="shared" si="1"/>
        <v>1.5404450409471488</v>
      </c>
      <c r="E8">
        <f t="shared" si="2"/>
        <v>0.13999999999999999</v>
      </c>
    </row>
    <row r="9" spans="1:5" x14ac:dyDescent="0.35">
      <c r="A9">
        <v>17.899999999999999</v>
      </c>
      <c r="B9">
        <f t="shared" si="3"/>
        <v>16</v>
      </c>
      <c r="C9">
        <f t="shared" si="0"/>
        <v>1.6000000000000001E-4</v>
      </c>
      <c r="D9">
        <f t="shared" si="1"/>
        <v>1.6739764335716716</v>
      </c>
      <c r="E9">
        <f t="shared" si="2"/>
        <v>0.16</v>
      </c>
    </row>
    <row r="10" spans="1:5" x14ac:dyDescent="0.35">
      <c r="A10">
        <v>20.7</v>
      </c>
      <c r="B10">
        <f t="shared" si="3"/>
        <v>18</v>
      </c>
      <c r="C10">
        <f t="shared" si="0"/>
        <v>1.8000000000000001E-4</v>
      </c>
      <c r="D10">
        <f t="shared" si="1"/>
        <v>1.791759469228055</v>
      </c>
      <c r="E10">
        <f t="shared" si="2"/>
        <v>0.18000000000000002</v>
      </c>
    </row>
    <row r="11" spans="1:5" x14ac:dyDescent="0.35">
      <c r="A11">
        <v>23.9</v>
      </c>
      <c r="B11">
        <f t="shared" si="3"/>
        <v>20</v>
      </c>
      <c r="C11">
        <f t="shared" si="0"/>
        <v>2.0000000000000001E-4</v>
      </c>
      <c r="D11">
        <f t="shared" si="1"/>
        <v>1.8971199848858813</v>
      </c>
      <c r="E11">
        <f t="shared" si="2"/>
        <v>0.2</v>
      </c>
    </row>
    <row r="12" spans="1:5" x14ac:dyDescent="0.35">
      <c r="A12">
        <v>27.1</v>
      </c>
      <c r="B12">
        <f t="shared" si="3"/>
        <v>22</v>
      </c>
      <c r="C12">
        <f t="shared" si="0"/>
        <v>2.2000000000000001E-4</v>
      </c>
      <c r="D12">
        <f t="shared" si="1"/>
        <v>1.9924301646902061</v>
      </c>
      <c r="E12">
        <f t="shared" si="2"/>
        <v>0.22</v>
      </c>
    </row>
    <row r="13" spans="1:5" x14ac:dyDescent="0.35">
      <c r="A13">
        <v>30.3</v>
      </c>
      <c r="B13">
        <f t="shared" si="3"/>
        <v>24</v>
      </c>
      <c r="C13">
        <f t="shared" si="0"/>
        <v>2.4000000000000001E-4</v>
      </c>
      <c r="D13">
        <f t="shared" si="1"/>
        <v>2.0794415416798357</v>
      </c>
      <c r="E13">
        <f t="shared" si="2"/>
        <v>0.24000000000000002</v>
      </c>
    </row>
    <row r="14" spans="1:5" x14ac:dyDescent="0.35">
      <c r="A14">
        <v>32.299999999999997</v>
      </c>
      <c r="B14">
        <f t="shared" si="3"/>
        <v>26</v>
      </c>
      <c r="C14">
        <f t="shared" si="0"/>
        <v>2.5999999999999998E-4</v>
      </c>
      <c r="D14">
        <f t="shared" si="1"/>
        <v>2.1594842493533721</v>
      </c>
      <c r="E14">
        <f t="shared" si="2"/>
        <v>0.25999999999999995</v>
      </c>
    </row>
    <row r="15" spans="1:5" x14ac:dyDescent="0.35">
      <c r="A15">
        <v>35.299999999999997</v>
      </c>
      <c r="B15">
        <f t="shared" si="3"/>
        <v>28</v>
      </c>
      <c r="C15">
        <f t="shared" si="0"/>
        <v>2.7999999999999998E-4</v>
      </c>
      <c r="D15">
        <f t="shared" si="1"/>
        <v>2.2335922215070942</v>
      </c>
      <c r="E15">
        <f t="shared" si="2"/>
        <v>0.27999999999999997</v>
      </c>
    </row>
    <row r="16" spans="1:5" x14ac:dyDescent="0.35">
      <c r="A16">
        <v>38.299999999999997</v>
      </c>
      <c r="B16">
        <f t="shared" si="3"/>
        <v>30</v>
      </c>
      <c r="C16">
        <f t="shared" si="0"/>
        <v>2.9999999999999997E-4</v>
      </c>
      <c r="D16">
        <f t="shared" si="1"/>
        <v>2.3025850929940455</v>
      </c>
      <c r="E16">
        <f t="shared" si="2"/>
        <v>0.3</v>
      </c>
    </row>
    <row r="17" spans="1:5" x14ac:dyDescent="0.35">
      <c r="A17">
        <v>41.3</v>
      </c>
      <c r="B17">
        <f t="shared" si="3"/>
        <v>32</v>
      </c>
      <c r="C17">
        <f t="shared" si="0"/>
        <v>3.2000000000000003E-4</v>
      </c>
      <c r="D17">
        <f t="shared" si="1"/>
        <v>2.367123614131617</v>
      </c>
      <c r="E17">
        <f t="shared" si="2"/>
        <v>0.32</v>
      </c>
    </row>
    <row r="18" spans="1:5" x14ac:dyDescent="0.35">
      <c r="A18">
        <v>44.3</v>
      </c>
      <c r="B18">
        <f t="shared" si="3"/>
        <v>34</v>
      </c>
      <c r="C18">
        <f t="shared" si="0"/>
        <v>3.4000000000000002E-4</v>
      </c>
      <c r="D18">
        <f t="shared" si="1"/>
        <v>2.4277482359480516</v>
      </c>
      <c r="E18">
        <f t="shared" si="2"/>
        <v>0.34</v>
      </c>
    </row>
    <row r="19" spans="1:5" x14ac:dyDescent="0.35">
      <c r="A19">
        <v>47.3</v>
      </c>
      <c r="B19">
        <f t="shared" si="3"/>
        <v>36</v>
      </c>
      <c r="C19">
        <f t="shared" si="0"/>
        <v>3.6000000000000002E-4</v>
      </c>
      <c r="D19">
        <f t="shared" si="1"/>
        <v>2.4849066497880004</v>
      </c>
      <c r="E19">
        <f t="shared" si="2"/>
        <v>0.36000000000000004</v>
      </c>
    </row>
    <row r="20" spans="1:5" x14ac:dyDescent="0.35">
      <c r="A20">
        <v>49.3</v>
      </c>
      <c r="B20">
        <f t="shared" si="3"/>
        <v>38</v>
      </c>
      <c r="C20">
        <f t="shared" si="0"/>
        <v>3.8000000000000002E-4</v>
      </c>
      <c r="D20">
        <f t="shared" si="1"/>
        <v>2.5389738710582761</v>
      </c>
      <c r="E20">
        <f t="shared" si="2"/>
        <v>0.38</v>
      </c>
    </row>
    <row r="21" spans="1:5" x14ac:dyDescent="0.35">
      <c r="A21">
        <v>52.3</v>
      </c>
      <c r="B21">
        <f t="shared" si="3"/>
        <v>40</v>
      </c>
      <c r="C21">
        <f t="shared" si="0"/>
        <v>4.0000000000000002E-4</v>
      </c>
      <c r="D21">
        <f t="shared" si="1"/>
        <v>2.5902671654458267</v>
      </c>
      <c r="E21">
        <f t="shared" si="2"/>
        <v>0.4</v>
      </c>
    </row>
    <row r="22" spans="1:5" x14ac:dyDescent="0.35">
      <c r="A22">
        <v>55.3</v>
      </c>
      <c r="B22">
        <f t="shared" si="3"/>
        <v>42</v>
      </c>
      <c r="C22">
        <f t="shared" si="0"/>
        <v>4.2000000000000002E-4</v>
      </c>
      <c r="D22">
        <f t="shared" si="1"/>
        <v>2.6390573296152584</v>
      </c>
      <c r="E22">
        <f t="shared" si="2"/>
        <v>0.42000000000000004</v>
      </c>
    </row>
    <row r="23" spans="1:5" x14ac:dyDescent="0.35">
      <c r="A23">
        <v>58.3</v>
      </c>
      <c r="B23">
        <f t="shared" si="3"/>
        <v>44</v>
      </c>
      <c r="C23">
        <f t="shared" si="0"/>
        <v>4.4000000000000002E-4</v>
      </c>
      <c r="D23">
        <f t="shared" si="1"/>
        <v>2.6855773452501515</v>
      </c>
      <c r="E23">
        <f t="shared" si="2"/>
        <v>0.44</v>
      </c>
    </row>
    <row r="24" spans="1:5" x14ac:dyDescent="0.35">
      <c r="A24">
        <v>60.3</v>
      </c>
      <c r="B24">
        <f t="shared" si="3"/>
        <v>46</v>
      </c>
      <c r="C24">
        <f t="shared" si="0"/>
        <v>4.6000000000000001E-4</v>
      </c>
      <c r="D24">
        <f t="shared" si="1"/>
        <v>2.7300291078209855</v>
      </c>
      <c r="E24">
        <f t="shared" si="2"/>
        <v>0.46</v>
      </c>
    </row>
    <row r="25" spans="1:5" x14ac:dyDescent="0.35">
      <c r="A25">
        <v>63.3</v>
      </c>
      <c r="B25">
        <f t="shared" si="3"/>
        <v>48</v>
      </c>
      <c r="C25">
        <f t="shared" si="0"/>
        <v>4.8000000000000001E-4</v>
      </c>
      <c r="D25">
        <f t="shared" si="1"/>
        <v>2.7725887222397811</v>
      </c>
      <c r="E25">
        <f t="shared" si="2"/>
        <v>0.48000000000000004</v>
      </c>
    </row>
    <row r="26" spans="1:5" x14ac:dyDescent="0.35">
      <c r="A26">
        <v>66.3</v>
      </c>
      <c r="B26">
        <f>B25+2</f>
        <v>50</v>
      </c>
      <c r="C26">
        <f t="shared" si="0"/>
        <v>5.0000000000000001E-4</v>
      </c>
      <c r="D26">
        <f t="shared" si="1"/>
        <v>2.8134107167600364</v>
      </c>
      <c r="E26">
        <f t="shared" si="2"/>
        <v>0.5</v>
      </c>
    </row>
    <row r="27" spans="1:5" x14ac:dyDescent="0.35">
      <c r="A27">
        <v>72.3</v>
      </c>
      <c r="B27">
        <f t="shared" si="3"/>
        <v>52</v>
      </c>
      <c r="C27">
        <f t="shared" si="0"/>
        <v>5.1999999999999995E-4</v>
      </c>
      <c r="D27">
        <f t="shared" si="1"/>
        <v>2.8526314299133175</v>
      </c>
      <c r="E27">
        <f t="shared" si="2"/>
        <v>0.51999999999999991</v>
      </c>
    </row>
    <row r="28" spans="1:5" x14ac:dyDescent="0.35">
      <c r="A28">
        <v>74.3</v>
      </c>
      <c r="B28">
        <f t="shared" si="3"/>
        <v>54</v>
      </c>
      <c r="C28">
        <f t="shared" si="0"/>
        <v>5.4000000000000001E-4</v>
      </c>
      <c r="D28">
        <f t="shared" si="1"/>
        <v>2.8903717578961645</v>
      </c>
      <c r="E28">
        <f t="shared" si="2"/>
        <v>0.54</v>
      </c>
    </row>
    <row r="29" spans="1:5" x14ac:dyDescent="0.35">
      <c r="A29">
        <v>75.3</v>
      </c>
      <c r="B29">
        <f t="shared" si="3"/>
        <v>56</v>
      </c>
      <c r="C29">
        <f t="shared" si="0"/>
        <v>5.5999999999999995E-4</v>
      </c>
      <c r="D29">
        <f t="shared" si="1"/>
        <v>2.9267394020670392</v>
      </c>
      <c r="E29">
        <f t="shared" si="2"/>
        <v>0.55999999999999994</v>
      </c>
    </row>
    <row r="30" spans="1:5" x14ac:dyDescent="0.35">
      <c r="A30">
        <v>78.3</v>
      </c>
      <c r="B30">
        <f t="shared" si="3"/>
        <v>58</v>
      </c>
      <c r="C30">
        <f t="shared" si="0"/>
        <v>5.8E-4</v>
      </c>
      <c r="D30">
        <f t="shared" si="1"/>
        <v>2.9618307218783095</v>
      </c>
      <c r="E30">
        <f t="shared" si="2"/>
        <v>0.57999999999999996</v>
      </c>
    </row>
    <row r="31" spans="1:5" x14ac:dyDescent="0.35">
      <c r="A31">
        <v>80.3</v>
      </c>
      <c r="B31">
        <f t="shared" si="3"/>
        <v>60</v>
      </c>
      <c r="C31">
        <f t="shared" si="0"/>
        <v>5.9999999999999995E-4</v>
      </c>
      <c r="D31">
        <f t="shared" si="1"/>
        <v>2.9957322735539909</v>
      </c>
      <c r="E31">
        <f t="shared" si="2"/>
        <v>0.6</v>
      </c>
    </row>
    <row r="32" spans="1:5" x14ac:dyDescent="0.35">
      <c r="A32">
        <v>81.3</v>
      </c>
      <c r="B32">
        <f t="shared" si="3"/>
        <v>62</v>
      </c>
      <c r="C32">
        <f t="shared" si="0"/>
        <v>6.2E-4</v>
      </c>
      <c r="D32">
        <f t="shared" si="1"/>
        <v>3.0285220963769821</v>
      </c>
      <c r="E32">
        <f t="shared" si="2"/>
        <v>0.62</v>
      </c>
    </row>
    <row r="33" spans="1:5" x14ac:dyDescent="0.35">
      <c r="A33">
        <v>84.3</v>
      </c>
      <c r="B33">
        <f t="shared" si="3"/>
        <v>64</v>
      </c>
      <c r="C33">
        <f t="shared" si="0"/>
        <v>6.4000000000000005E-4</v>
      </c>
      <c r="D33">
        <f t="shared" si="1"/>
        <v>3.0602707946915624</v>
      </c>
      <c r="E33">
        <f t="shared" si="2"/>
        <v>0.64</v>
      </c>
    </row>
    <row r="34" spans="1:5" x14ac:dyDescent="0.35">
      <c r="A34">
        <v>85.3</v>
      </c>
      <c r="B34">
        <f t="shared" si="3"/>
        <v>66</v>
      </c>
      <c r="C34">
        <f t="shared" si="0"/>
        <v>6.6E-4</v>
      </c>
      <c r="D34">
        <f t="shared" si="1"/>
        <v>3.0910424533583161</v>
      </c>
      <c r="E34">
        <f t="shared" si="2"/>
        <v>0.66</v>
      </c>
    </row>
    <row r="35" spans="1:5" x14ac:dyDescent="0.35">
      <c r="A35">
        <v>86.3</v>
      </c>
      <c r="B35">
        <f t="shared" si="3"/>
        <v>68</v>
      </c>
      <c r="C35">
        <f t="shared" si="0"/>
        <v>6.8000000000000005E-4</v>
      </c>
      <c r="D35">
        <f t="shared" si="1"/>
        <v>3.120895416507997</v>
      </c>
      <c r="E35">
        <f t="shared" si="2"/>
        <v>0.68</v>
      </c>
    </row>
    <row r="36" spans="1:5" x14ac:dyDescent="0.35">
      <c r="A36">
        <v>87.3</v>
      </c>
      <c r="B36">
        <f t="shared" si="3"/>
        <v>70</v>
      </c>
      <c r="C36">
        <f t="shared" si="0"/>
        <v>6.9999999999999999E-4</v>
      </c>
      <c r="D36">
        <f t="shared" si="1"/>
        <v>3.1498829533812494</v>
      </c>
      <c r="E36">
        <f t="shared" si="2"/>
        <v>0.7</v>
      </c>
    </row>
    <row r="37" spans="1:5" x14ac:dyDescent="0.35">
      <c r="A37">
        <v>88.3</v>
      </c>
      <c r="B37">
        <f t="shared" si="3"/>
        <v>72</v>
      </c>
      <c r="C37">
        <f t="shared" si="0"/>
        <v>7.2000000000000005E-4</v>
      </c>
      <c r="D37">
        <f t="shared" si="1"/>
        <v>3.1780538303479458</v>
      </c>
      <c r="E37">
        <f t="shared" si="2"/>
        <v>0.72000000000000008</v>
      </c>
    </row>
    <row r="38" spans="1:5" x14ac:dyDescent="0.35">
      <c r="A38">
        <v>89.3</v>
      </c>
      <c r="B38">
        <f t="shared" si="3"/>
        <v>74</v>
      </c>
      <c r="C38">
        <f t="shared" si="0"/>
        <v>7.3999999999999999E-4</v>
      </c>
      <c r="D38">
        <f t="shared" si="1"/>
        <v>3.2054528045360602</v>
      </c>
      <c r="E38">
        <f t="shared" si="2"/>
        <v>0.74</v>
      </c>
    </row>
    <row r="39" spans="1:5" x14ac:dyDescent="0.35">
      <c r="A39">
        <v>90.3</v>
      </c>
      <c r="B39">
        <f>B38+2</f>
        <v>76</v>
      </c>
      <c r="C39">
        <f t="shared" si="0"/>
        <v>7.6000000000000004E-4</v>
      </c>
      <c r="D39">
        <f t="shared" si="1"/>
        <v>3.2321210516182215</v>
      </c>
      <c r="E39">
        <f t="shared" si="2"/>
        <v>0.76</v>
      </c>
    </row>
    <row r="40" spans="1:5" x14ac:dyDescent="0.35">
      <c r="A40">
        <v>92.3</v>
      </c>
      <c r="B40">
        <f t="shared" si="3"/>
        <v>78</v>
      </c>
      <c r="C40">
        <f t="shared" si="0"/>
        <v>7.7999999999999999E-4</v>
      </c>
      <c r="D40">
        <f t="shared" si="1"/>
        <v>3.2580965380214821</v>
      </c>
      <c r="E40">
        <f t="shared" si="2"/>
        <v>0.78</v>
      </c>
    </row>
    <row r="41" spans="1:5" x14ac:dyDescent="0.35">
      <c r="A41">
        <v>95.3</v>
      </c>
      <c r="B41">
        <f t="shared" si="3"/>
        <v>80</v>
      </c>
      <c r="C41">
        <f t="shared" si="0"/>
        <v>8.0000000000000004E-4</v>
      </c>
      <c r="D41">
        <f t="shared" si="1"/>
        <v>3.2834143460057721</v>
      </c>
      <c r="E41">
        <f t="shared" si="2"/>
        <v>0.8</v>
      </c>
    </row>
    <row r="42" spans="1:5" x14ac:dyDescent="0.35">
      <c r="A42">
        <v>99.3</v>
      </c>
      <c r="B42">
        <f t="shared" si="3"/>
        <v>82</v>
      </c>
      <c r="C42">
        <f t="shared" si="0"/>
        <v>8.1999999999999998E-4</v>
      </c>
      <c r="D42">
        <f t="shared" si="1"/>
        <v>3.3081069585961433</v>
      </c>
      <c r="E42">
        <f t="shared" si="2"/>
        <v>0.82</v>
      </c>
    </row>
    <row r="43" spans="1:5" x14ac:dyDescent="0.35">
      <c r="A43">
        <v>100.3</v>
      </c>
      <c r="B43">
        <f t="shared" si="3"/>
        <v>84</v>
      </c>
      <c r="C43">
        <f t="shared" si="0"/>
        <v>8.4000000000000003E-4</v>
      </c>
      <c r="D43">
        <f t="shared" si="1"/>
        <v>3.3322045101752038</v>
      </c>
      <c r="E43">
        <f t="shared" si="2"/>
        <v>0.84000000000000008</v>
      </c>
    </row>
    <row r="44" spans="1:5" x14ac:dyDescent="0.35">
      <c r="A44">
        <v>102.3</v>
      </c>
      <c r="B44">
        <f t="shared" si="3"/>
        <v>86</v>
      </c>
      <c r="C44">
        <f t="shared" si="0"/>
        <v>8.5999999999999998E-4</v>
      </c>
      <c r="D44">
        <f t="shared" si="1"/>
        <v>3.3557350075853978</v>
      </c>
      <c r="E44">
        <f t="shared" si="2"/>
        <v>0.86</v>
      </c>
    </row>
    <row r="45" spans="1:5" x14ac:dyDescent="0.35">
      <c r="A45">
        <v>103.3</v>
      </c>
      <c r="B45">
        <f t="shared" si="3"/>
        <v>88</v>
      </c>
      <c r="C45">
        <f t="shared" si="0"/>
        <v>8.8000000000000003E-4</v>
      </c>
      <c r="D45">
        <f t="shared" si="1"/>
        <v>3.3787245258100969</v>
      </c>
      <c r="E45">
        <f t="shared" si="2"/>
        <v>0.88</v>
      </c>
    </row>
    <row r="46" spans="1:5" x14ac:dyDescent="0.35">
      <c r="A46">
        <v>104.3</v>
      </c>
      <c r="B46">
        <v>92</v>
      </c>
      <c r="C46">
        <f t="shared" si="0"/>
        <v>9.2000000000000003E-4</v>
      </c>
      <c r="D46">
        <f t="shared" si="1"/>
        <v>3.4231762883809305</v>
      </c>
      <c r="E46">
        <f t="shared" si="2"/>
        <v>0.92</v>
      </c>
    </row>
    <row r="47" spans="1:5" x14ac:dyDescent="0.35">
      <c r="A47">
        <v>106.3</v>
      </c>
      <c r="B47">
        <f>B46+2</f>
        <v>94</v>
      </c>
      <c r="C47">
        <f t="shared" si="0"/>
        <v>9.3999999999999997E-4</v>
      </c>
      <c r="D47">
        <f t="shared" si="1"/>
        <v>3.4446824936018943</v>
      </c>
      <c r="E47">
        <f t="shared" si="2"/>
        <v>0.94</v>
      </c>
    </row>
    <row r="48" spans="1:5" x14ac:dyDescent="0.35">
      <c r="A48">
        <v>107.3</v>
      </c>
      <c r="B48">
        <f>B47+2</f>
        <v>96</v>
      </c>
      <c r="C48">
        <f t="shared" si="0"/>
        <v>9.6000000000000002E-4</v>
      </c>
      <c r="D48">
        <f t="shared" si="1"/>
        <v>3.4657359027997265</v>
      </c>
      <c r="E48">
        <f t="shared" si="2"/>
        <v>0.96000000000000008</v>
      </c>
    </row>
    <row r="49" spans="1:5" x14ac:dyDescent="0.35">
      <c r="A49">
        <v>109.3</v>
      </c>
      <c r="B49">
        <f>B48+2</f>
        <v>98</v>
      </c>
      <c r="C49">
        <f t="shared" si="0"/>
        <v>9.7999999999999997E-4</v>
      </c>
      <c r="D49">
        <f t="shared" si="1"/>
        <v>3.4863551900024623</v>
      </c>
      <c r="E49">
        <f t="shared" si="2"/>
        <v>0.98</v>
      </c>
    </row>
    <row r="50" spans="1:5" x14ac:dyDescent="0.35">
      <c r="A50">
        <v>111.3</v>
      </c>
      <c r="B50">
        <f>B49+2</f>
        <v>100</v>
      </c>
      <c r="C50">
        <f t="shared" si="0"/>
        <v>1E-3</v>
      </c>
      <c r="D50">
        <f t="shared" si="1"/>
        <v>3.5065578973199818</v>
      </c>
      <c r="E50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="85" zoomScaleNormal="85" workbookViewId="0">
      <selection activeCell="D16" sqref="D16:D25"/>
    </sheetView>
  </sheetViews>
  <sheetFormatPr defaultRowHeight="14.5" x14ac:dyDescent="0.35"/>
  <sheetData>
    <row r="1" spans="1:4" x14ac:dyDescent="0.35">
      <c r="A1" t="s">
        <v>11</v>
      </c>
      <c r="B1" t="s">
        <v>12</v>
      </c>
      <c r="C1" t="s">
        <v>4</v>
      </c>
      <c r="D1" t="s">
        <v>13</v>
      </c>
    </row>
    <row r="2" spans="1:4" x14ac:dyDescent="0.35">
      <c r="A2">
        <v>0</v>
      </c>
      <c r="B2">
        <v>100</v>
      </c>
      <c r="C2">
        <f>B2/10^5</f>
        <v>1E-3</v>
      </c>
      <c r="D2">
        <f>LN(C2/$C$2)</f>
        <v>0</v>
      </c>
    </row>
    <row r="3" spans="1:4" x14ac:dyDescent="0.35">
      <c r="A3">
        <v>6.8699999999999997E-2</v>
      </c>
      <c r="B3">
        <v>98</v>
      </c>
      <c r="C3">
        <f t="shared" ref="C3:C25" si="0">B3/10^5</f>
        <v>9.7999999999999997E-4</v>
      </c>
      <c r="D3">
        <f t="shared" ref="D3:D25" si="1">LN(C3/$C$2)</f>
        <v>-2.0202707317519466E-2</v>
      </c>
    </row>
    <row r="4" spans="1:4" x14ac:dyDescent="0.35">
      <c r="A4">
        <v>0.2</v>
      </c>
      <c r="B4">
        <v>94</v>
      </c>
      <c r="C4">
        <f t="shared" si="0"/>
        <v>9.3999999999999997E-4</v>
      </c>
      <c r="D4">
        <f t="shared" si="1"/>
        <v>-6.1875403718087529E-2</v>
      </c>
    </row>
    <row r="5" spans="1:4" x14ac:dyDescent="0.35">
      <c r="A5">
        <v>0.3</v>
      </c>
      <c r="B5">
        <v>90</v>
      </c>
      <c r="C5">
        <f t="shared" si="0"/>
        <v>8.9999999999999998E-4</v>
      </c>
      <c r="D5">
        <f t="shared" si="1"/>
        <v>-0.10536051565782641</v>
      </c>
    </row>
    <row r="6" spans="1:4" x14ac:dyDescent="0.35">
      <c r="A6">
        <v>0.41</v>
      </c>
      <c r="B6">
        <v>86</v>
      </c>
      <c r="C6">
        <f t="shared" si="0"/>
        <v>8.5999999999999998E-4</v>
      </c>
      <c r="D6">
        <f t="shared" si="1"/>
        <v>-0.15082288973458366</v>
      </c>
    </row>
    <row r="7" spans="1:4" x14ac:dyDescent="0.35">
      <c r="A7">
        <v>0.57999999999999996</v>
      </c>
      <c r="B7">
        <v>78</v>
      </c>
      <c r="C7">
        <f t="shared" si="0"/>
        <v>7.7999999999999999E-4</v>
      </c>
      <c r="D7">
        <f t="shared" si="1"/>
        <v>-0.24846135929849975</v>
      </c>
    </row>
    <row r="8" spans="1:4" x14ac:dyDescent="0.35">
      <c r="A8">
        <v>1.1000000000000001</v>
      </c>
      <c r="B8">
        <v>74</v>
      </c>
      <c r="C8">
        <f t="shared" si="0"/>
        <v>7.3999999999999999E-4</v>
      </c>
      <c r="D8">
        <f t="shared" si="1"/>
        <v>-0.30110509278392161</v>
      </c>
    </row>
    <row r="9" spans="1:4" x14ac:dyDescent="0.35">
      <c r="A9">
        <v>1.3</v>
      </c>
      <c r="B9">
        <v>70</v>
      </c>
      <c r="C9">
        <f t="shared" si="0"/>
        <v>6.9999999999999999E-4</v>
      </c>
      <c r="D9">
        <f t="shared" si="1"/>
        <v>-0.35667494393873245</v>
      </c>
    </row>
    <row r="10" spans="1:4" x14ac:dyDescent="0.35">
      <c r="A10">
        <v>1.48</v>
      </c>
      <c r="B10">
        <v>66</v>
      </c>
      <c r="C10">
        <f t="shared" si="0"/>
        <v>6.6E-4</v>
      </c>
      <c r="D10">
        <f t="shared" si="1"/>
        <v>-0.41551544396166579</v>
      </c>
    </row>
    <row r="11" spans="1:4" x14ac:dyDescent="0.35">
      <c r="A11">
        <v>1.65</v>
      </c>
      <c r="B11">
        <v>62</v>
      </c>
      <c r="C11">
        <f t="shared" si="0"/>
        <v>6.2E-4</v>
      </c>
      <c r="D11">
        <f t="shared" si="1"/>
        <v>-0.4780358009429998</v>
      </c>
    </row>
    <row r="12" spans="1:4" x14ac:dyDescent="0.35">
      <c r="A12">
        <v>1.89</v>
      </c>
      <c r="B12">
        <v>58</v>
      </c>
      <c r="C12">
        <f t="shared" si="0"/>
        <v>5.8E-4</v>
      </c>
      <c r="D12">
        <f t="shared" si="1"/>
        <v>-0.54472717544167215</v>
      </c>
    </row>
    <row r="13" spans="1:4" x14ac:dyDescent="0.35">
      <c r="A13">
        <v>2.34</v>
      </c>
      <c r="B13">
        <v>52</v>
      </c>
      <c r="C13">
        <f t="shared" si="0"/>
        <v>5.1999999999999995E-4</v>
      </c>
      <c r="D13">
        <f t="shared" si="1"/>
        <v>-0.65392646740666416</v>
      </c>
    </row>
    <row r="14" spans="1:4" x14ac:dyDescent="0.35">
      <c r="A14">
        <v>2.65</v>
      </c>
      <c r="B14">
        <v>48</v>
      </c>
      <c r="C14">
        <f t="shared" si="0"/>
        <v>4.8000000000000001E-4</v>
      </c>
      <c r="D14">
        <f t="shared" si="1"/>
        <v>-0.73396917508020043</v>
      </c>
    </row>
    <row r="15" spans="1:4" x14ac:dyDescent="0.35">
      <c r="A15">
        <v>2.99</v>
      </c>
      <c r="B15">
        <v>44</v>
      </c>
      <c r="C15">
        <f t="shared" si="0"/>
        <v>4.4000000000000002E-4</v>
      </c>
      <c r="D15">
        <f t="shared" si="1"/>
        <v>-0.82098055206983023</v>
      </c>
    </row>
    <row r="16" spans="1:4" x14ac:dyDescent="0.35">
      <c r="A16">
        <v>3.4</v>
      </c>
      <c r="B16">
        <v>40</v>
      </c>
      <c r="C16">
        <f t="shared" si="0"/>
        <v>4.0000000000000002E-4</v>
      </c>
      <c r="D16">
        <f t="shared" si="1"/>
        <v>-0.916290731874155</v>
      </c>
    </row>
    <row r="17" spans="1:4" x14ac:dyDescent="0.35">
      <c r="A17">
        <v>3.88</v>
      </c>
      <c r="B17">
        <v>36</v>
      </c>
      <c r="C17">
        <f t="shared" si="0"/>
        <v>3.6000000000000002E-4</v>
      </c>
      <c r="D17">
        <f t="shared" si="1"/>
        <v>-1.0216512475319812</v>
      </c>
    </row>
    <row r="18" spans="1:4" x14ac:dyDescent="0.35">
      <c r="A18">
        <v>4.47</v>
      </c>
      <c r="B18">
        <v>32</v>
      </c>
      <c r="C18">
        <f t="shared" si="0"/>
        <v>3.2000000000000003E-4</v>
      </c>
      <c r="D18">
        <f t="shared" si="1"/>
        <v>-1.1394342831883648</v>
      </c>
    </row>
    <row r="19" spans="1:4" x14ac:dyDescent="0.35">
      <c r="A19">
        <v>5.12</v>
      </c>
      <c r="B19">
        <v>28</v>
      </c>
      <c r="C19">
        <f t="shared" si="0"/>
        <v>2.7999999999999998E-4</v>
      </c>
      <c r="D19">
        <f t="shared" si="1"/>
        <v>-1.2729656758128876</v>
      </c>
    </row>
    <row r="20" spans="1:4" x14ac:dyDescent="0.35">
      <c r="A20">
        <v>5.88</v>
      </c>
      <c r="B20">
        <v>24</v>
      </c>
      <c r="C20">
        <f t="shared" si="0"/>
        <v>2.4000000000000001E-4</v>
      </c>
      <c r="D20">
        <f t="shared" si="1"/>
        <v>-1.4271163556401458</v>
      </c>
    </row>
    <row r="21" spans="1:4" x14ac:dyDescent="0.35">
      <c r="A21">
        <v>6.84</v>
      </c>
      <c r="B21">
        <v>20</v>
      </c>
      <c r="C21">
        <f t="shared" si="0"/>
        <v>2.0000000000000001E-4</v>
      </c>
      <c r="D21">
        <f t="shared" si="1"/>
        <v>-1.6094379124341003</v>
      </c>
    </row>
    <row r="22" spans="1:4" x14ac:dyDescent="0.35">
      <c r="A22">
        <v>8.18</v>
      </c>
      <c r="B22">
        <v>16</v>
      </c>
      <c r="C22">
        <f t="shared" si="0"/>
        <v>1.6000000000000001E-4</v>
      </c>
      <c r="D22">
        <f t="shared" si="1"/>
        <v>-1.8325814637483102</v>
      </c>
    </row>
    <row r="23" spans="1:4" x14ac:dyDescent="0.35">
      <c r="A23">
        <v>10.1</v>
      </c>
      <c r="B23">
        <v>12</v>
      </c>
      <c r="C23">
        <f t="shared" si="0"/>
        <v>1.2E-4</v>
      </c>
      <c r="D23">
        <f t="shared" si="1"/>
        <v>-2.120263536200091</v>
      </c>
    </row>
    <row r="24" spans="1:4" x14ac:dyDescent="0.35">
      <c r="A24">
        <v>13.7</v>
      </c>
      <c r="B24">
        <v>8</v>
      </c>
      <c r="C24">
        <f t="shared" si="0"/>
        <v>8.0000000000000007E-5</v>
      </c>
      <c r="D24">
        <f t="shared" si="1"/>
        <v>-2.5257286443082556</v>
      </c>
    </row>
    <row r="25" spans="1:4" x14ac:dyDescent="0.35">
      <c r="A25">
        <v>18.7</v>
      </c>
      <c r="B25">
        <v>6</v>
      </c>
      <c r="C25">
        <f t="shared" si="0"/>
        <v>6.0000000000000002E-5</v>
      </c>
      <c r="D25">
        <f t="shared" si="1"/>
        <v>-2.8134107167600364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открыли кран</vt:lpstr>
      <vt:lpstr>закрыли кран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2017-07-01T17:34:55Z</dcterms:modified>
</cp:coreProperties>
</file>