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G2" i="1"/>
  <c r="H2" i="1" s="1"/>
  <c r="H8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<sst xmlns="http://schemas.openxmlformats.org/spreadsheetml/2006/main" count="8" uniqueCount="7">
  <si>
    <t>z</t>
  </si>
  <si>
    <t>см</t>
  </si>
  <si>
    <t>del z</t>
  </si>
  <si>
    <t>м * 10^(-5)</t>
  </si>
  <si>
    <t>2кси м</t>
  </si>
  <si>
    <t>кси^2, м^2</t>
  </si>
  <si>
    <t>кси^2, 10^(-9) м^2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</si>
</sst>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2" sqref="K2"/>
    </sheetView>
  </sheetViews>
  <sheetFormatPr defaultRowHeight="14.4" x14ac:dyDescent="0.3"/>
  <cols>
    <col min="8" max="8" width="9.33203125" customWidth="1"/>
    <col min="10" max="10" width="10.109375" customWidth="1"/>
    <col min="11" max="11" width="14.88671875" customWidth="1"/>
    <col min="13" max="13" width="12" bestFit="1" customWidth="1"/>
  </cols>
  <sheetData>
    <row r="1" spans="1:13" x14ac:dyDescent="0.3">
      <c r="A1" t="s">
        <v>0</v>
      </c>
      <c r="B1" t="s">
        <v>1</v>
      </c>
      <c r="D1" t="s">
        <v>2</v>
      </c>
      <c r="E1" t="s">
        <v>1</v>
      </c>
      <c r="G1" t="s">
        <v>4</v>
      </c>
      <c r="H1" t="s">
        <v>3</v>
      </c>
      <c r="J1" t="s">
        <v>5</v>
      </c>
      <c r="K1" t="s">
        <v>6</v>
      </c>
    </row>
    <row r="2" spans="1:13" x14ac:dyDescent="0.3">
      <c r="A2">
        <v>0</v>
      </c>
      <c r="B2">
        <v>19.3</v>
      </c>
      <c r="D2">
        <v>0</v>
      </c>
      <c r="E2">
        <f>$B$2-B2</f>
        <v>0</v>
      </c>
      <c r="G2">
        <f>2*SQRT(E2*10^(-2)*(D2+1)*5461*10^(-10))</f>
        <v>0</v>
      </c>
      <c r="H2">
        <f>G2*100000</f>
        <v>0</v>
      </c>
      <c r="J2">
        <f>(G2/2)^2</f>
        <v>0</v>
      </c>
      <c r="K2">
        <f>J2*10^9</f>
        <v>0</v>
      </c>
    </row>
    <row r="3" spans="1:13" x14ac:dyDescent="0.3">
      <c r="A3">
        <v>1</v>
      </c>
      <c r="B3">
        <v>16.2</v>
      </c>
      <c r="D3">
        <v>1</v>
      </c>
      <c r="E3">
        <f t="shared" ref="E3:E8" si="0">$B$2-B3</f>
        <v>3.1000000000000014</v>
      </c>
      <c r="G3">
        <f t="shared" ref="G3:G8" si="1">2*SQRT(E3*10^(-2)*(D3+1)*5461*10^(-10))</f>
        <v>3.6801195632750857E-4</v>
      </c>
      <c r="H3">
        <f t="shared" ref="H3:H8" si="2">G3*100000</f>
        <v>36.801195632750854</v>
      </c>
      <c r="J3">
        <f t="shared" ref="J3:J8" si="3">(G3/2)^2</f>
        <v>3.3858200000000015E-8</v>
      </c>
      <c r="K3">
        <f t="shared" ref="K3:K8" si="4">J3*10^9</f>
        <v>33.858200000000018</v>
      </c>
      <c r="M3">
        <f>G3^2*10^8</f>
        <v>13.543280000000006</v>
      </c>
    </row>
    <row r="4" spans="1:13" x14ac:dyDescent="0.3">
      <c r="A4">
        <v>2</v>
      </c>
      <c r="B4">
        <v>17.2</v>
      </c>
      <c r="D4">
        <v>2</v>
      </c>
      <c r="E4">
        <f t="shared" si="0"/>
        <v>2.1000000000000014</v>
      </c>
      <c r="G4">
        <f t="shared" si="1"/>
        <v>3.7096792314161083E-4</v>
      </c>
      <c r="H4">
        <f t="shared" si="2"/>
        <v>37.096792314161085</v>
      </c>
      <c r="J4">
        <f t="shared" si="3"/>
        <v>3.4404300000000018E-8</v>
      </c>
      <c r="K4">
        <f t="shared" si="4"/>
        <v>34.404300000000021</v>
      </c>
      <c r="M4">
        <f t="shared" ref="M4:M8" si="5">G4^2*10^8</f>
        <v>13.761720000000008</v>
      </c>
    </row>
    <row r="5" spans="1:13" x14ac:dyDescent="0.3">
      <c r="A5">
        <v>3</v>
      </c>
      <c r="B5">
        <v>17.600000000000001</v>
      </c>
      <c r="D5">
        <v>3</v>
      </c>
      <c r="E5">
        <f t="shared" si="0"/>
        <v>1.6999999999999993</v>
      </c>
      <c r="G5">
        <f t="shared" si="1"/>
        <v>3.8540783593487036E-4</v>
      </c>
      <c r="H5">
        <f t="shared" si="2"/>
        <v>38.540783593487035</v>
      </c>
      <c r="J5">
        <f t="shared" si="3"/>
        <v>3.7134799999999991E-8</v>
      </c>
      <c r="K5">
        <f t="shared" si="4"/>
        <v>37.134799999999991</v>
      </c>
      <c r="M5">
        <f t="shared" si="5"/>
        <v>14.853919999999997</v>
      </c>
    </row>
    <row r="6" spans="1:13" x14ac:dyDescent="0.3">
      <c r="A6">
        <v>4</v>
      </c>
      <c r="B6">
        <v>18</v>
      </c>
      <c r="D6">
        <v>4</v>
      </c>
      <c r="E6">
        <f t="shared" si="0"/>
        <v>1.3000000000000007</v>
      </c>
      <c r="G6">
        <f t="shared" si="1"/>
        <v>3.7681029709921691E-4</v>
      </c>
      <c r="H6">
        <f t="shared" si="2"/>
        <v>37.681029709921688</v>
      </c>
      <c r="J6">
        <f t="shared" si="3"/>
        <v>3.5496500000000029E-8</v>
      </c>
      <c r="K6">
        <f t="shared" si="4"/>
        <v>35.496500000000026</v>
      </c>
      <c r="M6">
        <f t="shared" si="5"/>
        <v>14.198600000000011</v>
      </c>
    </row>
    <row r="7" spans="1:13" x14ac:dyDescent="0.3">
      <c r="A7">
        <v>5</v>
      </c>
      <c r="B7">
        <v>18.3</v>
      </c>
      <c r="D7">
        <v>5</v>
      </c>
      <c r="E7">
        <f t="shared" si="0"/>
        <v>1</v>
      </c>
      <c r="G7">
        <f t="shared" si="1"/>
        <v>3.6202762325546374E-4</v>
      </c>
      <c r="H7">
        <f t="shared" si="2"/>
        <v>36.202762325546374</v>
      </c>
      <c r="J7">
        <f t="shared" si="3"/>
        <v>3.2765999999999997E-8</v>
      </c>
      <c r="K7">
        <f t="shared" si="4"/>
        <v>32.765999999999998</v>
      </c>
      <c r="M7">
        <f t="shared" si="5"/>
        <v>13.106399999999999</v>
      </c>
    </row>
    <row r="8" spans="1:13" x14ac:dyDescent="0.3">
      <c r="A8">
        <v>6</v>
      </c>
      <c r="B8">
        <v>18.5</v>
      </c>
      <c r="D8">
        <v>6</v>
      </c>
      <c r="E8">
        <f t="shared" si="0"/>
        <v>0.80000000000000071</v>
      </c>
      <c r="G8">
        <f t="shared" si="1"/>
        <v>3.4975191207483068E-4</v>
      </c>
      <c r="H8">
        <f t="shared" si="2"/>
        <v>34.975191207483071</v>
      </c>
      <c r="J8">
        <f t="shared" si="3"/>
        <v>3.058160000000002E-8</v>
      </c>
      <c r="K8">
        <f t="shared" si="4"/>
        <v>30.581600000000019</v>
      </c>
      <c r="M8">
        <f t="shared" si="5"/>
        <v>12.232640000000009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2018-03-27T19:18:10Z</dcterms:modified>
</cp:coreProperties>
</file>