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2"/>
  </bookViews>
  <sheets>
    <sheet name="Ф" sheetId="1" r:id="rId1"/>
    <sheet name="Al" sheetId="2" r:id="rId2"/>
    <sheet name="C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3" i="1"/>
  <c r="D4" i="1"/>
  <c r="D5" i="1"/>
  <c r="D6" i="1"/>
  <c r="D7" i="1"/>
  <c r="D8" i="1"/>
  <c r="D9" i="1"/>
  <c r="D10" i="1"/>
  <c r="D11" i="1"/>
  <c r="D12" i="1"/>
  <c r="D2" i="1"/>
  <c r="E3" i="2"/>
  <c r="E4" i="2"/>
  <c r="E5" i="2"/>
  <c r="E6" i="2"/>
  <c r="E7" i="2"/>
  <c r="E8" i="2"/>
  <c r="E9" i="2"/>
  <c r="E10" i="2"/>
  <c r="E11" i="2"/>
  <c r="E12" i="2"/>
  <c r="E13" i="2"/>
  <c r="E2" i="2"/>
  <c r="B3" i="3"/>
  <c r="B4" i="3"/>
  <c r="B5" i="3"/>
  <c r="B6" i="3"/>
  <c r="B7" i="3"/>
  <c r="B8" i="3"/>
  <c r="B9" i="3"/>
  <c r="B10" i="3"/>
  <c r="B11" i="3"/>
  <c r="B12" i="3"/>
  <c r="B2" i="3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<sst xmlns="http://schemas.openxmlformats.org/spreadsheetml/2006/main" count="14" uniqueCount="7">
  <si>
    <t>J, А</t>
  </si>
  <si>
    <t>Ф, мВб</t>
  </si>
  <si>
    <t>SN, см^2</t>
  </si>
  <si>
    <t>m, г</t>
  </si>
  <si>
    <t>dm, мг</t>
  </si>
  <si>
    <t>B, 10^(-2) Тл</t>
  </si>
  <si>
    <t>B^2, 10^(-1) Тл^2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</si>
</sst>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D1" sqref="D1"/>
    </sheetView>
  </sheetViews>
  <sheetFormatPr defaultRowHeight="14.6" x14ac:dyDescent="0.4"/>
  <cols>
    <col min="4" max="4" width="12" customWidth="1"/>
  </cols>
  <sheetData>
    <row r="1" spans="1:19" x14ac:dyDescent="0.4">
      <c r="A1" t="s">
        <v>2</v>
      </c>
      <c r="B1" t="s">
        <v>0</v>
      </c>
      <c r="C1" t="s">
        <v>1</v>
      </c>
      <c r="D1" t="s">
        <v>5</v>
      </c>
    </row>
    <row r="2" spans="1:19" x14ac:dyDescent="0.4">
      <c r="A2">
        <v>72</v>
      </c>
      <c r="B2">
        <v>3.13</v>
      </c>
      <c r="C2">
        <v>6.8</v>
      </c>
      <c r="D2">
        <f>C2/$A$2*10*100</f>
        <v>94.444444444444443</v>
      </c>
      <c r="G2">
        <v>0</v>
      </c>
      <c r="H2">
        <v>2.0833333333333335</v>
      </c>
      <c r="I2">
        <v>0</v>
      </c>
      <c r="J2">
        <v>0.31</v>
      </c>
      <c r="K2">
        <v>0.63</v>
      </c>
      <c r="L2">
        <v>0.94</v>
      </c>
      <c r="M2">
        <v>1.25</v>
      </c>
      <c r="N2">
        <v>1.57</v>
      </c>
      <c r="O2">
        <v>1.88</v>
      </c>
      <c r="P2">
        <v>2.19</v>
      </c>
      <c r="Q2">
        <v>2.5</v>
      </c>
      <c r="R2">
        <v>2.81</v>
      </c>
      <c r="S2">
        <v>3.13</v>
      </c>
    </row>
    <row r="3" spans="1:19" x14ac:dyDescent="0.4">
      <c r="B3">
        <v>2.81</v>
      </c>
      <c r="C3">
        <v>6.45</v>
      </c>
      <c r="D3">
        <f t="shared" ref="D3:D12" si="0">C3/$A$2*10*100</f>
        <v>89.583333333333343</v>
      </c>
      <c r="G3">
        <v>0.31</v>
      </c>
      <c r="H3">
        <v>12.5</v>
      </c>
      <c r="I3">
        <v>2.0833333333333335</v>
      </c>
      <c r="J3">
        <v>12.5</v>
      </c>
      <c r="K3">
        <v>23.611111111111111</v>
      </c>
      <c r="L3">
        <v>33.333333333333336</v>
      </c>
      <c r="M3">
        <v>44.444444444444443</v>
      </c>
      <c r="N3">
        <v>54.166666666666671</v>
      </c>
      <c r="O3">
        <v>63.888888888888886</v>
      </c>
      <c r="P3">
        <v>72.916666666666671</v>
      </c>
      <c r="Q3">
        <v>81.944444444444443</v>
      </c>
      <c r="R3">
        <v>89.583333333333329</v>
      </c>
      <c r="S3">
        <v>94.444444444444443</v>
      </c>
    </row>
    <row r="4" spans="1:19" x14ac:dyDescent="0.4">
      <c r="B4">
        <v>2.5</v>
      </c>
      <c r="C4">
        <v>5.9</v>
      </c>
      <c r="D4">
        <f t="shared" si="0"/>
        <v>81.944444444444443</v>
      </c>
      <c r="G4">
        <v>0.63</v>
      </c>
      <c r="H4">
        <v>23.611111111111111</v>
      </c>
    </row>
    <row r="5" spans="1:19" x14ac:dyDescent="0.4">
      <c r="B5">
        <v>2.19</v>
      </c>
      <c r="C5">
        <v>5.25</v>
      </c>
      <c r="D5">
        <f t="shared" si="0"/>
        <v>72.916666666666671</v>
      </c>
      <c r="G5">
        <v>0.94</v>
      </c>
      <c r="H5">
        <v>33.333333333333336</v>
      </c>
    </row>
    <row r="6" spans="1:19" x14ac:dyDescent="0.4">
      <c r="B6">
        <v>1.88</v>
      </c>
      <c r="C6">
        <v>4.5999999999999996</v>
      </c>
      <c r="D6">
        <f t="shared" si="0"/>
        <v>63.888888888888886</v>
      </c>
      <c r="G6">
        <v>1.25</v>
      </c>
      <c r="H6">
        <v>44.444444444444443</v>
      </c>
    </row>
    <row r="7" spans="1:19" x14ac:dyDescent="0.4">
      <c r="B7">
        <v>1.57</v>
      </c>
      <c r="C7">
        <v>3.9</v>
      </c>
      <c r="D7">
        <f t="shared" si="0"/>
        <v>54.166666666666671</v>
      </c>
      <c r="G7">
        <v>1.57</v>
      </c>
      <c r="H7">
        <v>54.166666666666671</v>
      </c>
    </row>
    <row r="8" spans="1:19" x14ac:dyDescent="0.4">
      <c r="B8">
        <v>1.25</v>
      </c>
      <c r="C8">
        <v>3.2</v>
      </c>
      <c r="D8">
        <f t="shared" si="0"/>
        <v>44.44444444444445</v>
      </c>
      <c r="G8">
        <v>1.88</v>
      </c>
      <c r="H8">
        <v>63.888888888888886</v>
      </c>
    </row>
    <row r="9" spans="1:19" x14ac:dyDescent="0.4">
      <c r="B9">
        <v>0.94</v>
      </c>
      <c r="C9">
        <v>2.4</v>
      </c>
      <c r="D9">
        <f t="shared" si="0"/>
        <v>33.333333333333329</v>
      </c>
      <c r="G9">
        <v>2.19</v>
      </c>
      <c r="H9">
        <v>72.916666666666671</v>
      </c>
    </row>
    <row r="10" spans="1:19" x14ac:dyDescent="0.4">
      <c r="B10">
        <v>0.63</v>
      </c>
      <c r="C10">
        <v>1.7</v>
      </c>
      <c r="D10">
        <f t="shared" si="0"/>
        <v>23.611111111111111</v>
      </c>
      <c r="G10">
        <v>2.5</v>
      </c>
      <c r="H10">
        <v>81.944444444444443</v>
      </c>
    </row>
    <row r="11" spans="1:19" x14ac:dyDescent="0.4">
      <c r="B11">
        <v>0.31</v>
      </c>
      <c r="C11">
        <v>0.9</v>
      </c>
      <c r="D11">
        <f t="shared" si="0"/>
        <v>12.5</v>
      </c>
      <c r="G11">
        <v>2.81</v>
      </c>
      <c r="H11">
        <v>89.583333333333329</v>
      </c>
    </row>
    <row r="12" spans="1:19" x14ac:dyDescent="0.4">
      <c r="B12">
        <v>0</v>
      </c>
      <c r="C12">
        <v>0.15</v>
      </c>
      <c r="D12">
        <f t="shared" si="0"/>
        <v>2.083333333333333</v>
      </c>
      <c r="G12">
        <v>3.13</v>
      </c>
      <c r="H12">
        <v>94.444444444444443</v>
      </c>
    </row>
  </sheetData>
  <sortState ref="G2:H12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5" sqref="E5"/>
    </sheetView>
  </sheetViews>
  <sheetFormatPr defaultRowHeight="14.6" x14ac:dyDescent="0.4"/>
  <cols>
    <col min="4" max="4" width="11.15234375" customWidth="1"/>
    <col min="5" max="5" width="17.23046875" customWidth="1"/>
  </cols>
  <sheetData>
    <row r="1" spans="1:16" x14ac:dyDescent="0.4">
      <c r="A1" t="s">
        <v>3</v>
      </c>
      <c r="B1" t="s">
        <v>4</v>
      </c>
      <c r="C1" t="s">
        <v>0</v>
      </c>
      <c r="D1" t="s">
        <v>5</v>
      </c>
      <c r="E1" t="s">
        <v>6</v>
      </c>
    </row>
    <row r="2" spans="1:16" x14ac:dyDescent="0.4">
      <c r="A2">
        <v>26.657499999999999</v>
      </c>
      <c r="B2">
        <f>(A2-$A$2)*10^3</f>
        <v>0</v>
      </c>
      <c r="C2">
        <v>0</v>
      </c>
      <c r="D2">
        <v>2.0830000000000002</v>
      </c>
      <c r="E2">
        <f>D2*D2/1000</f>
        <v>4.3388890000000012E-3</v>
      </c>
      <c r="P2">
        <v>3</v>
      </c>
    </row>
    <row r="3" spans="1:16" x14ac:dyDescent="0.4">
      <c r="A3">
        <v>26.66</v>
      </c>
      <c r="B3">
        <f t="shared" ref="B3:B13" si="0">(A3-$A$2)*10^3</f>
        <v>2.500000000001279</v>
      </c>
      <c r="C3">
        <v>0.63</v>
      </c>
      <c r="D3">
        <v>23.611000000000001</v>
      </c>
      <c r="E3">
        <f t="shared" ref="E3:E13" si="1">D3*D3/1000</f>
        <v>0.55747932099999997</v>
      </c>
    </row>
    <row r="4" spans="1:16" x14ac:dyDescent="0.4">
      <c r="A4">
        <v>26.664100000000001</v>
      </c>
      <c r="B4">
        <f t="shared" si="0"/>
        <v>6.6000000000023817</v>
      </c>
      <c r="C4">
        <v>0.94</v>
      </c>
      <c r="D4">
        <v>33.332999999999998</v>
      </c>
      <c r="E4">
        <f t="shared" si="1"/>
        <v>1.1110888889999999</v>
      </c>
    </row>
    <row r="5" spans="1:16" x14ac:dyDescent="0.4">
      <c r="A5">
        <v>26.6693</v>
      </c>
      <c r="B5">
        <f t="shared" si="0"/>
        <v>11.800000000000921</v>
      </c>
      <c r="C5">
        <v>1.34</v>
      </c>
      <c r="D5">
        <v>47.332999999999998</v>
      </c>
      <c r="E5">
        <f t="shared" si="1"/>
        <v>2.2404128889999999</v>
      </c>
    </row>
    <row r="6" spans="1:16" x14ac:dyDescent="0.4">
      <c r="A6">
        <v>26.6755</v>
      </c>
      <c r="B6">
        <f t="shared" si="0"/>
        <v>18.000000000000682</v>
      </c>
      <c r="C6">
        <v>1.64</v>
      </c>
      <c r="D6">
        <v>56.326999999999998</v>
      </c>
      <c r="E6">
        <f t="shared" si="1"/>
        <v>3.1727309289999996</v>
      </c>
    </row>
    <row r="7" spans="1:16" x14ac:dyDescent="0.4">
      <c r="A7">
        <v>26.680299999999999</v>
      </c>
      <c r="B7">
        <f t="shared" si="0"/>
        <v>22.800000000000153</v>
      </c>
      <c r="C7">
        <v>1.89</v>
      </c>
      <c r="D7">
        <v>64.192999999999998</v>
      </c>
      <c r="E7">
        <f t="shared" si="1"/>
        <v>4.1207412489999999</v>
      </c>
    </row>
    <row r="8" spans="1:16" x14ac:dyDescent="0.4">
      <c r="A8">
        <v>26.685400000000001</v>
      </c>
      <c r="B8">
        <f t="shared" si="0"/>
        <v>27.900000000002478</v>
      </c>
      <c r="C8">
        <v>2.12</v>
      </c>
      <c r="D8">
        <v>70.897000000000006</v>
      </c>
      <c r="E8">
        <f t="shared" si="1"/>
        <v>5.0263846090000008</v>
      </c>
    </row>
    <row r="9" spans="1:16" x14ac:dyDescent="0.4">
      <c r="A9">
        <v>26.689900000000002</v>
      </c>
      <c r="B9">
        <f t="shared" si="0"/>
        <v>32.400000000002649</v>
      </c>
      <c r="C9">
        <v>2.33</v>
      </c>
      <c r="D9">
        <v>77.034999999999997</v>
      </c>
      <c r="E9">
        <f t="shared" si="1"/>
        <v>5.9343912249999997</v>
      </c>
    </row>
    <row r="10" spans="1:16" x14ac:dyDescent="0.4">
      <c r="A10">
        <v>26.694299999999998</v>
      </c>
      <c r="B10">
        <f t="shared" si="0"/>
        <v>36.7999999999995</v>
      </c>
      <c r="C10">
        <v>2.5099999999999998</v>
      </c>
      <c r="D10">
        <v>82.221999999999994</v>
      </c>
      <c r="E10">
        <f t="shared" si="1"/>
        <v>6.7604572839999992</v>
      </c>
    </row>
    <row r="11" spans="1:16" x14ac:dyDescent="0.4">
      <c r="A11">
        <v>26.698599999999999</v>
      </c>
      <c r="B11">
        <f t="shared" si="0"/>
        <v>41.100000000000136</v>
      </c>
      <c r="C11">
        <v>2.68</v>
      </c>
      <c r="D11">
        <v>86.653999999999996</v>
      </c>
      <c r="E11">
        <f t="shared" si="1"/>
        <v>7.5089157159999997</v>
      </c>
    </row>
    <row r="12" spans="1:16" x14ac:dyDescent="0.4">
      <c r="A12">
        <v>26.702100000000002</v>
      </c>
      <c r="B12">
        <f t="shared" si="0"/>
        <v>44.600000000002638</v>
      </c>
      <c r="C12">
        <v>2.84</v>
      </c>
      <c r="D12">
        <v>90.191000000000003</v>
      </c>
      <c r="E12">
        <f t="shared" si="1"/>
        <v>8.1344164810000006</v>
      </c>
    </row>
    <row r="13" spans="1:16" x14ac:dyDescent="0.4">
      <c r="A13">
        <v>26.705200000000001</v>
      </c>
      <c r="B13">
        <f t="shared" si="0"/>
        <v>47.700000000002518</v>
      </c>
      <c r="C13">
        <v>3</v>
      </c>
      <c r="D13">
        <v>92.93</v>
      </c>
      <c r="E13">
        <f t="shared" si="1"/>
        <v>8.6359849000000004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"/>
    </sheetView>
  </sheetViews>
  <sheetFormatPr defaultRowHeight="14.6" x14ac:dyDescent="0.4"/>
  <cols>
    <col min="4" max="4" width="11.3828125" customWidth="1"/>
    <col min="5" max="5" width="16.61328125" customWidth="1"/>
  </cols>
  <sheetData>
    <row r="1" spans="1:5" x14ac:dyDescent="0.4">
      <c r="A1" t="s">
        <v>3</v>
      </c>
      <c r="B1" t="s">
        <v>4</v>
      </c>
      <c r="C1" t="s">
        <v>0</v>
      </c>
      <c r="D1" t="s">
        <v>5</v>
      </c>
      <c r="E1" t="s">
        <v>6</v>
      </c>
    </row>
    <row r="2" spans="1:5" x14ac:dyDescent="0.4">
      <c r="A2">
        <v>84.7637</v>
      </c>
      <c r="B2">
        <f>(A2-$A$2)*10^3</f>
        <v>0</v>
      </c>
      <c r="C2">
        <v>0</v>
      </c>
      <c r="D2">
        <v>2.0830000000000002</v>
      </c>
      <c r="E2">
        <f>D2*D2/1000</f>
        <v>4.3388890000000012E-3</v>
      </c>
    </row>
    <row r="3" spans="1:5" x14ac:dyDescent="0.4">
      <c r="A3">
        <v>84.761200000000002</v>
      </c>
      <c r="B3">
        <f t="shared" ref="B3:B12" si="0">(A3-$A$2)*10^3</f>
        <v>-2.4999999999977263</v>
      </c>
      <c r="C3">
        <v>0.94</v>
      </c>
      <c r="D3">
        <v>33.332999999999998</v>
      </c>
      <c r="E3">
        <f t="shared" ref="E3:E12" si="1">D3*D3/1000</f>
        <v>1.1110888889999999</v>
      </c>
    </row>
    <row r="4" spans="1:5" x14ac:dyDescent="0.4">
      <c r="A4">
        <v>84.759200000000007</v>
      </c>
      <c r="B4">
        <f t="shared" si="0"/>
        <v>-4.4999999999930651</v>
      </c>
      <c r="C4">
        <v>1.34</v>
      </c>
      <c r="D4">
        <v>47.332999999999998</v>
      </c>
      <c r="E4">
        <f t="shared" si="1"/>
        <v>2.2404128889999999</v>
      </c>
    </row>
    <row r="5" spans="1:5" x14ac:dyDescent="0.4">
      <c r="A5">
        <v>84.757400000000004</v>
      </c>
      <c r="B5">
        <f t="shared" si="0"/>
        <v>-6.2999999999959755</v>
      </c>
      <c r="C5">
        <v>1.64</v>
      </c>
      <c r="D5">
        <v>56.326999999999998</v>
      </c>
      <c r="E5">
        <f t="shared" si="1"/>
        <v>3.1727309289999996</v>
      </c>
    </row>
    <row r="6" spans="1:5" x14ac:dyDescent="0.4">
      <c r="A6">
        <v>84.755300000000005</v>
      </c>
      <c r="B6">
        <f t="shared" si="0"/>
        <v>-8.399999999994634</v>
      </c>
      <c r="C6">
        <v>1.9</v>
      </c>
      <c r="D6">
        <v>64.495999999999995</v>
      </c>
      <c r="E6">
        <f t="shared" si="1"/>
        <v>4.1597340159999998</v>
      </c>
    </row>
    <row r="7" spans="1:5" x14ac:dyDescent="0.4">
      <c r="A7">
        <v>84.753299999999996</v>
      </c>
      <c r="B7">
        <f t="shared" si="0"/>
        <v>-10.400000000004184</v>
      </c>
      <c r="C7">
        <v>2.12</v>
      </c>
      <c r="D7">
        <v>70.897000000000006</v>
      </c>
      <c r="E7">
        <f t="shared" si="1"/>
        <v>5.0263846090000008</v>
      </c>
    </row>
    <row r="8" spans="1:5" x14ac:dyDescent="0.4">
      <c r="A8">
        <v>84.751199999999997</v>
      </c>
      <c r="B8">
        <f t="shared" si="0"/>
        <v>-12.500000000002842</v>
      </c>
      <c r="C8">
        <v>2.3220000000000001</v>
      </c>
      <c r="D8">
        <v>76.799000000000007</v>
      </c>
      <c r="E8">
        <f t="shared" si="1"/>
        <v>5.8980864010000014</v>
      </c>
    </row>
    <row r="9" spans="1:5" x14ac:dyDescent="0.4">
      <c r="A9">
        <v>84.747399999999999</v>
      </c>
      <c r="B9">
        <f t="shared" si="0"/>
        <v>-16.300000000001091</v>
      </c>
      <c r="C9">
        <v>2.5099999999999998</v>
      </c>
      <c r="D9">
        <v>82.221999999999994</v>
      </c>
      <c r="E9">
        <f t="shared" si="1"/>
        <v>6.7604572839999992</v>
      </c>
    </row>
    <row r="10" spans="1:5" x14ac:dyDescent="0.4">
      <c r="A10">
        <v>84.745699999999999</v>
      </c>
      <c r="B10">
        <f t="shared" si="0"/>
        <v>-18.000000000000682</v>
      </c>
      <c r="C10">
        <v>2.68</v>
      </c>
      <c r="D10">
        <v>86.653999999999996</v>
      </c>
      <c r="E10">
        <f t="shared" si="1"/>
        <v>7.5089157159999997</v>
      </c>
    </row>
    <row r="11" spans="1:5" x14ac:dyDescent="0.4">
      <c r="A11">
        <v>84.744399999999999</v>
      </c>
      <c r="B11">
        <f t="shared" si="0"/>
        <v>-19.300000000001205</v>
      </c>
      <c r="C11">
        <v>2.84</v>
      </c>
      <c r="D11">
        <v>90.191000000000003</v>
      </c>
      <c r="E11">
        <f t="shared" si="1"/>
        <v>8.1344164810000006</v>
      </c>
    </row>
    <row r="12" spans="1:5" x14ac:dyDescent="0.4">
      <c r="A12">
        <v>84.743200000000002</v>
      </c>
      <c r="B12">
        <f t="shared" si="0"/>
        <v>-20.499999999998408</v>
      </c>
      <c r="C12">
        <v>3</v>
      </c>
      <c r="D12">
        <v>92.93</v>
      </c>
      <c r="E12">
        <f t="shared" si="1"/>
        <v>8.6359849000000004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</vt:lpstr>
      <vt:lpstr>Al</vt:lpstr>
      <vt:lpstr>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2017-11-22T18:35:54Z</dcterms:modified>
</cp:coreProperties>
</file>