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H1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4" i="1"/>
  <c r="J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4" i="1"/>
  <c r="H3" i="1"/>
  <c r="F4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4" i="1"/>
  <c r="C1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4" i="1"/>
  <c r="H5" i="1" l="1"/>
  <c r="G5" i="1" s="1"/>
  <c r="E5" i="1" s="1"/>
  <c r="H4" i="1"/>
  <c r="G4" i="1" s="1"/>
  <c r="D1" i="1"/>
  <c r="F5" i="1" l="1"/>
  <c r="H6" i="1" l="1"/>
  <c r="F6" i="1"/>
  <c r="H7" i="1" l="1"/>
  <c r="F7" i="1"/>
  <c r="G6" i="1"/>
  <c r="E6" i="1" s="1"/>
  <c r="G7" i="1" l="1"/>
  <c r="E7" i="1" s="1"/>
  <c r="F8" i="1"/>
  <c r="H8" i="1"/>
  <c r="G8" i="1" l="1"/>
  <c r="E8" i="1" s="1"/>
  <c r="H9" i="1"/>
  <c r="G9" i="1" s="1"/>
  <c r="F9" i="1"/>
  <c r="E9" i="1" l="1"/>
  <c r="H10" i="1"/>
  <c r="F10" i="1"/>
  <c r="F11" i="1" l="1"/>
  <c r="H11" i="1"/>
  <c r="G11" i="1" s="1"/>
  <c r="G10" i="1"/>
  <c r="E10" i="1" l="1"/>
  <c r="E11" i="1" s="1"/>
  <c r="F12" i="1"/>
  <c r="H12" i="1"/>
  <c r="G12" i="1" l="1"/>
  <c r="F13" i="1"/>
  <c r="H13" i="1"/>
  <c r="G13" i="1" s="1"/>
  <c r="E12" i="1" l="1"/>
  <c r="E13" i="1" s="1"/>
  <c r="F14" i="1"/>
  <c r="H14" i="1"/>
  <c r="G14" i="1" s="1"/>
  <c r="E14" i="1" l="1"/>
  <c r="F15" i="1"/>
  <c r="H15" i="1"/>
  <c r="G15" i="1" s="1"/>
  <c r="E15" i="1" s="1"/>
  <c r="F16" i="1" l="1"/>
  <c r="H16" i="1"/>
  <c r="G16" i="1" s="1"/>
  <c r="E16" i="1" s="1"/>
  <c r="F17" i="1" l="1"/>
  <c r="H17" i="1"/>
  <c r="G17" i="1" s="1"/>
  <c r="E17" i="1" s="1"/>
  <c r="F18" i="1" l="1"/>
  <c r="H18" i="1"/>
  <c r="G18" i="1" s="1"/>
  <c r="E18" i="1" s="1"/>
  <c r="F19" i="1" l="1"/>
  <c r="H19" i="1"/>
  <c r="G19" i="1" s="1"/>
  <c r="E19" i="1" s="1"/>
  <c r="F20" i="1" l="1"/>
  <c r="H20" i="1"/>
  <c r="G20" i="1" s="1"/>
  <c r="E20" i="1" s="1"/>
  <c r="F21" i="1" l="1"/>
  <c r="H21" i="1"/>
  <c r="G21" i="1" s="1"/>
  <c r="E21" i="1" s="1"/>
  <c r="F22" i="1" l="1"/>
  <c r="H22" i="1"/>
  <c r="G22" i="1" s="1"/>
  <c r="E22" i="1" s="1"/>
  <c r="F23" i="1" l="1"/>
  <c r="H23" i="1"/>
  <c r="G23" i="1" s="1"/>
  <c r="E23" i="1" s="1"/>
  <c r="F24" i="1" l="1"/>
  <c r="H24" i="1"/>
  <c r="G24" i="1" s="1"/>
  <c r="E24" i="1" s="1"/>
  <c r="F25" i="1" l="1"/>
  <c r="H25" i="1"/>
  <c r="G25" i="1" s="1"/>
  <c r="E25" i="1" s="1"/>
  <c r="F26" i="1" l="1"/>
  <c r="H26" i="1"/>
  <c r="G26" i="1" s="1"/>
  <c r="E26" i="1" s="1"/>
  <c r="F27" i="1" l="1"/>
  <c r="H27" i="1"/>
  <c r="G27" i="1" s="1"/>
  <c r="E27" i="1" s="1"/>
  <c r="F28" i="1" l="1"/>
  <c r="H28" i="1"/>
  <c r="G28" i="1" s="1"/>
  <c r="E28" i="1" s="1"/>
  <c r="F29" i="1" l="1"/>
  <c r="H29" i="1"/>
  <c r="G29" i="1" s="1"/>
  <c r="E29" i="1" s="1"/>
  <c r="F30" i="1" l="1"/>
  <c r="H30" i="1"/>
  <c r="G30" i="1" s="1"/>
  <c r="E30" i="1" s="1"/>
  <c r="F31" i="1" l="1"/>
  <c r="H31" i="1"/>
  <c r="G31" i="1" s="1"/>
  <c r="E31" i="1" s="1"/>
  <c r="F32" i="1" l="1"/>
  <c r="H32" i="1"/>
  <c r="G32" i="1" s="1"/>
  <c r="E32" i="1" s="1"/>
  <c r="F33" i="1" l="1"/>
  <c r="H33" i="1"/>
  <c r="G33" i="1" s="1"/>
  <c r="E33" i="1" s="1"/>
  <c r="F34" i="1" l="1"/>
  <c r="H34" i="1"/>
  <c r="G34" i="1" s="1"/>
  <c r="E34" i="1" s="1"/>
  <c r="F35" i="1" l="1"/>
  <c r="H35" i="1"/>
  <c r="G35" i="1" s="1"/>
  <c r="E35" i="1" s="1"/>
  <c r="F36" i="1" l="1"/>
  <c r="H36" i="1"/>
  <c r="G36" i="1" s="1"/>
  <c r="E36" i="1" s="1"/>
  <c r="F37" i="1" l="1"/>
  <c r="H37" i="1"/>
  <c r="G37" i="1" s="1"/>
  <c r="E37" i="1" s="1"/>
  <c r="F38" i="1" l="1"/>
  <c r="H38" i="1"/>
  <c r="G38" i="1" s="1"/>
  <c r="E38" i="1" s="1"/>
  <c r="F39" i="1" l="1"/>
  <c r="H39" i="1"/>
  <c r="G39" i="1" s="1"/>
  <c r="E39" i="1" s="1"/>
  <c r="F40" i="1" l="1"/>
  <c r="H40" i="1"/>
  <c r="G40" i="1" s="1"/>
  <c r="E40" i="1" s="1"/>
  <c r="F41" i="1" l="1"/>
  <c r="H41" i="1"/>
  <c r="G41" i="1" s="1"/>
  <c r="E41" i="1" s="1"/>
  <c r="F42" i="1" l="1"/>
  <c r="H42" i="1"/>
  <c r="G42" i="1" s="1"/>
  <c r="E42" i="1" s="1"/>
  <c r="F43" i="1" l="1"/>
  <c r="H43" i="1"/>
  <c r="G43" i="1" s="1"/>
  <c r="E43" i="1" s="1"/>
  <c r="F44" i="1" l="1"/>
  <c r="H44" i="1"/>
  <c r="G44" i="1" s="1"/>
  <c r="E44" i="1" s="1"/>
  <c r="F45" i="1" l="1"/>
  <c r="H45" i="1"/>
  <c r="G45" i="1" s="1"/>
  <c r="E45" i="1" s="1"/>
  <c r="F46" i="1" l="1"/>
  <c r="H46" i="1"/>
  <c r="G46" i="1" s="1"/>
  <c r="E46" i="1" s="1"/>
  <c r="F47" i="1" l="1"/>
  <c r="H47" i="1"/>
  <c r="G47" i="1" s="1"/>
  <c r="E47" i="1" s="1"/>
  <c r="F48" i="1" l="1"/>
  <c r="H48" i="1"/>
  <c r="G48" i="1" s="1"/>
  <c r="E48" i="1" s="1"/>
  <c r="F49" i="1" l="1"/>
  <c r="H49" i="1"/>
  <c r="G49" i="1" s="1"/>
  <c r="E49" i="1" s="1"/>
  <c r="F50" i="1" l="1"/>
  <c r="H50" i="1"/>
  <c r="G50" i="1" s="1"/>
  <c r="E50" i="1" s="1"/>
  <c r="F51" i="1" l="1"/>
  <c r="H51" i="1"/>
  <c r="G51" i="1" s="1"/>
  <c r="E51" i="1" s="1"/>
  <c r="F52" i="1" l="1"/>
  <c r="H52" i="1"/>
  <c r="G52" i="1" s="1"/>
  <c r="E52" i="1" s="1"/>
  <c r="F53" i="1" l="1"/>
  <c r="H53" i="1"/>
  <c r="G53" i="1" s="1"/>
  <c r="E53" i="1" s="1"/>
  <c r="F54" i="1" l="1"/>
  <c r="H54" i="1"/>
  <c r="G54" i="1" s="1"/>
  <c r="E54" i="1" s="1"/>
  <c r="F55" i="1" l="1"/>
  <c r="H55" i="1"/>
  <c r="G55" i="1" s="1"/>
  <c r="E55" i="1" s="1"/>
  <c r="F56" i="1" l="1"/>
  <c r="H56" i="1"/>
  <c r="G56" i="1" s="1"/>
  <c r="E56" i="1" s="1"/>
  <c r="F57" i="1" l="1"/>
  <c r="H57" i="1"/>
  <c r="G57" i="1" s="1"/>
  <c r="E57" i="1" s="1"/>
  <c r="F58" i="1" l="1"/>
  <c r="H58" i="1"/>
  <c r="G58" i="1" s="1"/>
  <c r="E58" i="1" s="1"/>
  <c r="F59" i="1" l="1"/>
  <c r="H59" i="1"/>
  <c r="G59" i="1" s="1"/>
  <c r="E59" i="1" s="1"/>
  <c r="F60" i="1" l="1"/>
  <c r="H60" i="1"/>
  <c r="G60" i="1" s="1"/>
  <c r="E60" i="1" s="1"/>
  <c r="F61" i="1" l="1"/>
  <c r="H61" i="1"/>
  <c r="G61" i="1" s="1"/>
  <c r="E61" i="1" s="1"/>
  <c r="F62" i="1" l="1"/>
  <c r="H62" i="1"/>
  <c r="G62" i="1" s="1"/>
  <c r="E62" i="1" s="1"/>
  <c r="F63" i="1" l="1"/>
  <c r="H63" i="1"/>
  <c r="G63" i="1" s="1"/>
  <c r="E63" i="1" s="1"/>
  <c r="F64" i="1" l="1"/>
  <c r="H64" i="1"/>
  <c r="G64" i="1" s="1"/>
  <c r="E64" i="1" s="1"/>
  <c r="F65" i="1" l="1"/>
  <c r="H65" i="1"/>
  <c r="G65" i="1" s="1"/>
  <c r="E65" i="1" s="1"/>
  <c r="F66" i="1" l="1"/>
  <c r="H66" i="1"/>
  <c r="G66" i="1" s="1"/>
  <c r="E66" i="1" s="1"/>
  <c r="F67" i="1" l="1"/>
  <c r="H67" i="1"/>
  <c r="G67" i="1" s="1"/>
  <c r="E67" i="1" s="1"/>
  <c r="F68" i="1" l="1"/>
  <c r="H68" i="1"/>
  <c r="G68" i="1" s="1"/>
  <c r="E68" i="1" s="1"/>
  <c r="F69" i="1" l="1"/>
  <c r="H69" i="1"/>
  <c r="G69" i="1" s="1"/>
  <c r="E69" i="1" s="1"/>
  <c r="F70" i="1" l="1"/>
  <c r="H70" i="1"/>
  <c r="G70" i="1" s="1"/>
  <c r="E70" i="1" s="1"/>
  <c r="F71" i="1" l="1"/>
  <c r="H71" i="1"/>
  <c r="G71" i="1" s="1"/>
  <c r="E71" i="1" s="1"/>
  <c r="F72" i="1" l="1"/>
  <c r="H72" i="1"/>
  <c r="G72" i="1" s="1"/>
  <c r="E72" i="1" s="1"/>
  <c r="F73" i="1" l="1"/>
  <c r="H73" i="1"/>
  <c r="G73" i="1" s="1"/>
  <c r="E73" i="1" s="1"/>
  <c r="F74" i="1" l="1"/>
  <c r="H74" i="1"/>
  <c r="G74" i="1" s="1"/>
  <c r="E74" i="1" s="1"/>
  <c r="F75" i="1" l="1"/>
  <c r="H75" i="1"/>
  <c r="G75" i="1" s="1"/>
  <c r="E75" i="1" s="1"/>
  <c r="F76" i="1" l="1"/>
  <c r="H76" i="1"/>
  <c r="G76" i="1" s="1"/>
  <c r="E76" i="1" s="1"/>
  <c r="F77" i="1" l="1"/>
  <c r="H77" i="1"/>
  <c r="G77" i="1" s="1"/>
  <c r="E77" i="1" s="1"/>
  <c r="F78" i="1" l="1"/>
  <c r="H78" i="1"/>
  <c r="G78" i="1" s="1"/>
  <c r="E78" i="1" s="1"/>
  <c r="F79" i="1" l="1"/>
  <c r="H79" i="1"/>
  <c r="G79" i="1" s="1"/>
  <c r="E79" i="1" s="1"/>
  <c r="F80" i="1" l="1"/>
  <c r="H80" i="1"/>
  <c r="G80" i="1" s="1"/>
  <c r="E80" i="1" s="1"/>
  <c r="F81" i="1" l="1"/>
  <c r="H81" i="1"/>
  <c r="G81" i="1" s="1"/>
  <c r="E81" i="1" s="1"/>
  <c r="F82" i="1" l="1"/>
  <c r="H82" i="1"/>
  <c r="G82" i="1" s="1"/>
  <c r="E82" i="1" s="1"/>
  <c r="F83" i="1" l="1"/>
  <c r="H83" i="1"/>
  <c r="G83" i="1" s="1"/>
  <c r="E83" i="1" s="1"/>
  <c r="F84" i="1" l="1"/>
  <c r="H84" i="1"/>
  <c r="G84" i="1" s="1"/>
  <c r="E84" i="1" s="1"/>
  <c r="F85" i="1" l="1"/>
  <c r="H85" i="1"/>
  <c r="G85" i="1" s="1"/>
  <c r="E85" i="1" s="1"/>
  <c r="F86" i="1" l="1"/>
  <c r="H86" i="1"/>
  <c r="G86" i="1" s="1"/>
  <c r="E86" i="1" s="1"/>
  <c r="F87" i="1" l="1"/>
  <c r="H87" i="1"/>
  <c r="G87" i="1" s="1"/>
  <c r="E87" i="1" s="1"/>
  <c r="F88" i="1" l="1"/>
  <c r="H88" i="1"/>
  <c r="G88" i="1" s="1"/>
  <c r="E88" i="1" s="1"/>
  <c r="F89" i="1" l="1"/>
  <c r="H89" i="1"/>
  <c r="G89" i="1" s="1"/>
  <c r="E89" i="1" s="1"/>
  <c r="F90" i="1" l="1"/>
  <c r="H90" i="1"/>
  <c r="G90" i="1" s="1"/>
  <c r="E90" i="1" s="1"/>
  <c r="F91" i="1" l="1"/>
  <c r="H91" i="1"/>
  <c r="G91" i="1" s="1"/>
  <c r="E91" i="1" s="1"/>
  <c r="F92" i="1" l="1"/>
  <c r="H92" i="1"/>
  <c r="G92" i="1" s="1"/>
  <c r="E92" i="1" s="1"/>
  <c r="F93" i="1" l="1"/>
  <c r="H93" i="1"/>
  <c r="G93" i="1" l="1"/>
  <c r="E93" i="1" l="1"/>
  <c r="G1" i="1"/>
</calcChain>
</file>

<file path=xl/sharedStrings.xml><?xml version="1.0" encoding="utf-8"?>
<sst xmlns="http://schemas.openxmlformats.org/spreadsheetml/2006/main" count="9" uniqueCount="9">
  <si>
    <t>stan zołędzie</t>
  </si>
  <si>
    <t>stan siano</t>
  </si>
  <si>
    <t>karmienie zołędzie</t>
  </si>
  <si>
    <t>karmienie siano</t>
  </si>
  <si>
    <t>dostawa siano</t>
  </si>
  <si>
    <t>dostawa żołędzie</t>
  </si>
  <si>
    <t>liczba żbrów</t>
  </si>
  <si>
    <t>zołędzie rano</t>
  </si>
  <si>
    <t>siano 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</si>
</sst>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542935258092738"/>
          <c:y val="0.15968759113444153"/>
          <c:w val="0.84493132108486435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Arkusz1!$I$2</c:f>
              <c:strCache>
                <c:ptCount val="1"/>
                <c:pt idx="0">
                  <c:v>zołędzie rano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Arkusz1!$I$4:$I$93</c:f>
              <c:numCache>
                <c:formatCode>General</c:formatCode>
                <c:ptCount val="90"/>
                <c:pt idx="0">
                  <c:v>100000</c:v>
                </c:pt>
                <c:pt idx="1">
                  <c:v>96240</c:v>
                </c:pt>
                <c:pt idx="2">
                  <c:v>92480</c:v>
                </c:pt>
                <c:pt idx="3">
                  <c:v>88720</c:v>
                </c:pt>
                <c:pt idx="4">
                  <c:v>84960</c:v>
                </c:pt>
                <c:pt idx="5">
                  <c:v>81200</c:v>
                </c:pt>
                <c:pt idx="6">
                  <c:v>77440</c:v>
                </c:pt>
                <c:pt idx="7">
                  <c:v>73680</c:v>
                </c:pt>
                <c:pt idx="8">
                  <c:v>84920</c:v>
                </c:pt>
                <c:pt idx="9">
                  <c:v>81160</c:v>
                </c:pt>
                <c:pt idx="10">
                  <c:v>77400</c:v>
                </c:pt>
                <c:pt idx="11">
                  <c:v>73640</c:v>
                </c:pt>
                <c:pt idx="12">
                  <c:v>69880</c:v>
                </c:pt>
                <c:pt idx="13">
                  <c:v>66120</c:v>
                </c:pt>
                <c:pt idx="14">
                  <c:v>62360</c:v>
                </c:pt>
                <c:pt idx="15">
                  <c:v>73600</c:v>
                </c:pt>
                <c:pt idx="16">
                  <c:v>69840</c:v>
                </c:pt>
                <c:pt idx="17">
                  <c:v>66080</c:v>
                </c:pt>
                <c:pt idx="18">
                  <c:v>62320</c:v>
                </c:pt>
                <c:pt idx="19">
                  <c:v>58560</c:v>
                </c:pt>
                <c:pt idx="20">
                  <c:v>54800</c:v>
                </c:pt>
                <c:pt idx="21">
                  <c:v>51040</c:v>
                </c:pt>
                <c:pt idx="22">
                  <c:v>62280</c:v>
                </c:pt>
                <c:pt idx="23">
                  <c:v>58520</c:v>
                </c:pt>
                <c:pt idx="24">
                  <c:v>54760</c:v>
                </c:pt>
                <c:pt idx="25">
                  <c:v>51000</c:v>
                </c:pt>
                <c:pt idx="26">
                  <c:v>47240</c:v>
                </c:pt>
                <c:pt idx="27">
                  <c:v>43480</c:v>
                </c:pt>
                <c:pt idx="28">
                  <c:v>43480</c:v>
                </c:pt>
                <c:pt idx="29">
                  <c:v>58480</c:v>
                </c:pt>
                <c:pt idx="30">
                  <c:v>58480</c:v>
                </c:pt>
                <c:pt idx="31">
                  <c:v>54720</c:v>
                </c:pt>
                <c:pt idx="32">
                  <c:v>50960</c:v>
                </c:pt>
                <c:pt idx="33">
                  <c:v>47200</c:v>
                </c:pt>
                <c:pt idx="34">
                  <c:v>43440</c:v>
                </c:pt>
                <c:pt idx="35">
                  <c:v>43440</c:v>
                </c:pt>
                <c:pt idx="36">
                  <c:v>58440</c:v>
                </c:pt>
                <c:pt idx="37">
                  <c:v>58440</c:v>
                </c:pt>
                <c:pt idx="38">
                  <c:v>54680</c:v>
                </c:pt>
                <c:pt idx="39">
                  <c:v>50920</c:v>
                </c:pt>
                <c:pt idx="40">
                  <c:v>47160</c:v>
                </c:pt>
                <c:pt idx="41">
                  <c:v>43400</c:v>
                </c:pt>
                <c:pt idx="42">
                  <c:v>43400</c:v>
                </c:pt>
                <c:pt idx="43">
                  <c:v>58400</c:v>
                </c:pt>
                <c:pt idx="44">
                  <c:v>58400</c:v>
                </c:pt>
                <c:pt idx="45">
                  <c:v>54640</c:v>
                </c:pt>
                <c:pt idx="46">
                  <c:v>50880</c:v>
                </c:pt>
                <c:pt idx="47">
                  <c:v>47120</c:v>
                </c:pt>
                <c:pt idx="48">
                  <c:v>43360</c:v>
                </c:pt>
                <c:pt idx="49">
                  <c:v>43360</c:v>
                </c:pt>
                <c:pt idx="50">
                  <c:v>58360</c:v>
                </c:pt>
                <c:pt idx="51">
                  <c:v>58360</c:v>
                </c:pt>
                <c:pt idx="52">
                  <c:v>54600</c:v>
                </c:pt>
                <c:pt idx="53">
                  <c:v>50840</c:v>
                </c:pt>
                <c:pt idx="54">
                  <c:v>47080</c:v>
                </c:pt>
                <c:pt idx="55">
                  <c:v>43320</c:v>
                </c:pt>
                <c:pt idx="56">
                  <c:v>43320</c:v>
                </c:pt>
                <c:pt idx="57">
                  <c:v>58320</c:v>
                </c:pt>
                <c:pt idx="58">
                  <c:v>58320</c:v>
                </c:pt>
                <c:pt idx="59">
                  <c:v>54560</c:v>
                </c:pt>
                <c:pt idx="60">
                  <c:v>50800</c:v>
                </c:pt>
                <c:pt idx="61">
                  <c:v>47040</c:v>
                </c:pt>
                <c:pt idx="62">
                  <c:v>43280</c:v>
                </c:pt>
                <c:pt idx="63">
                  <c:v>43280</c:v>
                </c:pt>
                <c:pt idx="64">
                  <c:v>58280</c:v>
                </c:pt>
                <c:pt idx="65">
                  <c:v>58280</c:v>
                </c:pt>
                <c:pt idx="66">
                  <c:v>54520</c:v>
                </c:pt>
                <c:pt idx="67">
                  <c:v>50760</c:v>
                </c:pt>
                <c:pt idx="68">
                  <c:v>47000</c:v>
                </c:pt>
                <c:pt idx="69">
                  <c:v>43240</c:v>
                </c:pt>
                <c:pt idx="70">
                  <c:v>43240</c:v>
                </c:pt>
                <c:pt idx="71">
                  <c:v>58240</c:v>
                </c:pt>
                <c:pt idx="72">
                  <c:v>58240</c:v>
                </c:pt>
                <c:pt idx="73">
                  <c:v>54480</c:v>
                </c:pt>
                <c:pt idx="74">
                  <c:v>50720</c:v>
                </c:pt>
                <c:pt idx="75">
                  <c:v>46960</c:v>
                </c:pt>
                <c:pt idx="76">
                  <c:v>43200</c:v>
                </c:pt>
                <c:pt idx="77">
                  <c:v>43200</c:v>
                </c:pt>
                <c:pt idx="78">
                  <c:v>58200</c:v>
                </c:pt>
                <c:pt idx="79">
                  <c:v>58200</c:v>
                </c:pt>
                <c:pt idx="80">
                  <c:v>54440</c:v>
                </c:pt>
                <c:pt idx="81">
                  <c:v>50680</c:v>
                </c:pt>
                <c:pt idx="82">
                  <c:v>46920</c:v>
                </c:pt>
                <c:pt idx="83">
                  <c:v>43160</c:v>
                </c:pt>
                <c:pt idx="84">
                  <c:v>43160</c:v>
                </c:pt>
                <c:pt idx="85">
                  <c:v>58160</c:v>
                </c:pt>
                <c:pt idx="86">
                  <c:v>58160</c:v>
                </c:pt>
                <c:pt idx="87">
                  <c:v>54400</c:v>
                </c:pt>
                <c:pt idx="88">
                  <c:v>50640</c:v>
                </c:pt>
                <c:pt idx="89">
                  <c:v>46880</c:v>
                </c:pt>
              </c:numCache>
            </c:numRef>
          </c:val>
        </c:ser>
        <c:ser>
          <c:idx val="1"/>
          <c:order val="1"/>
          <c:tx>
            <c:strRef>
              <c:f>Arkusz1!$J$2</c:f>
              <c:strCache>
                <c:ptCount val="1"/>
                <c:pt idx="0">
                  <c:v>siano rano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Arkusz1!$J$4:$J$93</c:f>
              <c:numCache>
                <c:formatCode>General</c:formatCode>
                <c:ptCount val="9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17000</c:v>
                </c:pt>
                <c:pt idx="20">
                  <c:v>17000</c:v>
                </c:pt>
                <c:pt idx="21">
                  <c:v>17000</c:v>
                </c:pt>
                <c:pt idx="22">
                  <c:v>17000</c:v>
                </c:pt>
                <c:pt idx="23">
                  <c:v>17000</c:v>
                </c:pt>
                <c:pt idx="24">
                  <c:v>17000</c:v>
                </c:pt>
                <c:pt idx="25">
                  <c:v>17000</c:v>
                </c:pt>
                <c:pt idx="26">
                  <c:v>21000</c:v>
                </c:pt>
                <c:pt idx="27">
                  <c:v>19120</c:v>
                </c:pt>
                <c:pt idx="28">
                  <c:v>17240</c:v>
                </c:pt>
                <c:pt idx="29">
                  <c:v>15360</c:v>
                </c:pt>
                <c:pt idx="30">
                  <c:v>15360</c:v>
                </c:pt>
                <c:pt idx="31">
                  <c:v>15360</c:v>
                </c:pt>
                <c:pt idx="32">
                  <c:v>15360</c:v>
                </c:pt>
                <c:pt idx="33">
                  <c:v>19360</c:v>
                </c:pt>
                <c:pt idx="34">
                  <c:v>17480</c:v>
                </c:pt>
                <c:pt idx="35">
                  <c:v>15600</c:v>
                </c:pt>
                <c:pt idx="36">
                  <c:v>13720</c:v>
                </c:pt>
                <c:pt idx="37">
                  <c:v>13720</c:v>
                </c:pt>
                <c:pt idx="38">
                  <c:v>13720</c:v>
                </c:pt>
                <c:pt idx="39">
                  <c:v>13720</c:v>
                </c:pt>
                <c:pt idx="40">
                  <c:v>17720</c:v>
                </c:pt>
                <c:pt idx="41">
                  <c:v>15840</c:v>
                </c:pt>
                <c:pt idx="42">
                  <c:v>13960</c:v>
                </c:pt>
                <c:pt idx="43">
                  <c:v>12080</c:v>
                </c:pt>
                <c:pt idx="44">
                  <c:v>12080</c:v>
                </c:pt>
                <c:pt idx="45">
                  <c:v>12080</c:v>
                </c:pt>
                <c:pt idx="46">
                  <c:v>12080</c:v>
                </c:pt>
                <c:pt idx="47">
                  <c:v>16080</c:v>
                </c:pt>
                <c:pt idx="48">
                  <c:v>14200</c:v>
                </c:pt>
                <c:pt idx="49">
                  <c:v>12320</c:v>
                </c:pt>
                <c:pt idx="50">
                  <c:v>10440</c:v>
                </c:pt>
                <c:pt idx="51">
                  <c:v>10440</c:v>
                </c:pt>
                <c:pt idx="52">
                  <c:v>10440</c:v>
                </c:pt>
                <c:pt idx="53">
                  <c:v>10440</c:v>
                </c:pt>
                <c:pt idx="54">
                  <c:v>14440</c:v>
                </c:pt>
                <c:pt idx="55">
                  <c:v>12560</c:v>
                </c:pt>
                <c:pt idx="56">
                  <c:v>10680</c:v>
                </c:pt>
                <c:pt idx="57">
                  <c:v>8800</c:v>
                </c:pt>
                <c:pt idx="58">
                  <c:v>8800</c:v>
                </c:pt>
                <c:pt idx="59">
                  <c:v>8800</c:v>
                </c:pt>
                <c:pt idx="60">
                  <c:v>8800</c:v>
                </c:pt>
                <c:pt idx="61">
                  <c:v>12800</c:v>
                </c:pt>
                <c:pt idx="62">
                  <c:v>10920</c:v>
                </c:pt>
                <c:pt idx="63">
                  <c:v>9040</c:v>
                </c:pt>
                <c:pt idx="64">
                  <c:v>7160</c:v>
                </c:pt>
                <c:pt idx="65">
                  <c:v>7160</c:v>
                </c:pt>
                <c:pt idx="66">
                  <c:v>7160</c:v>
                </c:pt>
                <c:pt idx="67">
                  <c:v>7160</c:v>
                </c:pt>
                <c:pt idx="68">
                  <c:v>11160</c:v>
                </c:pt>
                <c:pt idx="69">
                  <c:v>9280</c:v>
                </c:pt>
                <c:pt idx="70">
                  <c:v>7400</c:v>
                </c:pt>
                <c:pt idx="71">
                  <c:v>5520</c:v>
                </c:pt>
                <c:pt idx="72">
                  <c:v>5520</c:v>
                </c:pt>
                <c:pt idx="73">
                  <c:v>5520</c:v>
                </c:pt>
                <c:pt idx="74">
                  <c:v>5520</c:v>
                </c:pt>
                <c:pt idx="75">
                  <c:v>9520</c:v>
                </c:pt>
                <c:pt idx="76">
                  <c:v>7640</c:v>
                </c:pt>
                <c:pt idx="77">
                  <c:v>5760</c:v>
                </c:pt>
                <c:pt idx="78">
                  <c:v>3880</c:v>
                </c:pt>
                <c:pt idx="79">
                  <c:v>3880</c:v>
                </c:pt>
                <c:pt idx="80">
                  <c:v>3880</c:v>
                </c:pt>
                <c:pt idx="81">
                  <c:v>3880</c:v>
                </c:pt>
                <c:pt idx="82">
                  <c:v>7880</c:v>
                </c:pt>
                <c:pt idx="83">
                  <c:v>6000</c:v>
                </c:pt>
                <c:pt idx="84">
                  <c:v>4120</c:v>
                </c:pt>
                <c:pt idx="85">
                  <c:v>2240</c:v>
                </c:pt>
                <c:pt idx="86">
                  <c:v>2240</c:v>
                </c:pt>
                <c:pt idx="87">
                  <c:v>2240</c:v>
                </c:pt>
                <c:pt idx="88">
                  <c:v>2240</c:v>
                </c:pt>
                <c:pt idx="89">
                  <c:v>6240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074992"/>
        <c:axId val="502075384"/>
      </c:barChart>
      <c:catAx>
        <c:axId val="50207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075384"/>
        <c:crosses val="autoZero"/>
        <c:auto val="1"/>
        <c:lblAlgn val="ctr"/>
        <c:lblOffset val="100"/>
        <c:noMultiLvlLbl val="0"/>
      </c:catAx>
      <c:valAx>
        <c:axId val="5020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07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437029</xdr:colOff>
      <xdr:row>4</xdr:row>
      <xdr:rowOff>23532</xdr:rowOff>
    </xdr:from>
    <xdr:to>
      <xdr:col>20</xdr:col>
      <xdr:colOff>168088</xdr:colOff>
      <xdr:row>18</xdr:row>
      <xdr:rowOff>99732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tabSelected="1" zoomScale="85" zoomScaleNormal="85" workbookViewId="0">
      <selection activeCell="L4" sqref="L4"/>
    </sheetView>
  </sheetViews>
  <sheetFormatPr defaultRowHeight="15" x14ac:dyDescent="0.25"/>
  <cols>
    <col min="2" max="2" width="10.42578125" bestFit="1" customWidth="1"/>
    <col min="3" max="3" width="16.28515625" bestFit="1" customWidth="1"/>
    <col min="4" max="4" width="13.7109375" bestFit="1" customWidth="1"/>
    <col min="5" max="5" width="12.42578125" bestFit="1" customWidth="1"/>
    <col min="6" max="6" width="9.85546875" bestFit="1" customWidth="1"/>
    <col min="7" max="7" width="18" bestFit="1" customWidth="1"/>
    <col min="8" max="8" width="15.28515625" bestFit="1" customWidth="1"/>
    <col min="9" max="9" width="12.42578125" customWidth="1"/>
    <col min="11" max="11" width="11.85546875" bestFit="1" customWidth="1"/>
  </cols>
  <sheetData>
    <row r="1" spans="2:11" x14ac:dyDescent="0.25">
      <c r="C1">
        <f>SUM(C4:C93)/C7</f>
        <v>13</v>
      </c>
      <c r="D1">
        <f>SUM(D4:D93)/D10</f>
        <v>12</v>
      </c>
      <c r="G1">
        <f>SUM(G4:G93)/(20*K2)</f>
        <v>28</v>
      </c>
      <c r="H1">
        <f>SUM(H3:H93)/H3-1</f>
        <v>62</v>
      </c>
      <c r="K1" t="s">
        <v>6</v>
      </c>
    </row>
    <row r="2" spans="2:11" x14ac:dyDescent="0.25">
      <c r="C2" t="s">
        <v>5</v>
      </c>
      <c r="D2" t="s">
        <v>4</v>
      </c>
      <c r="E2" t="s">
        <v>0</v>
      </c>
      <c r="F2" t="s">
        <v>1</v>
      </c>
      <c r="G2" t="s">
        <v>2</v>
      </c>
      <c r="H2" t="s">
        <v>3</v>
      </c>
      <c r="I2" t="s">
        <v>7</v>
      </c>
      <c r="J2" t="s">
        <v>8</v>
      </c>
      <c r="K2">
        <v>94</v>
      </c>
    </row>
    <row r="3" spans="2:11" x14ac:dyDescent="0.25">
      <c r="F3">
        <v>100000</v>
      </c>
      <c r="H3">
        <f>40*K2</f>
        <v>3760</v>
      </c>
    </row>
    <row r="4" spans="2:11" x14ac:dyDescent="0.25">
      <c r="B4" s="1">
        <v>41244</v>
      </c>
      <c r="C4">
        <f>IF(WEEKDAY(B4,2)=2,4000,0)</f>
        <v>0</v>
      </c>
      <c r="D4">
        <f>IF(WEEKDAY(B4,2)=5,15000,0)</f>
        <v>0</v>
      </c>
      <c r="E4">
        <v>5000</v>
      </c>
      <c r="F4">
        <f>F3+D3-H3</f>
        <v>96240</v>
      </c>
      <c r="G4">
        <f>IF(H4=0,20*$K$2,0)</f>
        <v>0</v>
      </c>
      <c r="H4">
        <f>IF(F4&gt;50000,K2*40,0)</f>
        <v>3760</v>
      </c>
      <c r="I4">
        <f>F3</f>
        <v>100000</v>
      </c>
      <c r="J4">
        <f>E4</f>
        <v>5000</v>
      </c>
    </row>
    <row r="5" spans="2:11" x14ac:dyDescent="0.25">
      <c r="B5" s="1">
        <v>41245</v>
      </c>
      <c r="C5">
        <f t="shared" ref="C5:C68" si="0">IF(WEEKDAY(B5,2)=2,4000,0)</f>
        <v>0</v>
      </c>
      <c r="D5">
        <f t="shared" ref="D5:D68" si="1">IF(WEEKDAY(B5,2)=5,15000,0)</f>
        <v>0</v>
      </c>
      <c r="E5">
        <f>E4+C4-G5</f>
        <v>5000</v>
      </c>
      <c r="F5">
        <f>F4+D4-H4</f>
        <v>92480</v>
      </c>
      <c r="G5">
        <f t="shared" ref="G5:G68" si="2">IF(H5=0,20*$K$2,0)</f>
        <v>0</v>
      </c>
      <c r="H5">
        <f>IF(F4&gt;50000,$K$2*40,0)</f>
        <v>3760</v>
      </c>
      <c r="I5">
        <f t="shared" ref="I5:I68" si="3">F4</f>
        <v>96240</v>
      </c>
      <c r="J5">
        <f>E4</f>
        <v>5000</v>
      </c>
    </row>
    <row r="6" spans="2:11" x14ac:dyDescent="0.25">
      <c r="B6" s="1">
        <v>41246</v>
      </c>
      <c r="C6">
        <f t="shared" si="0"/>
        <v>0</v>
      </c>
      <c r="D6">
        <f t="shared" si="1"/>
        <v>0</v>
      </c>
      <c r="E6">
        <f t="shared" ref="E6:E69" si="4">E5+C5-G6</f>
        <v>5000</v>
      </c>
      <c r="F6">
        <f t="shared" ref="F4:F69" si="5">F5+D5-H5</f>
        <v>88720</v>
      </c>
      <c r="G6">
        <f t="shared" si="2"/>
        <v>0</v>
      </c>
      <c r="H6">
        <f>IF(F5&gt;50000,$K$2*40,0)</f>
        <v>3760</v>
      </c>
      <c r="I6">
        <f t="shared" si="3"/>
        <v>92480</v>
      </c>
      <c r="J6">
        <f t="shared" ref="J6:J69" si="6">E5</f>
        <v>5000</v>
      </c>
    </row>
    <row r="7" spans="2:11" x14ac:dyDescent="0.25">
      <c r="B7" s="1">
        <v>41247</v>
      </c>
      <c r="C7">
        <f t="shared" si="0"/>
        <v>4000</v>
      </c>
      <c r="D7">
        <f t="shared" si="1"/>
        <v>0</v>
      </c>
      <c r="E7">
        <f t="shared" si="4"/>
        <v>5000</v>
      </c>
      <c r="F7">
        <f t="shared" si="5"/>
        <v>84960</v>
      </c>
      <c r="G7">
        <f t="shared" si="2"/>
        <v>0</v>
      </c>
      <c r="H7">
        <f>IF(F6&gt;50000,$K$2*40,0)</f>
        <v>3760</v>
      </c>
      <c r="I7">
        <f t="shared" si="3"/>
        <v>88720</v>
      </c>
      <c r="J7">
        <f t="shared" si="6"/>
        <v>5000</v>
      </c>
    </row>
    <row r="8" spans="2:11" x14ac:dyDescent="0.25">
      <c r="B8" s="1">
        <v>41248</v>
      </c>
      <c r="C8">
        <f t="shared" si="0"/>
        <v>0</v>
      </c>
      <c r="D8">
        <f t="shared" si="1"/>
        <v>0</v>
      </c>
      <c r="E8">
        <f t="shared" si="4"/>
        <v>9000</v>
      </c>
      <c r="F8">
        <f t="shared" si="5"/>
        <v>81200</v>
      </c>
      <c r="G8">
        <f t="shared" si="2"/>
        <v>0</v>
      </c>
      <c r="H8">
        <f>IF(F7&gt;50000,$K$2*40,0)</f>
        <v>3760</v>
      </c>
      <c r="I8">
        <f t="shared" si="3"/>
        <v>84960</v>
      </c>
      <c r="J8">
        <f t="shared" si="6"/>
        <v>5000</v>
      </c>
    </row>
    <row r="9" spans="2:11" x14ac:dyDescent="0.25">
      <c r="B9" s="1">
        <v>41249</v>
      </c>
      <c r="C9">
        <f t="shared" si="0"/>
        <v>0</v>
      </c>
      <c r="D9">
        <f t="shared" si="1"/>
        <v>0</v>
      </c>
      <c r="E9">
        <f t="shared" si="4"/>
        <v>9000</v>
      </c>
      <c r="F9">
        <f t="shared" si="5"/>
        <v>77440</v>
      </c>
      <c r="G9">
        <f t="shared" si="2"/>
        <v>0</v>
      </c>
      <c r="H9">
        <f>IF(F8&gt;50000,$K$2*40,0)</f>
        <v>3760</v>
      </c>
      <c r="I9">
        <f t="shared" si="3"/>
        <v>81200</v>
      </c>
      <c r="J9">
        <f t="shared" si="6"/>
        <v>9000</v>
      </c>
    </row>
    <row r="10" spans="2:11" x14ac:dyDescent="0.25">
      <c r="B10" s="1">
        <v>41250</v>
      </c>
      <c r="C10">
        <f t="shared" si="0"/>
        <v>0</v>
      </c>
      <c r="D10">
        <f t="shared" si="1"/>
        <v>15000</v>
      </c>
      <c r="E10">
        <f t="shared" si="4"/>
        <v>9000</v>
      </c>
      <c r="F10">
        <f t="shared" si="5"/>
        <v>73680</v>
      </c>
      <c r="G10">
        <f t="shared" si="2"/>
        <v>0</v>
      </c>
      <c r="H10">
        <f>IF(F9&gt;50000,$K$2*40,0)</f>
        <v>3760</v>
      </c>
      <c r="I10">
        <f t="shared" si="3"/>
        <v>77440</v>
      </c>
      <c r="J10">
        <f t="shared" si="6"/>
        <v>9000</v>
      </c>
    </row>
    <row r="11" spans="2:11" x14ac:dyDescent="0.25">
      <c r="B11" s="1">
        <v>41251</v>
      </c>
      <c r="C11">
        <f t="shared" si="0"/>
        <v>0</v>
      </c>
      <c r="D11">
        <f t="shared" si="1"/>
        <v>0</v>
      </c>
      <c r="E11">
        <f t="shared" si="4"/>
        <v>9000</v>
      </c>
      <c r="F11">
        <f t="shared" si="5"/>
        <v>84920</v>
      </c>
      <c r="G11">
        <f t="shared" si="2"/>
        <v>0</v>
      </c>
      <c r="H11">
        <f>IF(F10&gt;50000,$K$2*40,0)</f>
        <v>3760</v>
      </c>
      <c r="I11">
        <f t="shared" si="3"/>
        <v>73680</v>
      </c>
      <c r="J11">
        <f t="shared" si="6"/>
        <v>9000</v>
      </c>
    </row>
    <row r="12" spans="2:11" x14ac:dyDescent="0.25">
      <c r="B12" s="1">
        <v>41252</v>
      </c>
      <c r="C12">
        <f t="shared" si="0"/>
        <v>0</v>
      </c>
      <c r="D12">
        <f t="shared" si="1"/>
        <v>0</v>
      </c>
      <c r="E12">
        <f t="shared" si="4"/>
        <v>9000</v>
      </c>
      <c r="F12">
        <f t="shared" si="5"/>
        <v>81160</v>
      </c>
      <c r="G12">
        <f t="shared" si="2"/>
        <v>0</v>
      </c>
      <c r="H12">
        <f>IF(F11&gt;50000,$K$2*40,0)</f>
        <v>3760</v>
      </c>
      <c r="I12">
        <f t="shared" si="3"/>
        <v>84920</v>
      </c>
      <c r="J12">
        <f t="shared" si="6"/>
        <v>9000</v>
      </c>
    </row>
    <row r="13" spans="2:11" x14ac:dyDescent="0.25">
      <c r="B13" s="1">
        <v>41253</v>
      </c>
      <c r="C13">
        <f t="shared" si="0"/>
        <v>0</v>
      </c>
      <c r="D13">
        <f t="shared" si="1"/>
        <v>0</v>
      </c>
      <c r="E13">
        <f t="shared" si="4"/>
        <v>9000</v>
      </c>
      <c r="F13">
        <f t="shared" si="5"/>
        <v>77400</v>
      </c>
      <c r="G13">
        <f t="shared" si="2"/>
        <v>0</v>
      </c>
      <c r="H13">
        <f>IF(F12&gt;50000,$K$2*40,0)</f>
        <v>3760</v>
      </c>
      <c r="I13">
        <f t="shared" si="3"/>
        <v>81160</v>
      </c>
      <c r="J13">
        <f t="shared" si="6"/>
        <v>9000</v>
      </c>
    </row>
    <row r="14" spans="2:11" x14ac:dyDescent="0.25">
      <c r="B14" s="1">
        <v>41254</v>
      </c>
      <c r="C14">
        <f t="shared" si="0"/>
        <v>4000</v>
      </c>
      <c r="D14">
        <f t="shared" si="1"/>
        <v>0</v>
      </c>
      <c r="E14">
        <f t="shared" si="4"/>
        <v>9000</v>
      </c>
      <c r="F14">
        <f t="shared" si="5"/>
        <v>73640</v>
      </c>
      <c r="G14">
        <f t="shared" si="2"/>
        <v>0</v>
      </c>
      <c r="H14">
        <f>IF(F13&gt;50000,$K$2*40,0)</f>
        <v>3760</v>
      </c>
      <c r="I14">
        <f t="shared" si="3"/>
        <v>77400</v>
      </c>
      <c r="J14">
        <f t="shared" si="6"/>
        <v>9000</v>
      </c>
    </row>
    <row r="15" spans="2:11" x14ac:dyDescent="0.25">
      <c r="B15" s="1">
        <v>41255</v>
      </c>
      <c r="C15">
        <f t="shared" si="0"/>
        <v>0</v>
      </c>
      <c r="D15">
        <f t="shared" si="1"/>
        <v>0</v>
      </c>
      <c r="E15">
        <f t="shared" si="4"/>
        <v>13000</v>
      </c>
      <c r="F15">
        <f t="shared" si="5"/>
        <v>69880</v>
      </c>
      <c r="G15">
        <f t="shared" si="2"/>
        <v>0</v>
      </c>
      <c r="H15">
        <f>IF(F14&gt;50000,$K$2*40,0)</f>
        <v>3760</v>
      </c>
      <c r="I15">
        <f t="shared" si="3"/>
        <v>73640</v>
      </c>
      <c r="J15">
        <f t="shared" si="6"/>
        <v>9000</v>
      </c>
    </row>
    <row r="16" spans="2:11" x14ac:dyDescent="0.25">
      <c r="B16" s="1">
        <v>41256</v>
      </c>
      <c r="C16">
        <f t="shared" si="0"/>
        <v>0</v>
      </c>
      <c r="D16">
        <f t="shared" si="1"/>
        <v>0</v>
      </c>
      <c r="E16">
        <f t="shared" si="4"/>
        <v>13000</v>
      </c>
      <c r="F16">
        <f t="shared" si="5"/>
        <v>66120</v>
      </c>
      <c r="G16">
        <f t="shared" si="2"/>
        <v>0</v>
      </c>
      <c r="H16">
        <f>IF(F15&gt;50000,$K$2*40,0)</f>
        <v>3760</v>
      </c>
      <c r="I16">
        <f t="shared" si="3"/>
        <v>69880</v>
      </c>
      <c r="J16">
        <f t="shared" si="6"/>
        <v>13000</v>
      </c>
    </row>
    <row r="17" spans="2:10" x14ac:dyDescent="0.25">
      <c r="B17" s="1">
        <v>41257</v>
      </c>
      <c r="C17">
        <f t="shared" si="0"/>
        <v>0</v>
      </c>
      <c r="D17">
        <f t="shared" si="1"/>
        <v>15000</v>
      </c>
      <c r="E17">
        <f t="shared" si="4"/>
        <v>13000</v>
      </c>
      <c r="F17">
        <f t="shared" si="5"/>
        <v>62360</v>
      </c>
      <c r="G17">
        <f t="shared" si="2"/>
        <v>0</v>
      </c>
      <c r="H17">
        <f>IF(F16&gt;50000,$K$2*40,0)</f>
        <v>3760</v>
      </c>
      <c r="I17">
        <f t="shared" si="3"/>
        <v>66120</v>
      </c>
      <c r="J17">
        <f t="shared" si="6"/>
        <v>13000</v>
      </c>
    </row>
    <row r="18" spans="2:10" x14ac:dyDescent="0.25">
      <c r="B18" s="1">
        <v>41258</v>
      </c>
      <c r="C18">
        <f t="shared" si="0"/>
        <v>0</v>
      </c>
      <c r="D18">
        <f t="shared" si="1"/>
        <v>0</v>
      </c>
      <c r="E18">
        <f t="shared" si="4"/>
        <v>13000</v>
      </c>
      <c r="F18">
        <f t="shared" si="5"/>
        <v>73600</v>
      </c>
      <c r="G18">
        <f t="shared" si="2"/>
        <v>0</v>
      </c>
      <c r="H18">
        <f>IF(F17&gt;50000,$K$2*40,0)</f>
        <v>3760</v>
      </c>
      <c r="I18">
        <f t="shared" si="3"/>
        <v>62360</v>
      </c>
      <c r="J18">
        <f t="shared" si="6"/>
        <v>13000</v>
      </c>
    </row>
    <row r="19" spans="2:10" x14ac:dyDescent="0.25">
      <c r="B19" s="1">
        <v>41259</v>
      </c>
      <c r="C19">
        <f t="shared" si="0"/>
        <v>0</v>
      </c>
      <c r="D19">
        <f t="shared" si="1"/>
        <v>0</v>
      </c>
      <c r="E19">
        <f t="shared" si="4"/>
        <v>13000</v>
      </c>
      <c r="F19">
        <f t="shared" si="5"/>
        <v>69840</v>
      </c>
      <c r="G19">
        <f t="shared" si="2"/>
        <v>0</v>
      </c>
      <c r="H19">
        <f>IF(F18&gt;50000,$K$2*40,0)</f>
        <v>3760</v>
      </c>
      <c r="I19">
        <f t="shared" si="3"/>
        <v>73600</v>
      </c>
      <c r="J19">
        <f t="shared" si="6"/>
        <v>13000</v>
      </c>
    </row>
    <row r="20" spans="2:10" x14ac:dyDescent="0.25">
      <c r="B20" s="1">
        <v>41260</v>
      </c>
      <c r="C20">
        <f t="shared" si="0"/>
        <v>0</v>
      </c>
      <c r="D20">
        <f t="shared" si="1"/>
        <v>0</v>
      </c>
      <c r="E20">
        <f t="shared" si="4"/>
        <v>13000</v>
      </c>
      <c r="F20">
        <f t="shared" si="5"/>
        <v>66080</v>
      </c>
      <c r="G20">
        <f t="shared" si="2"/>
        <v>0</v>
      </c>
      <c r="H20">
        <f>IF(F19&gt;50000,$K$2*40,0)</f>
        <v>3760</v>
      </c>
      <c r="I20">
        <f t="shared" si="3"/>
        <v>69840</v>
      </c>
      <c r="J20">
        <f t="shared" si="6"/>
        <v>13000</v>
      </c>
    </row>
    <row r="21" spans="2:10" x14ac:dyDescent="0.25">
      <c r="B21" s="1">
        <v>41261</v>
      </c>
      <c r="C21">
        <f t="shared" si="0"/>
        <v>4000</v>
      </c>
      <c r="D21">
        <f t="shared" si="1"/>
        <v>0</v>
      </c>
      <c r="E21">
        <f t="shared" si="4"/>
        <v>13000</v>
      </c>
      <c r="F21">
        <f t="shared" si="5"/>
        <v>62320</v>
      </c>
      <c r="G21">
        <f t="shared" si="2"/>
        <v>0</v>
      </c>
      <c r="H21">
        <f>IF(F20&gt;50000,$K$2*40,0)</f>
        <v>3760</v>
      </c>
      <c r="I21">
        <f t="shared" si="3"/>
        <v>66080</v>
      </c>
      <c r="J21">
        <f t="shared" si="6"/>
        <v>13000</v>
      </c>
    </row>
    <row r="22" spans="2:10" x14ac:dyDescent="0.25">
      <c r="B22" s="1">
        <v>41262</v>
      </c>
      <c r="C22">
        <f t="shared" si="0"/>
        <v>0</v>
      </c>
      <c r="D22">
        <f t="shared" si="1"/>
        <v>0</v>
      </c>
      <c r="E22">
        <f t="shared" si="4"/>
        <v>17000</v>
      </c>
      <c r="F22">
        <f t="shared" si="5"/>
        <v>58560</v>
      </c>
      <c r="G22">
        <f t="shared" si="2"/>
        <v>0</v>
      </c>
      <c r="H22">
        <f>IF(F21&gt;50000,$K$2*40,0)</f>
        <v>3760</v>
      </c>
      <c r="I22">
        <f t="shared" si="3"/>
        <v>62320</v>
      </c>
      <c r="J22">
        <f t="shared" si="6"/>
        <v>13000</v>
      </c>
    </row>
    <row r="23" spans="2:10" x14ac:dyDescent="0.25">
      <c r="B23" s="1">
        <v>41263</v>
      </c>
      <c r="C23">
        <f t="shared" si="0"/>
        <v>0</v>
      </c>
      <c r="D23">
        <f t="shared" si="1"/>
        <v>0</v>
      </c>
      <c r="E23">
        <f t="shared" si="4"/>
        <v>17000</v>
      </c>
      <c r="F23">
        <f t="shared" si="5"/>
        <v>54800</v>
      </c>
      <c r="G23">
        <f t="shared" si="2"/>
        <v>0</v>
      </c>
      <c r="H23">
        <f>IF(F22&gt;50000,$K$2*40,0)</f>
        <v>3760</v>
      </c>
      <c r="I23">
        <f t="shared" si="3"/>
        <v>58560</v>
      </c>
      <c r="J23">
        <f t="shared" si="6"/>
        <v>17000</v>
      </c>
    </row>
    <row r="24" spans="2:10" x14ac:dyDescent="0.25">
      <c r="B24" s="1">
        <v>41264</v>
      </c>
      <c r="C24">
        <f t="shared" si="0"/>
        <v>0</v>
      </c>
      <c r="D24">
        <f t="shared" si="1"/>
        <v>15000</v>
      </c>
      <c r="E24">
        <f t="shared" si="4"/>
        <v>17000</v>
      </c>
      <c r="F24">
        <f t="shared" si="5"/>
        <v>51040</v>
      </c>
      <c r="G24">
        <f t="shared" si="2"/>
        <v>0</v>
      </c>
      <c r="H24">
        <f>IF(F23&gt;50000,$K$2*40,0)</f>
        <v>3760</v>
      </c>
      <c r="I24">
        <f t="shared" si="3"/>
        <v>54800</v>
      </c>
      <c r="J24">
        <f t="shared" si="6"/>
        <v>17000</v>
      </c>
    </row>
    <row r="25" spans="2:10" x14ac:dyDescent="0.25">
      <c r="B25" s="1">
        <v>41265</v>
      </c>
      <c r="C25">
        <f t="shared" si="0"/>
        <v>0</v>
      </c>
      <c r="D25">
        <f t="shared" si="1"/>
        <v>0</v>
      </c>
      <c r="E25">
        <f t="shared" si="4"/>
        <v>17000</v>
      </c>
      <c r="F25">
        <f t="shared" si="5"/>
        <v>62280</v>
      </c>
      <c r="G25">
        <f t="shared" si="2"/>
        <v>0</v>
      </c>
      <c r="H25">
        <f>IF(F24&gt;50000,$K$2*40,0)</f>
        <v>3760</v>
      </c>
      <c r="I25">
        <f t="shared" si="3"/>
        <v>51040</v>
      </c>
      <c r="J25">
        <f t="shared" si="6"/>
        <v>17000</v>
      </c>
    </row>
    <row r="26" spans="2:10" x14ac:dyDescent="0.25">
      <c r="B26" s="1">
        <v>41266</v>
      </c>
      <c r="C26">
        <f t="shared" si="0"/>
        <v>0</v>
      </c>
      <c r="D26">
        <f t="shared" si="1"/>
        <v>0</v>
      </c>
      <c r="E26">
        <f t="shared" si="4"/>
        <v>17000</v>
      </c>
      <c r="F26">
        <f t="shared" si="5"/>
        <v>58520</v>
      </c>
      <c r="G26">
        <f t="shared" si="2"/>
        <v>0</v>
      </c>
      <c r="H26">
        <f>IF(F25&gt;50000,$K$2*40,0)</f>
        <v>3760</v>
      </c>
      <c r="I26">
        <f t="shared" si="3"/>
        <v>62280</v>
      </c>
      <c r="J26">
        <f t="shared" si="6"/>
        <v>17000</v>
      </c>
    </row>
    <row r="27" spans="2:10" x14ac:dyDescent="0.25">
      <c r="B27" s="1">
        <v>41267</v>
      </c>
      <c r="C27">
        <f t="shared" si="0"/>
        <v>0</v>
      </c>
      <c r="D27">
        <f t="shared" si="1"/>
        <v>0</v>
      </c>
      <c r="E27">
        <f t="shared" si="4"/>
        <v>17000</v>
      </c>
      <c r="F27">
        <f t="shared" si="5"/>
        <v>54760</v>
      </c>
      <c r="G27">
        <f t="shared" si="2"/>
        <v>0</v>
      </c>
      <c r="H27">
        <f>IF(F26&gt;50000,$K$2*40,0)</f>
        <v>3760</v>
      </c>
      <c r="I27">
        <f t="shared" si="3"/>
        <v>58520</v>
      </c>
      <c r="J27">
        <f t="shared" si="6"/>
        <v>17000</v>
      </c>
    </row>
    <row r="28" spans="2:10" x14ac:dyDescent="0.25">
      <c r="B28" s="1">
        <v>41268</v>
      </c>
      <c r="C28">
        <f t="shared" si="0"/>
        <v>4000</v>
      </c>
      <c r="D28">
        <f t="shared" si="1"/>
        <v>0</v>
      </c>
      <c r="E28">
        <f t="shared" si="4"/>
        <v>17000</v>
      </c>
      <c r="F28">
        <f t="shared" si="5"/>
        <v>51000</v>
      </c>
      <c r="G28">
        <f t="shared" si="2"/>
        <v>0</v>
      </c>
      <c r="H28">
        <f>IF(F27&gt;50000,$K$2*40,0)</f>
        <v>3760</v>
      </c>
      <c r="I28">
        <f t="shared" si="3"/>
        <v>54760</v>
      </c>
      <c r="J28">
        <f t="shared" si="6"/>
        <v>17000</v>
      </c>
    </row>
    <row r="29" spans="2:10" x14ac:dyDescent="0.25">
      <c r="B29" s="1">
        <v>41269</v>
      </c>
      <c r="C29">
        <f t="shared" si="0"/>
        <v>0</v>
      </c>
      <c r="D29">
        <f t="shared" si="1"/>
        <v>0</v>
      </c>
      <c r="E29">
        <f t="shared" si="4"/>
        <v>21000</v>
      </c>
      <c r="F29">
        <f t="shared" si="5"/>
        <v>47240</v>
      </c>
      <c r="G29">
        <f t="shared" si="2"/>
        <v>0</v>
      </c>
      <c r="H29">
        <f>IF(F28&gt;50000,$K$2*40,0)</f>
        <v>3760</v>
      </c>
      <c r="I29">
        <f t="shared" si="3"/>
        <v>51000</v>
      </c>
      <c r="J29">
        <f t="shared" si="6"/>
        <v>17000</v>
      </c>
    </row>
    <row r="30" spans="2:10" x14ac:dyDescent="0.25">
      <c r="B30" s="1">
        <v>41270</v>
      </c>
      <c r="C30">
        <f t="shared" si="0"/>
        <v>0</v>
      </c>
      <c r="D30">
        <f t="shared" si="1"/>
        <v>0</v>
      </c>
      <c r="E30">
        <f t="shared" si="4"/>
        <v>19120</v>
      </c>
      <c r="F30">
        <f t="shared" si="5"/>
        <v>43480</v>
      </c>
      <c r="G30">
        <f t="shared" si="2"/>
        <v>1880</v>
      </c>
      <c r="H30">
        <f>IF(F29&gt;50000,$K$2*40,0)</f>
        <v>0</v>
      </c>
      <c r="I30">
        <f t="shared" si="3"/>
        <v>47240</v>
      </c>
      <c r="J30">
        <f t="shared" si="6"/>
        <v>21000</v>
      </c>
    </row>
    <row r="31" spans="2:10" x14ac:dyDescent="0.25">
      <c r="B31" s="1">
        <v>41271</v>
      </c>
      <c r="C31">
        <f t="shared" si="0"/>
        <v>0</v>
      </c>
      <c r="D31">
        <f t="shared" si="1"/>
        <v>15000</v>
      </c>
      <c r="E31">
        <f t="shared" si="4"/>
        <v>17240</v>
      </c>
      <c r="F31">
        <f t="shared" si="5"/>
        <v>43480</v>
      </c>
      <c r="G31">
        <f t="shared" si="2"/>
        <v>1880</v>
      </c>
      <c r="H31">
        <f>IF(F30&gt;50000,$K$2*40,0)</f>
        <v>0</v>
      </c>
      <c r="I31">
        <f t="shared" si="3"/>
        <v>43480</v>
      </c>
      <c r="J31">
        <f t="shared" si="6"/>
        <v>19120</v>
      </c>
    </row>
    <row r="32" spans="2:10" x14ac:dyDescent="0.25">
      <c r="B32" s="1">
        <v>41272</v>
      </c>
      <c r="C32">
        <f t="shared" si="0"/>
        <v>0</v>
      </c>
      <c r="D32">
        <f t="shared" si="1"/>
        <v>0</v>
      </c>
      <c r="E32">
        <f t="shared" si="4"/>
        <v>15360</v>
      </c>
      <c r="F32">
        <f t="shared" si="5"/>
        <v>58480</v>
      </c>
      <c r="G32">
        <f t="shared" si="2"/>
        <v>1880</v>
      </c>
      <c r="H32">
        <f>IF(F31&gt;50000,$K$2*40,0)</f>
        <v>0</v>
      </c>
      <c r="I32">
        <f t="shared" si="3"/>
        <v>43480</v>
      </c>
      <c r="J32">
        <f t="shared" si="6"/>
        <v>17240</v>
      </c>
    </row>
    <row r="33" spans="2:10" x14ac:dyDescent="0.25">
      <c r="B33" s="1">
        <v>41273</v>
      </c>
      <c r="C33">
        <f t="shared" si="0"/>
        <v>0</v>
      </c>
      <c r="D33">
        <f t="shared" si="1"/>
        <v>0</v>
      </c>
      <c r="E33">
        <f t="shared" si="4"/>
        <v>15360</v>
      </c>
      <c r="F33">
        <f t="shared" si="5"/>
        <v>58480</v>
      </c>
      <c r="G33">
        <f t="shared" si="2"/>
        <v>0</v>
      </c>
      <c r="H33">
        <f>IF(F32&gt;50000,$K$2*40,0)</f>
        <v>3760</v>
      </c>
      <c r="I33">
        <f t="shared" si="3"/>
        <v>58480</v>
      </c>
      <c r="J33">
        <f t="shared" si="6"/>
        <v>15360</v>
      </c>
    </row>
    <row r="34" spans="2:10" x14ac:dyDescent="0.25">
      <c r="B34" s="1">
        <v>41274</v>
      </c>
      <c r="C34">
        <f t="shared" si="0"/>
        <v>0</v>
      </c>
      <c r="D34">
        <f t="shared" si="1"/>
        <v>0</v>
      </c>
      <c r="E34">
        <f t="shared" si="4"/>
        <v>15360</v>
      </c>
      <c r="F34">
        <f t="shared" si="5"/>
        <v>54720</v>
      </c>
      <c r="G34">
        <f t="shared" si="2"/>
        <v>0</v>
      </c>
      <c r="H34">
        <f>IF(F33&gt;50000,$K$2*40,0)</f>
        <v>3760</v>
      </c>
      <c r="I34">
        <f t="shared" si="3"/>
        <v>58480</v>
      </c>
      <c r="J34">
        <f t="shared" si="6"/>
        <v>15360</v>
      </c>
    </row>
    <row r="35" spans="2:10" x14ac:dyDescent="0.25">
      <c r="B35" s="1">
        <v>41275</v>
      </c>
      <c r="C35">
        <f t="shared" si="0"/>
        <v>4000</v>
      </c>
      <c r="D35">
        <f t="shared" si="1"/>
        <v>0</v>
      </c>
      <c r="E35">
        <f t="shared" si="4"/>
        <v>15360</v>
      </c>
      <c r="F35">
        <f t="shared" si="5"/>
        <v>50960</v>
      </c>
      <c r="G35">
        <f t="shared" si="2"/>
        <v>0</v>
      </c>
      <c r="H35">
        <f>IF(F34&gt;50000,$K$2*40,0)</f>
        <v>3760</v>
      </c>
      <c r="I35">
        <f t="shared" si="3"/>
        <v>54720</v>
      </c>
      <c r="J35">
        <f t="shared" si="6"/>
        <v>15360</v>
      </c>
    </row>
    <row r="36" spans="2:10" x14ac:dyDescent="0.25">
      <c r="B36" s="1">
        <v>41276</v>
      </c>
      <c r="C36">
        <f t="shared" si="0"/>
        <v>0</v>
      </c>
      <c r="D36">
        <f t="shared" si="1"/>
        <v>0</v>
      </c>
      <c r="E36">
        <f t="shared" si="4"/>
        <v>19360</v>
      </c>
      <c r="F36">
        <f t="shared" si="5"/>
        <v>47200</v>
      </c>
      <c r="G36">
        <f t="shared" si="2"/>
        <v>0</v>
      </c>
      <c r="H36">
        <f>IF(F35&gt;50000,$K$2*40,0)</f>
        <v>3760</v>
      </c>
      <c r="I36">
        <f t="shared" si="3"/>
        <v>50960</v>
      </c>
      <c r="J36">
        <f t="shared" si="6"/>
        <v>15360</v>
      </c>
    </row>
    <row r="37" spans="2:10" x14ac:dyDescent="0.25">
      <c r="B37" s="1">
        <v>41277</v>
      </c>
      <c r="C37">
        <f t="shared" si="0"/>
        <v>0</v>
      </c>
      <c r="D37">
        <f t="shared" si="1"/>
        <v>0</v>
      </c>
      <c r="E37">
        <f t="shared" si="4"/>
        <v>17480</v>
      </c>
      <c r="F37">
        <f t="shared" si="5"/>
        <v>43440</v>
      </c>
      <c r="G37">
        <f t="shared" si="2"/>
        <v>1880</v>
      </c>
      <c r="H37">
        <f>IF(F36&gt;50000,$K$2*40,0)</f>
        <v>0</v>
      </c>
      <c r="I37">
        <f t="shared" si="3"/>
        <v>47200</v>
      </c>
      <c r="J37">
        <f t="shared" si="6"/>
        <v>19360</v>
      </c>
    </row>
    <row r="38" spans="2:10" x14ac:dyDescent="0.25">
      <c r="B38" s="1">
        <v>41278</v>
      </c>
      <c r="C38">
        <f t="shared" si="0"/>
        <v>0</v>
      </c>
      <c r="D38">
        <f t="shared" si="1"/>
        <v>15000</v>
      </c>
      <c r="E38">
        <f t="shared" si="4"/>
        <v>15600</v>
      </c>
      <c r="F38">
        <f t="shared" si="5"/>
        <v>43440</v>
      </c>
      <c r="G38">
        <f t="shared" si="2"/>
        <v>1880</v>
      </c>
      <c r="H38">
        <f>IF(F37&gt;50000,$K$2*40,0)</f>
        <v>0</v>
      </c>
      <c r="I38">
        <f t="shared" si="3"/>
        <v>43440</v>
      </c>
      <c r="J38">
        <f t="shared" si="6"/>
        <v>17480</v>
      </c>
    </row>
    <row r="39" spans="2:10" x14ac:dyDescent="0.25">
      <c r="B39" s="1">
        <v>41279</v>
      </c>
      <c r="C39">
        <f t="shared" si="0"/>
        <v>0</v>
      </c>
      <c r="D39">
        <f t="shared" si="1"/>
        <v>0</v>
      </c>
      <c r="E39">
        <f t="shared" si="4"/>
        <v>13720</v>
      </c>
      <c r="F39">
        <f t="shared" si="5"/>
        <v>58440</v>
      </c>
      <c r="G39">
        <f t="shared" si="2"/>
        <v>1880</v>
      </c>
      <c r="H39">
        <f>IF(F38&gt;50000,$K$2*40,0)</f>
        <v>0</v>
      </c>
      <c r="I39">
        <f t="shared" si="3"/>
        <v>43440</v>
      </c>
      <c r="J39">
        <f t="shared" si="6"/>
        <v>15600</v>
      </c>
    </row>
    <row r="40" spans="2:10" x14ac:dyDescent="0.25">
      <c r="B40" s="1">
        <v>41280</v>
      </c>
      <c r="C40">
        <f t="shared" si="0"/>
        <v>0</v>
      </c>
      <c r="D40">
        <f t="shared" si="1"/>
        <v>0</v>
      </c>
      <c r="E40">
        <f t="shared" si="4"/>
        <v>13720</v>
      </c>
      <c r="F40">
        <f t="shared" si="5"/>
        <v>58440</v>
      </c>
      <c r="G40">
        <f t="shared" si="2"/>
        <v>0</v>
      </c>
      <c r="H40">
        <f>IF(F39&gt;50000,$K$2*40,0)</f>
        <v>3760</v>
      </c>
      <c r="I40">
        <f t="shared" si="3"/>
        <v>58440</v>
      </c>
      <c r="J40">
        <f t="shared" si="6"/>
        <v>13720</v>
      </c>
    </row>
    <row r="41" spans="2:10" x14ac:dyDescent="0.25">
      <c r="B41" s="1">
        <v>41281</v>
      </c>
      <c r="C41">
        <f t="shared" si="0"/>
        <v>0</v>
      </c>
      <c r="D41">
        <f t="shared" si="1"/>
        <v>0</v>
      </c>
      <c r="E41">
        <f t="shared" si="4"/>
        <v>13720</v>
      </c>
      <c r="F41">
        <f t="shared" si="5"/>
        <v>54680</v>
      </c>
      <c r="G41">
        <f t="shared" si="2"/>
        <v>0</v>
      </c>
      <c r="H41">
        <f>IF(F40&gt;50000,$K$2*40,0)</f>
        <v>3760</v>
      </c>
      <c r="I41">
        <f t="shared" si="3"/>
        <v>58440</v>
      </c>
      <c r="J41">
        <f t="shared" si="6"/>
        <v>13720</v>
      </c>
    </row>
    <row r="42" spans="2:10" x14ac:dyDescent="0.25">
      <c r="B42" s="1">
        <v>41282</v>
      </c>
      <c r="C42">
        <f t="shared" si="0"/>
        <v>4000</v>
      </c>
      <c r="D42">
        <f t="shared" si="1"/>
        <v>0</v>
      </c>
      <c r="E42">
        <f t="shared" si="4"/>
        <v>13720</v>
      </c>
      <c r="F42">
        <f t="shared" si="5"/>
        <v>50920</v>
      </c>
      <c r="G42">
        <f t="shared" si="2"/>
        <v>0</v>
      </c>
      <c r="H42">
        <f>IF(F41&gt;50000,$K$2*40,0)</f>
        <v>3760</v>
      </c>
      <c r="I42">
        <f t="shared" si="3"/>
        <v>54680</v>
      </c>
      <c r="J42">
        <f t="shared" si="6"/>
        <v>13720</v>
      </c>
    </row>
    <row r="43" spans="2:10" x14ac:dyDescent="0.25">
      <c r="B43" s="1">
        <v>41283</v>
      </c>
      <c r="C43">
        <f t="shared" si="0"/>
        <v>0</v>
      </c>
      <c r="D43">
        <f t="shared" si="1"/>
        <v>0</v>
      </c>
      <c r="E43">
        <f t="shared" si="4"/>
        <v>17720</v>
      </c>
      <c r="F43">
        <f t="shared" si="5"/>
        <v>47160</v>
      </c>
      <c r="G43">
        <f t="shared" si="2"/>
        <v>0</v>
      </c>
      <c r="H43">
        <f>IF(F42&gt;50000,$K$2*40,0)</f>
        <v>3760</v>
      </c>
      <c r="I43">
        <f t="shared" si="3"/>
        <v>50920</v>
      </c>
      <c r="J43">
        <f t="shared" si="6"/>
        <v>13720</v>
      </c>
    </row>
    <row r="44" spans="2:10" x14ac:dyDescent="0.25">
      <c r="B44" s="1">
        <v>41284</v>
      </c>
      <c r="C44">
        <f t="shared" si="0"/>
        <v>0</v>
      </c>
      <c r="D44">
        <f t="shared" si="1"/>
        <v>0</v>
      </c>
      <c r="E44">
        <f t="shared" si="4"/>
        <v>15840</v>
      </c>
      <c r="F44">
        <f t="shared" si="5"/>
        <v>43400</v>
      </c>
      <c r="G44">
        <f t="shared" si="2"/>
        <v>1880</v>
      </c>
      <c r="H44">
        <f>IF(F43&gt;50000,$K$2*40,0)</f>
        <v>0</v>
      </c>
      <c r="I44">
        <f t="shared" si="3"/>
        <v>47160</v>
      </c>
      <c r="J44">
        <f t="shared" si="6"/>
        <v>17720</v>
      </c>
    </row>
    <row r="45" spans="2:10" x14ac:dyDescent="0.25">
      <c r="B45" s="1">
        <v>41285</v>
      </c>
      <c r="C45">
        <f t="shared" si="0"/>
        <v>0</v>
      </c>
      <c r="D45">
        <f t="shared" si="1"/>
        <v>15000</v>
      </c>
      <c r="E45">
        <f t="shared" si="4"/>
        <v>13960</v>
      </c>
      <c r="F45">
        <f t="shared" si="5"/>
        <v>43400</v>
      </c>
      <c r="G45">
        <f t="shared" si="2"/>
        <v>1880</v>
      </c>
      <c r="H45">
        <f>IF(F44&gt;50000,$K$2*40,0)</f>
        <v>0</v>
      </c>
      <c r="I45">
        <f t="shared" si="3"/>
        <v>43400</v>
      </c>
      <c r="J45">
        <f t="shared" si="6"/>
        <v>15840</v>
      </c>
    </row>
    <row r="46" spans="2:10" x14ac:dyDescent="0.25">
      <c r="B46" s="1">
        <v>41286</v>
      </c>
      <c r="C46">
        <f t="shared" si="0"/>
        <v>0</v>
      </c>
      <c r="D46">
        <f t="shared" si="1"/>
        <v>0</v>
      </c>
      <c r="E46">
        <f t="shared" si="4"/>
        <v>12080</v>
      </c>
      <c r="F46">
        <f t="shared" si="5"/>
        <v>58400</v>
      </c>
      <c r="G46">
        <f t="shared" si="2"/>
        <v>1880</v>
      </c>
      <c r="H46">
        <f>IF(F45&gt;50000,$K$2*40,0)</f>
        <v>0</v>
      </c>
      <c r="I46">
        <f t="shared" si="3"/>
        <v>43400</v>
      </c>
      <c r="J46">
        <f t="shared" si="6"/>
        <v>13960</v>
      </c>
    </row>
    <row r="47" spans="2:10" x14ac:dyDescent="0.25">
      <c r="B47" s="1">
        <v>41287</v>
      </c>
      <c r="C47">
        <f t="shared" si="0"/>
        <v>0</v>
      </c>
      <c r="D47">
        <f t="shared" si="1"/>
        <v>0</v>
      </c>
      <c r="E47">
        <f t="shared" si="4"/>
        <v>12080</v>
      </c>
      <c r="F47">
        <f t="shared" si="5"/>
        <v>58400</v>
      </c>
      <c r="G47">
        <f t="shared" si="2"/>
        <v>0</v>
      </c>
      <c r="H47">
        <f>IF(F46&gt;50000,$K$2*40,0)</f>
        <v>3760</v>
      </c>
      <c r="I47">
        <f t="shared" si="3"/>
        <v>58400</v>
      </c>
      <c r="J47">
        <f t="shared" si="6"/>
        <v>12080</v>
      </c>
    </row>
    <row r="48" spans="2:10" x14ac:dyDescent="0.25">
      <c r="B48" s="1">
        <v>41288</v>
      </c>
      <c r="C48">
        <f t="shared" si="0"/>
        <v>0</v>
      </c>
      <c r="D48">
        <f t="shared" si="1"/>
        <v>0</v>
      </c>
      <c r="E48">
        <f t="shared" si="4"/>
        <v>12080</v>
      </c>
      <c r="F48">
        <f t="shared" si="5"/>
        <v>54640</v>
      </c>
      <c r="G48">
        <f t="shared" si="2"/>
        <v>0</v>
      </c>
      <c r="H48">
        <f>IF(F47&gt;50000,$K$2*40,0)</f>
        <v>3760</v>
      </c>
      <c r="I48">
        <f t="shared" si="3"/>
        <v>58400</v>
      </c>
      <c r="J48">
        <f t="shared" si="6"/>
        <v>12080</v>
      </c>
    </row>
    <row r="49" spans="2:10" x14ac:dyDescent="0.25">
      <c r="B49" s="1">
        <v>41289</v>
      </c>
      <c r="C49">
        <f t="shared" si="0"/>
        <v>4000</v>
      </c>
      <c r="D49">
        <f t="shared" si="1"/>
        <v>0</v>
      </c>
      <c r="E49">
        <f t="shared" si="4"/>
        <v>12080</v>
      </c>
      <c r="F49">
        <f t="shared" si="5"/>
        <v>50880</v>
      </c>
      <c r="G49">
        <f t="shared" si="2"/>
        <v>0</v>
      </c>
      <c r="H49">
        <f>IF(F48&gt;50000,$K$2*40,0)</f>
        <v>3760</v>
      </c>
      <c r="I49">
        <f t="shared" si="3"/>
        <v>54640</v>
      </c>
      <c r="J49">
        <f t="shared" si="6"/>
        <v>12080</v>
      </c>
    </row>
    <row r="50" spans="2:10" x14ac:dyDescent="0.25">
      <c r="B50" s="1">
        <v>41290</v>
      </c>
      <c r="C50">
        <f t="shared" si="0"/>
        <v>0</v>
      </c>
      <c r="D50">
        <f t="shared" si="1"/>
        <v>0</v>
      </c>
      <c r="E50">
        <f t="shared" si="4"/>
        <v>16080</v>
      </c>
      <c r="F50">
        <f t="shared" si="5"/>
        <v>47120</v>
      </c>
      <c r="G50">
        <f t="shared" si="2"/>
        <v>0</v>
      </c>
      <c r="H50">
        <f>IF(F49&gt;50000,$K$2*40,0)</f>
        <v>3760</v>
      </c>
      <c r="I50">
        <f t="shared" si="3"/>
        <v>50880</v>
      </c>
      <c r="J50">
        <f t="shared" si="6"/>
        <v>12080</v>
      </c>
    </row>
    <row r="51" spans="2:10" x14ac:dyDescent="0.25">
      <c r="B51" s="1">
        <v>41291</v>
      </c>
      <c r="C51">
        <f t="shared" si="0"/>
        <v>0</v>
      </c>
      <c r="D51">
        <f t="shared" si="1"/>
        <v>0</v>
      </c>
      <c r="E51">
        <f t="shared" si="4"/>
        <v>14200</v>
      </c>
      <c r="F51">
        <f t="shared" si="5"/>
        <v>43360</v>
      </c>
      <c r="G51">
        <f t="shared" si="2"/>
        <v>1880</v>
      </c>
      <c r="H51">
        <f>IF(F50&gt;50000,$K$2*40,0)</f>
        <v>0</v>
      </c>
      <c r="I51">
        <f t="shared" si="3"/>
        <v>47120</v>
      </c>
      <c r="J51">
        <f t="shared" si="6"/>
        <v>16080</v>
      </c>
    </row>
    <row r="52" spans="2:10" x14ac:dyDescent="0.25">
      <c r="B52" s="1">
        <v>41292</v>
      </c>
      <c r="C52">
        <f t="shared" si="0"/>
        <v>0</v>
      </c>
      <c r="D52">
        <f t="shared" si="1"/>
        <v>15000</v>
      </c>
      <c r="E52">
        <f t="shared" si="4"/>
        <v>12320</v>
      </c>
      <c r="F52">
        <f t="shared" si="5"/>
        <v>43360</v>
      </c>
      <c r="G52">
        <f t="shared" si="2"/>
        <v>1880</v>
      </c>
      <c r="H52">
        <f>IF(F51&gt;50000,$K$2*40,0)</f>
        <v>0</v>
      </c>
      <c r="I52">
        <f t="shared" si="3"/>
        <v>43360</v>
      </c>
      <c r="J52">
        <f t="shared" si="6"/>
        <v>14200</v>
      </c>
    </row>
    <row r="53" spans="2:10" x14ac:dyDescent="0.25">
      <c r="B53" s="1">
        <v>41293</v>
      </c>
      <c r="C53">
        <f t="shared" si="0"/>
        <v>0</v>
      </c>
      <c r="D53">
        <f t="shared" si="1"/>
        <v>0</v>
      </c>
      <c r="E53">
        <f t="shared" si="4"/>
        <v>10440</v>
      </c>
      <c r="F53">
        <f t="shared" si="5"/>
        <v>58360</v>
      </c>
      <c r="G53">
        <f t="shared" si="2"/>
        <v>1880</v>
      </c>
      <c r="H53">
        <f>IF(F52&gt;50000,$K$2*40,0)</f>
        <v>0</v>
      </c>
      <c r="I53">
        <f t="shared" si="3"/>
        <v>43360</v>
      </c>
      <c r="J53">
        <f t="shared" si="6"/>
        <v>12320</v>
      </c>
    </row>
    <row r="54" spans="2:10" x14ac:dyDescent="0.25">
      <c r="B54" s="1">
        <v>41294</v>
      </c>
      <c r="C54">
        <f t="shared" si="0"/>
        <v>0</v>
      </c>
      <c r="D54">
        <f t="shared" si="1"/>
        <v>0</v>
      </c>
      <c r="E54">
        <f t="shared" si="4"/>
        <v>10440</v>
      </c>
      <c r="F54">
        <f t="shared" si="5"/>
        <v>58360</v>
      </c>
      <c r="G54">
        <f t="shared" si="2"/>
        <v>0</v>
      </c>
      <c r="H54">
        <f>IF(F53&gt;50000,$K$2*40,0)</f>
        <v>3760</v>
      </c>
      <c r="I54">
        <f t="shared" si="3"/>
        <v>58360</v>
      </c>
      <c r="J54">
        <f t="shared" si="6"/>
        <v>10440</v>
      </c>
    </row>
    <row r="55" spans="2:10" x14ac:dyDescent="0.25">
      <c r="B55" s="1">
        <v>41295</v>
      </c>
      <c r="C55">
        <f t="shared" si="0"/>
        <v>0</v>
      </c>
      <c r="D55">
        <f t="shared" si="1"/>
        <v>0</v>
      </c>
      <c r="E55">
        <f t="shared" si="4"/>
        <v>10440</v>
      </c>
      <c r="F55">
        <f t="shared" si="5"/>
        <v>54600</v>
      </c>
      <c r="G55">
        <f t="shared" si="2"/>
        <v>0</v>
      </c>
      <c r="H55">
        <f>IF(F54&gt;50000,$K$2*40,0)</f>
        <v>3760</v>
      </c>
      <c r="I55">
        <f t="shared" si="3"/>
        <v>58360</v>
      </c>
      <c r="J55">
        <f t="shared" si="6"/>
        <v>10440</v>
      </c>
    </row>
    <row r="56" spans="2:10" x14ac:dyDescent="0.25">
      <c r="B56" s="1">
        <v>41296</v>
      </c>
      <c r="C56">
        <f t="shared" si="0"/>
        <v>4000</v>
      </c>
      <c r="D56">
        <f t="shared" si="1"/>
        <v>0</v>
      </c>
      <c r="E56">
        <f t="shared" si="4"/>
        <v>10440</v>
      </c>
      <c r="F56">
        <f t="shared" si="5"/>
        <v>50840</v>
      </c>
      <c r="G56">
        <f t="shared" si="2"/>
        <v>0</v>
      </c>
      <c r="H56">
        <f>IF(F55&gt;50000,$K$2*40,0)</f>
        <v>3760</v>
      </c>
      <c r="I56">
        <f t="shared" si="3"/>
        <v>54600</v>
      </c>
      <c r="J56">
        <f t="shared" si="6"/>
        <v>10440</v>
      </c>
    </row>
    <row r="57" spans="2:10" x14ac:dyDescent="0.25">
      <c r="B57" s="1">
        <v>41297</v>
      </c>
      <c r="C57">
        <f t="shared" si="0"/>
        <v>0</v>
      </c>
      <c r="D57">
        <f t="shared" si="1"/>
        <v>0</v>
      </c>
      <c r="E57">
        <f t="shared" si="4"/>
        <v>14440</v>
      </c>
      <c r="F57">
        <f t="shared" si="5"/>
        <v>47080</v>
      </c>
      <c r="G57">
        <f t="shared" si="2"/>
        <v>0</v>
      </c>
      <c r="H57">
        <f>IF(F56&gt;50000,$K$2*40,0)</f>
        <v>3760</v>
      </c>
      <c r="I57">
        <f t="shared" si="3"/>
        <v>50840</v>
      </c>
      <c r="J57">
        <f t="shared" si="6"/>
        <v>10440</v>
      </c>
    </row>
    <row r="58" spans="2:10" x14ac:dyDescent="0.25">
      <c r="B58" s="1">
        <v>41298</v>
      </c>
      <c r="C58">
        <f t="shared" si="0"/>
        <v>0</v>
      </c>
      <c r="D58">
        <f t="shared" si="1"/>
        <v>0</v>
      </c>
      <c r="E58">
        <f t="shared" si="4"/>
        <v>12560</v>
      </c>
      <c r="F58">
        <f t="shared" si="5"/>
        <v>43320</v>
      </c>
      <c r="G58">
        <f t="shared" si="2"/>
        <v>1880</v>
      </c>
      <c r="H58">
        <f>IF(F57&gt;50000,$K$2*40,0)</f>
        <v>0</v>
      </c>
      <c r="I58">
        <f t="shared" si="3"/>
        <v>47080</v>
      </c>
      <c r="J58">
        <f t="shared" si="6"/>
        <v>14440</v>
      </c>
    </row>
    <row r="59" spans="2:10" x14ac:dyDescent="0.25">
      <c r="B59" s="1">
        <v>41299</v>
      </c>
      <c r="C59">
        <f t="shared" si="0"/>
        <v>0</v>
      </c>
      <c r="D59">
        <f t="shared" si="1"/>
        <v>15000</v>
      </c>
      <c r="E59">
        <f t="shared" si="4"/>
        <v>10680</v>
      </c>
      <c r="F59">
        <f t="shared" si="5"/>
        <v>43320</v>
      </c>
      <c r="G59">
        <f t="shared" si="2"/>
        <v>1880</v>
      </c>
      <c r="H59">
        <f>IF(F58&gt;50000,$K$2*40,0)</f>
        <v>0</v>
      </c>
      <c r="I59">
        <f t="shared" si="3"/>
        <v>43320</v>
      </c>
      <c r="J59">
        <f t="shared" si="6"/>
        <v>12560</v>
      </c>
    </row>
    <row r="60" spans="2:10" x14ac:dyDescent="0.25">
      <c r="B60" s="1">
        <v>41300</v>
      </c>
      <c r="C60">
        <f t="shared" si="0"/>
        <v>0</v>
      </c>
      <c r="D60">
        <f t="shared" si="1"/>
        <v>0</v>
      </c>
      <c r="E60">
        <f t="shared" si="4"/>
        <v>8800</v>
      </c>
      <c r="F60">
        <f t="shared" si="5"/>
        <v>58320</v>
      </c>
      <c r="G60">
        <f t="shared" si="2"/>
        <v>1880</v>
      </c>
      <c r="H60">
        <f>IF(F59&gt;50000,$K$2*40,0)</f>
        <v>0</v>
      </c>
      <c r="I60">
        <f t="shared" si="3"/>
        <v>43320</v>
      </c>
      <c r="J60">
        <f t="shared" si="6"/>
        <v>10680</v>
      </c>
    </row>
    <row r="61" spans="2:10" x14ac:dyDescent="0.25">
      <c r="B61" s="1">
        <v>41301</v>
      </c>
      <c r="C61">
        <f t="shared" si="0"/>
        <v>0</v>
      </c>
      <c r="D61">
        <f t="shared" si="1"/>
        <v>0</v>
      </c>
      <c r="E61">
        <f t="shared" si="4"/>
        <v>8800</v>
      </c>
      <c r="F61">
        <f t="shared" si="5"/>
        <v>58320</v>
      </c>
      <c r="G61">
        <f t="shared" si="2"/>
        <v>0</v>
      </c>
      <c r="H61">
        <f>IF(F60&gt;50000,$K$2*40,0)</f>
        <v>3760</v>
      </c>
      <c r="I61">
        <f t="shared" si="3"/>
        <v>58320</v>
      </c>
      <c r="J61">
        <f t="shared" si="6"/>
        <v>8800</v>
      </c>
    </row>
    <row r="62" spans="2:10" x14ac:dyDescent="0.25">
      <c r="B62" s="1">
        <v>41302</v>
      </c>
      <c r="C62">
        <f t="shared" si="0"/>
        <v>0</v>
      </c>
      <c r="D62">
        <f t="shared" si="1"/>
        <v>0</v>
      </c>
      <c r="E62">
        <f t="shared" si="4"/>
        <v>8800</v>
      </c>
      <c r="F62">
        <f t="shared" si="5"/>
        <v>54560</v>
      </c>
      <c r="G62">
        <f t="shared" si="2"/>
        <v>0</v>
      </c>
      <c r="H62">
        <f>IF(F61&gt;50000,$K$2*40,0)</f>
        <v>3760</v>
      </c>
      <c r="I62">
        <f t="shared" si="3"/>
        <v>58320</v>
      </c>
      <c r="J62">
        <f t="shared" si="6"/>
        <v>8800</v>
      </c>
    </row>
    <row r="63" spans="2:10" x14ac:dyDescent="0.25">
      <c r="B63" s="1">
        <v>41303</v>
      </c>
      <c r="C63">
        <f t="shared" si="0"/>
        <v>4000</v>
      </c>
      <c r="D63">
        <f t="shared" si="1"/>
        <v>0</v>
      </c>
      <c r="E63">
        <f t="shared" si="4"/>
        <v>8800</v>
      </c>
      <c r="F63">
        <f t="shared" si="5"/>
        <v>50800</v>
      </c>
      <c r="G63">
        <f t="shared" si="2"/>
        <v>0</v>
      </c>
      <c r="H63">
        <f>IF(F62&gt;50000,$K$2*40,0)</f>
        <v>3760</v>
      </c>
      <c r="I63">
        <f t="shared" si="3"/>
        <v>54560</v>
      </c>
      <c r="J63">
        <f t="shared" si="6"/>
        <v>8800</v>
      </c>
    </row>
    <row r="64" spans="2:10" x14ac:dyDescent="0.25">
      <c r="B64" s="1">
        <v>41304</v>
      </c>
      <c r="C64">
        <f t="shared" si="0"/>
        <v>0</v>
      </c>
      <c r="D64">
        <f t="shared" si="1"/>
        <v>0</v>
      </c>
      <c r="E64">
        <f t="shared" si="4"/>
        <v>12800</v>
      </c>
      <c r="F64">
        <f t="shared" si="5"/>
        <v>47040</v>
      </c>
      <c r="G64">
        <f t="shared" si="2"/>
        <v>0</v>
      </c>
      <c r="H64">
        <f>IF(F63&gt;50000,$K$2*40,0)</f>
        <v>3760</v>
      </c>
      <c r="I64">
        <f t="shared" si="3"/>
        <v>50800</v>
      </c>
      <c r="J64">
        <f t="shared" si="6"/>
        <v>8800</v>
      </c>
    </row>
    <row r="65" spans="2:10" x14ac:dyDescent="0.25">
      <c r="B65" s="1">
        <v>41305</v>
      </c>
      <c r="C65">
        <f t="shared" si="0"/>
        <v>0</v>
      </c>
      <c r="D65">
        <f t="shared" si="1"/>
        <v>0</v>
      </c>
      <c r="E65">
        <f t="shared" si="4"/>
        <v>10920</v>
      </c>
      <c r="F65">
        <f t="shared" si="5"/>
        <v>43280</v>
      </c>
      <c r="G65">
        <f t="shared" si="2"/>
        <v>1880</v>
      </c>
      <c r="H65">
        <f>IF(F64&gt;50000,$K$2*40,0)</f>
        <v>0</v>
      </c>
      <c r="I65">
        <f t="shared" si="3"/>
        <v>47040</v>
      </c>
      <c r="J65">
        <f t="shared" si="6"/>
        <v>12800</v>
      </c>
    </row>
    <row r="66" spans="2:10" x14ac:dyDescent="0.25">
      <c r="B66" s="1">
        <v>41306</v>
      </c>
      <c r="C66">
        <f t="shared" si="0"/>
        <v>0</v>
      </c>
      <c r="D66">
        <f t="shared" si="1"/>
        <v>15000</v>
      </c>
      <c r="E66">
        <f t="shared" si="4"/>
        <v>9040</v>
      </c>
      <c r="F66">
        <f t="shared" si="5"/>
        <v>43280</v>
      </c>
      <c r="G66">
        <f t="shared" si="2"/>
        <v>1880</v>
      </c>
      <c r="H66">
        <f>IF(F65&gt;50000,$K$2*40,0)</f>
        <v>0</v>
      </c>
      <c r="I66">
        <f t="shared" si="3"/>
        <v>43280</v>
      </c>
      <c r="J66">
        <f t="shared" si="6"/>
        <v>10920</v>
      </c>
    </row>
    <row r="67" spans="2:10" x14ac:dyDescent="0.25">
      <c r="B67" s="1">
        <v>41307</v>
      </c>
      <c r="C67">
        <f t="shared" si="0"/>
        <v>0</v>
      </c>
      <c r="D67">
        <f t="shared" si="1"/>
        <v>0</v>
      </c>
      <c r="E67">
        <f t="shared" si="4"/>
        <v>7160</v>
      </c>
      <c r="F67">
        <f t="shared" si="5"/>
        <v>58280</v>
      </c>
      <c r="G67">
        <f t="shared" si="2"/>
        <v>1880</v>
      </c>
      <c r="H67">
        <f>IF(F66&gt;50000,$K$2*40,0)</f>
        <v>0</v>
      </c>
      <c r="I67">
        <f t="shared" si="3"/>
        <v>43280</v>
      </c>
      <c r="J67">
        <f t="shared" si="6"/>
        <v>9040</v>
      </c>
    </row>
    <row r="68" spans="2:10" x14ac:dyDescent="0.25">
      <c r="B68" s="1">
        <v>41308</v>
      </c>
      <c r="C68">
        <f t="shared" si="0"/>
        <v>0</v>
      </c>
      <c r="D68">
        <f t="shared" si="1"/>
        <v>0</v>
      </c>
      <c r="E68">
        <f t="shared" si="4"/>
        <v>7160</v>
      </c>
      <c r="F68">
        <f t="shared" si="5"/>
        <v>58280</v>
      </c>
      <c r="G68">
        <f t="shared" si="2"/>
        <v>0</v>
      </c>
      <c r="H68">
        <f>IF(F67&gt;50000,$K$2*40,0)</f>
        <v>3760</v>
      </c>
      <c r="I68">
        <f t="shared" si="3"/>
        <v>58280</v>
      </c>
      <c r="J68">
        <f t="shared" si="6"/>
        <v>7160</v>
      </c>
    </row>
    <row r="69" spans="2:10" x14ac:dyDescent="0.25">
      <c r="B69" s="1">
        <v>41309</v>
      </c>
      <c r="C69">
        <f t="shared" ref="C69:C93" si="7">IF(WEEKDAY(B69,2)=2,4000,0)</f>
        <v>0</v>
      </c>
      <c r="D69">
        <f t="shared" ref="D69:D93" si="8">IF(WEEKDAY(B69,2)=5,15000,0)</f>
        <v>0</v>
      </c>
      <c r="E69">
        <f t="shared" si="4"/>
        <v>7160</v>
      </c>
      <c r="F69">
        <f t="shared" si="5"/>
        <v>54520</v>
      </c>
      <c r="G69">
        <f t="shared" ref="G69:G93" si="9">IF(H69=0,20*$K$2,0)</f>
        <v>0</v>
      </c>
      <c r="H69">
        <f>IF(F68&gt;50000,$K$2*40,0)</f>
        <v>3760</v>
      </c>
      <c r="I69">
        <f t="shared" ref="I69:I93" si="10">F68</f>
        <v>58280</v>
      </c>
      <c r="J69">
        <f t="shared" si="6"/>
        <v>7160</v>
      </c>
    </row>
    <row r="70" spans="2:10" x14ac:dyDescent="0.25">
      <c r="B70" s="1">
        <v>41310</v>
      </c>
      <c r="C70">
        <f t="shared" si="7"/>
        <v>4000</v>
      </c>
      <c r="D70">
        <f t="shared" si="8"/>
        <v>0</v>
      </c>
      <c r="E70">
        <f t="shared" ref="E70:E93" si="11">E69+C69-G70</f>
        <v>7160</v>
      </c>
      <c r="F70">
        <f t="shared" ref="F70:F93" si="12">F69+D69-H69</f>
        <v>50760</v>
      </c>
      <c r="G70">
        <f t="shared" si="9"/>
        <v>0</v>
      </c>
      <c r="H70">
        <f t="shared" ref="H70:H93" si="13">IF(F69&gt;50000,$K$2*40,0)</f>
        <v>3760</v>
      </c>
      <c r="I70">
        <f t="shared" si="10"/>
        <v>54520</v>
      </c>
      <c r="J70">
        <f t="shared" ref="J70:J93" si="14">E69</f>
        <v>7160</v>
      </c>
    </row>
    <row r="71" spans="2:10" x14ac:dyDescent="0.25">
      <c r="B71" s="1">
        <v>41311</v>
      </c>
      <c r="C71">
        <f t="shared" si="7"/>
        <v>0</v>
      </c>
      <c r="D71">
        <f t="shared" si="8"/>
        <v>0</v>
      </c>
      <c r="E71">
        <f t="shared" si="11"/>
        <v>11160</v>
      </c>
      <c r="F71">
        <f t="shared" si="12"/>
        <v>47000</v>
      </c>
      <c r="G71">
        <f t="shared" si="9"/>
        <v>0</v>
      </c>
      <c r="H71">
        <f t="shared" si="13"/>
        <v>3760</v>
      </c>
      <c r="I71">
        <f t="shared" si="10"/>
        <v>50760</v>
      </c>
      <c r="J71">
        <f t="shared" si="14"/>
        <v>7160</v>
      </c>
    </row>
    <row r="72" spans="2:10" x14ac:dyDescent="0.25">
      <c r="B72" s="1">
        <v>41312</v>
      </c>
      <c r="C72">
        <f t="shared" si="7"/>
        <v>0</v>
      </c>
      <c r="D72">
        <f t="shared" si="8"/>
        <v>0</v>
      </c>
      <c r="E72">
        <f t="shared" si="11"/>
        <v>9280</v>
      </c>
      <c r="F72">
        <f t="shared" si="12"/>
        <v>43240</v>
      </c>
      <c r="G72">
        <f t="shared" si="9"/>
        <v>1880</v>
      </c>
      <c r="H72">
        <f t="shared" si="13"/>
        <v>0</v>
      </c>
      <c r="I72">
        <f t="shared" si="10"/>
        <v>47000</v>
      </c>
      <c r="J72">
        <f t="shared" si="14"/>
        <v>11160</v>
      </c>
    </row>
    <row r="73" spans="2:10" x14ac:dyDescent="0.25">
      <c r="B73" s="1">
        <v>41313</v>
      </c>
      <c r="C73">
        <f t="shared" si="7"/>
        <v>0</v>
      </c>
      <c r="D73">
        <f t="shared" si="8"/>
        <v>15000</v>
      </c>
      <c r="E73">
        <f t="shared" si="11"/>
        <v>7400</v>
      </c>
      <c r="F73">
        <f t="shared" si="12"/>
        <v>43240</v>
      </c>
      <c r="G73">
        <f t="shared" si="9"/>
        <v>1880</v>
      </c>
      <c r="H73">
        <f t="shared" si="13"/>
        <v>0</v>
      </c>
      <c r="I73">
        <f t="shared" si="10"/>
        <v>43240</v>
      </c>
      <c r="J73">
        <f t="shared" si="14"/>
        <v>9280</v>
      </c>
    </row>
    <row r="74" spans="2:10" x14ac:dyDescent="0.25">
      <c r="B74" s="1">
        <v>41314</v>
      </c>
      <c r="C74">
        <f t="shared" si="7"/>
        <v>0</v>
      </c>
      <c r="D74">
        <f t="shared" si="8"/>
        <v>0</v>
      </c>
      <c r="E74">
        <f t="shared" si="11"/>
        <v>5520</v>
      </c>
      <c r="F74">
        <f t="shared" si="12"/>
        <v>58240</v>
      </c>
      <c r="G74">
        <f t="shared" si="9"/>
        <v>1880</v>
      </c>
      <c r="H74">
        <f t="shared" si="13"/>
        <v>0</v>
      </c>
      <c r="I74">
        <f t="shared" si="10"/>
        <v>43240</v>
      </c>
      <c r="J74">
        <f t="shared" si="14"/>
        <v>7400</v>
      </c>
    </row>
    <row r="75" spans="2:10" x14ac:dyDescent="0.25">
      <c r="B75" s="1">
        <v>41315</v>
      </c>
      <c r="C75">
        <f t="shared" si="7"/>
        <v>0</v>
      </c>
      <c r="D75">
        <f t="shared" si="8"/>
        <v>0</v>
      </c>
      <c r="E75">
        <f t="shared" si="11"/>
        <v>5520</v>
      </c>
      <c r="F75">
        <f t="shared" si="12"/>
        <v>58240</v>
      </c>
      <c r="G75">
        <f t="shared" si="9"/>
        <v>0</v>
      </c>
      <c r="H75">
        <f t="shared" si="13"/>
        <v>3760</v>
      </c>
      <c r="I75">
        <f t="shared" si="10"/>
        <v>58240</v>
      </c>
      <c r="J75">
        <f t="shared" si="14"/>
        <v>5520</v>
      </c>
    </row>
    <row r="76" spans="2:10" x14ac:dyDescent="0.25">
      <c r="B76" s="1">
        <v>41316</v>
      </c>
      <c r="C76">
        <f t="shared" si="7"/>
        <v>0</v>
      </c>
      <c r="D76">
        <f t="shared" si="8"/>
        <v>0</v>
      </c>
      <c r="E76">
        <f t="shared" si="11"/>
        <v>5520</v>
      </c>
      <c r="F76">
        <f t="shared" si="12"/>
        <v>54480</v>
      </c>
      <c r="G76">
        <f t="shared" si="9"/>
        <v>0</v>
      </c>
      <c r="H76">
        <f t="shared" si="13"/>
        <v>3760</v>
      </c>
      <c r="I76">
        <f t="shared" si="10"/>
        <v>58240</v>
      </c>
      <c r="J76">
        <f t="shared" si="14"/>
        <v>5520</v>
      </c>
    </row>
    <row r="77" spans="2:10" x14ac:dyDescent="0.25">
      <c r="B77" s="1">
        <v>41317</v>
      </c>
      <c r="C77">
        <f t="shared" si="7"/>
        <v>4000</v>
      </c>
      <c r="D77">
        <f t="shared" si="8"/>
        <v>0</v>
      </c>
      <c r="E77">
        <f t="shared" si="11"/>
        <v>5520</v>
      </c>
      <c r="F77">
        <f t="shared" si="12"/>
        <v>50720</v>
      </c>
      <c r="G77">
        <f t="shared" si="9"/>
        <v>0</v>
      </c>
      <c r="H77">
        <f t="shared" si="13"/>
        <v>3760</v>
      </c>
      <c r="I77">
        <f t="shared" si="10"/>
        <v>54480</v>
      </c>
      <c r="J77">
        <f t="shared" si="14"/>
        <v>5520</v>
      </c>
    </row>
    <row r="78" spans="2:10" x14ac:dyDescent="0.25">
      <c r="B78" s="1">
        <v>41318</v>
      </c>
      <c r="C78">
        <f t="shared" si="7"/>
        <v>0</v>
      </c>
      <c r="D78">
        <f t="shared" si="8"/>
        <v>0</v>
      </c>
      <c r="E78">
        <f t="shared" si="11"/>
        <v>9520</v>
      </c>
      <c r="F78">
        <f t="shared" si="12"/>
        <v>46960</v>
      </c>
      <c r="G78">
        <f t="shared" si="9"/>
        <v>0</v>
      </c>
      <c r="H78">
        <f t="shared" si="13"/>
        <v>3760</v>
      </c>
      <c r="I78">
        <f t="shared" si="10"/>
        <v>50720</v>
      </c>
      <c r="J78">
        <f t="shared" si="14"/>
        <v>5520</v>
      </c>
    </row>
    <row r="79" spans="2:10" x14ac:dyDescent="0.25">
      <c r="B79" s="1">
        <v>41319</v>
      </c>
      <c r="C79">
        <f t="shared" si="7"/>
        <v>0</v>
      </c>
      <c r="D79">
        <f t="shared" si="8"/>
        <v>0</v>
      </c>
      <c r="E79">
        <f t="shared" si="11"/>
        <v>7640</v>
      </c>
      <c r="F79">
        <f t="shared" si="12"/>
        <v>43200</v>
      </c>
      <c r="G79">
        <f t="shared" si="9"/>
        <v>1880</v>
      </c>
      <c r="H79">
        <f t="shared" si="13"/>
        <v>0</v>
      </c>
      <c r="I79">
        <f t="shared" si="10"/>
        <v>46960</v>
      </c>
      <c r="J79">
        <f t="shared" si="14"/>
        <v>9520</v>
      </c>
    </row>
    <row r="80" spans="2:10" x14ac:dyDescent="0.25">
      <c r="B80" s="1">
        <v>41320</v>
      </c>
      <c r="C80">
        <f t="shared" si="7"/>
        <v>0</v>
      </c>
      <c r="D80">
        <f t="shared" si="8"/>
        <v>15000</v>
      </c>
      <c r="E80">
        <f t="shared" si="11"/>
        <v>5760</v>
      </c>
      <c r="F80">
        <f t="shared" si="12"/>
        <v>43200</v>
      </c>
      <c r="G80">
        <f t="shared" si="9"/>
        <v>1880</v>
      </c>
      <c r="H80">
        <f t="shared" si="13"/>
        <v>0</v>
      </c>
      <c r="I80">
        <f t="shared" si="10"/>
        <v>43200</v>
      </c>
      <c r="J80">
        <f t="shared" si="14"/>
        <v>7640</v>
      </c>
    </row>
    <row r="81" spans="2:10" x14ac:dyDescent="0.25">
      <c r="B81" s="1">
        <v>41321</v>
      </c>
      <c r="C81">
        <f t="shared" si="7"/>
        <v>0</v>
      </c>
      <c r="D81">
        <f t="shared" si="8"/>
        <v>0</v>
      </c>
      <c r="E81">
        <f t="shared" si="11"/>
        <v>3880</v>
      </c>
      <c r="F81">
        <f t="shared" si="12"/>
        <v>58200</v>
      </c>
      <c r="G81">
        <f t="shared" si="9"/>
        <v>1880</v>
      </c>
      <c r="H81">
        <f t="shared" si="13"/>
        <v>0</v>
      </c>
      <c r="I81">
        <f t="shared" si="10"/>
        <v>43200</v>
      </c>
      <c r="J81">
        <f t="shared" si="14"/>
        <v>5760</v>
      </c>
    </row>
    <row r="82" spans="2:10" x14ac:dyDescent="0.25">
      <c r="B82" s="1">
        <v>41322</v>
      </c>
      <c r="C82">
        <f t="shared" si="7"/>
        <v>0</v>
      </c>
      <c r="D82">
        <f t="shared" si="8"/>
        <v>0</v>
      </c>
      <c r="E82">
        <f t="shared" si="11"/>
        <v>3880</v>
      </c>
      <c r="F82">
        <f t="shared" si="12"/>
        <v>58200</v>
      </c>
      <c r="G82">
        <f t="shared" si="9"/>
        <v>0</v>
      </c>
      <c r="H82">
        <f t="shared" si="13"/>
        <v>3760</v>
      </c>
      <c r="I82">
        <f t="shared" si="10"/>
        <v>58200</v>
      </c>
      <c r="J82">
        <f t="shared" si="14"/>
        <v>3880</v>
      </c>
    </row>
    <row r="83" spans="2:10" x14ac:dyDescent="0.25">
      <c r="B83" s="1">
        <v>41323</v>
      </c>
      <c r="C83">
        <f t="shared" si="7"/>
        <v>0</v>
      </c>
      <c r="D83">
        <f t="shared" si="8"/>
        <v>0</v>
      </c>
      <c r="E83">
        <f t="shared" si="11"/>
        <v>3880</v>
      </c>
      <c r="F83">
        <f t="shared" si="12"/>
        <v>54440</v>
      </c>
      <c r="G83">
        <f t="shared" si="9"/>
        <v>0</v>
      </c>
      <c r="H83">
        <f t="shared" si="13"/>
        <v>3760</v>
      </c>
      <c r="I83">
        <f t="shared" si="10"/>
        <v>58200</v>
      </c>
      <c r="J83">
        <f t="shared" si="14"/>
        <v>3880</v>
      </c>
    </row>
    <row r="84" spans="2:10" x14ac:dyDescent="0.25">
      <c r="B84" s="1">
        <v>41324</v>
      </c>
      <c r="C84">
        <f t="shared" si="7"/>
        <v>4000</v>
      </c>
      <c r="D84">
        <f t="shared" si="8"/>
        <v>0</v>
      </c>
      <c r="E84">
        <f t="shared" si="11"/>
        <v>3880</v>
      </c>
      <c r="F84">
        <f t="shared" si="12"/>
        <v>50680</v>
      </c>
      <c r="G84">
        <f t="shared" si="9"/>
        <v>0</v>
      </c>
      <c r="H84">
        <f t="shared" si="13"/>
        <v>3760</v>
      </c>
      <c r="I84">
        <f t="shared" si="10"/>
        <v>54440</v>
      </c>
      <c r="J84">
        <f t="shared" si="14"/>
        <v>3880</v>
      </c>
    </row>
    <row r="85" spans="2:10" x14ac:dyDescent="0.25">
      <c r="B85" s="1">
        <v>41325</v>
      </c>
      <c r="C85">
        <f t="shared" si="7"/>
        <v>0</v>
      </c>
      <c r="D85">
        <f t="shared" si="8"/>
        <v>0</v>
      </c>
      <c r="E85">
        <f t="shared" si="11"/>
        <v>7880</v>
      </c>
      <c r="F85">
        <f t="shared" si="12"/>
        <v>46920</v>
      </c>
      <c r="G85">
        <f t="shared" si="9"/>
        <v>0</v>
      </c>
      <c r="H85">
        <f t="shared" si="13"/>
        <v>3760</v>
      </c>
      <c r="I85">
        <f t="shared" si="10"/>
        <v>50680</v>
      </c>
      <c r="J85">
        <f t="shared" si="14"/>
        <v>3880</v>
      </c>
    </row>
    <row r="86" spans="2:10" x14ac:dyDescent="0.25">
      <c r="B86" s="1">
        <v>41326</v>
      </c>
      <c r="C86">
        <f t="shared" si="7"/>
        <v>0</v>
      </c>
      <c r="D86">
        <f t="shared" si="8"/>
        <v>0</v>
      </c>
      <c r="E86">
        <f t="shared" si="11"/>
        <v>6000</v>
      </c>
      <c r="F86">
        <f t="shared" si="12"/>
        <v>43160</v>
      </c>
      <c r="G86">
        <f t="shared" si="9"/>
        <v>1880</v>
      </c>
      <c r="H86">
        <f t="shared" si="13"/>
        <v>0</v>
      </c>
      <c r="I86">
        <f t="shared" si="10"/>
        <v>46920</v>
      </c>
      <c r="J86">
        <f t="shared" si="14"/>
        <v>7880</v>
      </c>
    </row>
    <row r="87" spans="2:10" x14ac:dyDescent="0.25">
      <c r="B87" s="1">
        <v>41327</v>
      </c>
      <c r="C87">
        <f t="shared" si="7"/>
        <v>0</v>
      </c>
      <c r="D87">
        <f t="shared" si="8"/>
        <v>15000</v>
      </c>
      <c r="E87">
        <f t="shared" si="11"/>
        <v>4120</v>
      </c>
      <c r="F87">
        <f t="shared" si="12"/>
        <v>43160</v>
      </c>
      <c r="G87">
        <f t="shared" si="9"/>
        <v>1880</v>
      </c>
      <c r="H87">
        <f t="shared" si="13"/>
        <v>0</v>
      </c>
      <c r="I87">
        <f t="shared" si="10"/>
        <v>43160</v>
      </c>
      <c r="J87">
        <f t="shared" si="14"/>
        <v>6000</v>
      </c>
    </row>
    <row r="88" spans="2:10" x14ac:dyDescent="0.25">
      <c r="B88" s="1">
        <v>41328</v>
      </c>
      <c r="C88">
        <f t="shared" si="7"/>
        <v>0</v>
      </c>
      <c r="D88">
        <f t="shared" si="8"/>
        <v>0</v>
      </c>
      <c r="E88">
        <f t="shared" si="11"/>
        <v>2240</v>
      </c>
      <c r="F88">
        <f t="shared" si="12"/>
        <v>58160</v>
      </c>
      <c r="G88">
        <f t="shared" si="9"/>
        <v>1880</v>
      </c>
      <c r="H88">
        <f t="shared" si="13"/>
        <v>0</v>
      </c>
      <c r="I88">
        <f t="shared" si="10"/>
        <v>43160</v>
      </c>
      <c r="J88">
        <f t="shared" si="14"/>
        <v>4120</v>
      </c>
    </row>
    <row r="89" spans="2:10" x14ac:dyDescent="0.25">
      <c r="B89" s="1">
        <v>41329</v>
      </c>
      <c r="C89">
        <f t="shared" si="7"/>
        <v>0</v>
      </c>
      <c r="D89">
        <f t="shared" si="8"/>
        <v>0</v>
      </c>
      <c r="E89">
        <f t="shared" si="11"/>
        <v>2240</v>
      </c>
      <c r="F89">
        <f t="shared" si="12"/>
        <v>58160</v>
      </c>
      <c r="G89">
        <f t="shared" si="9"/>
        <v>0</v>
      </c>
      <c r="H89">
        <f t="shared" si="13"/>
        <v>3760</v>
      </c>
      <c r="I89">
        <f t="shared" si="10"/>
        <v>58160</v>
      </c>
      <c r="J89">
        <f t="shared" si="14"/>
        <v>2240</v>
      </c>
    </row>
    <row r="90" spans="2:10" x14ac:dyDescent="0.25">
      <c r="B90" s="1">
        <v>41330</v>
      </c>
      <c r="C90">
        <f t="shared" si="7"/>
        <v>0</v>
      </c>
      <c r="D90">
        <f t="shared" si="8"/>
        <v>0</v>
      </c>
      <c r="E90">
        <f t="shared" si="11"/>
        <v>2240</v>
      </c>
      <c r="F90">
        <f t="shared" si="12"/>
        <v>54400</v>
      </c>
      <c r="G90">
        <f t="shared" si="9"/>
        <v>0</v>
      </c>
      <c r="H90">
        <f t="shared" si="13"/>
        <v>3760</v>
      </c>
      <c r="I90">
        <f t="shared" si="10"/>
        <v>58160</v>
      </c>
      <c r="J90">
        <f t="shared" si="14"/>
        <v>2240</v>
      </c>
    </row>
    <row r="91" spans="2:10" x14ac:dyDescent="0.25">
      <c r="B91" s="1">
        <v>41331</v>
      </c>
      <c r="C91">
        <f t="shared" si="7"/>
        <v>4000</v>
      </c>
      <c r="D91">
        <f t="shared" si="8"/>
        <v>0</v>
      </c>
      <c r="E91">
        <f t="shared" si="11"/>
        <v>2240</v>
      </c>
      <c r="F91">
        <f t="shared" si="12"/>
        <v>50640</v>
      </c>
      <c r="G91">
        <f t="shared" si="9"/>
        <v>0</v>
      </c>
      <c r="H91">
        <f t="shared" si="13"/>
        <v>3760</v>
      </c>
      <c r="I91">
        <f t="shared" si="10"/>
        <v>54400</v>
      </c>
      <c r="J91">
        <f t="shared" si="14"/>
        <v>2240</v>
      </c>
    </row>
    <row r="92" spans="2:10" x14ac:dyDescent="0.25">
      <c r="B92" s="1">
        <v>41332</v>
      </c>
      <c r="C92">
        <f t="shared" si="7"/>
        <v>0</v>
      </c>
      <c r="D92">
        <f t="shared" si="8"/>
        <v>0</v>
      </c>
      <c r="E92">
        <f t="shared" si="11"/>
        <v>6240</v>
      </c>
      <c r="F92">
        <f t="shared" si="12"/>
        <v>46880</v>
      </c>
      <c r="G92">
        <f t="shared" si="9"/>
        <v>0</v>
      </c>
      <c r="H92">
        <f t="shared" si="13"/>
        <v>3760</v>
      </c>
      <c r="I92">
        <f t="shared" si="10"/>
        <v>50640</v>
      </c>
      <c r="J92">
        <f t="shared" si="14"/>
        <v>2240</v>
      </c>
    </row>
    <row r="93" spans="2:10" x14ac:dyDescent="0.25">
      <c r="B93" s="1">
        <v>41333</v>
      </c>
      <c r="C93">
        <f t="shared" si="7"/>
        <v>0</v>
      </c>
      <c r="D93">
        <f t="shared" si="8"/>
        <v>0</v>
      </c>
      <c r="E93">
        <f t="shared" si="11"/>
        <v>4360</v>
      </c>
      <c r="F93">
        <f t="shared" si="12"/>
        <v>43120</v>
      </c>
      <c r="G93">
        <f t="shared" si="9"/>
        <v>1880</v>
      </c>
      <c r="H93">
        <f t="shared" si="13"/>
        <v>0</v>
      </c>
      <c r="I93">
        <f t="shared" si="10"/>
        <v>46880</v>
      </c>
      <c r="J93">
        <f t="shared" si="14"/>
        <v>6240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2022-11-15T09:36:07Z</dcterms:modified>
</cp:coreProperties>
</file>