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 Edited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2" l="1"/>
  <c r="L17" i="2"/>
  <c r="N17" i="2" s="1"/>
  <c r="K17" i="2"/>
  <c r="K18" i="2" s="1"/>
  <c r="E17" i="2"/>
  <c r="E18" i="2" s="1"/>
  <c r="D17" i="2"/>
  <c r="D18" i="2" s="1"/>
  <c r="C17" i="2"/>
  <c r="C18" i="2" s="1"/>
  <c r="O16" i="2"/>
  <c r="N16" i="2"/>
  <c r="O15" i="2"/>
  <c r="N15" i="2"/>
  <c r="M7" i="2"/>
  <c r="L7" i="2"/>
  <c r="L8" i="2" s="1"/>
  <c r="E7" i="2"/>
  <c r="E8" i="2" s="1"/>
  <c r="D7" i="2"/>
  <c r="D8" i="2" s="1"/>
  <c r="C7" i="2"/>
  <c r="C8" i="2" s="1"/>
  <c r="N6" i="2"/>
  <c r="K6" i="2"/>
  <c r="O6" i="2" s="1"/>
  <c r="N5" i="2"/>
  <c r="K5" i="2"/>
  <c r="K7" i="2" s="1"/>
  <c r="K8" i="2" l="1"/>
  <c r="O7" i="2"/>
  <c r="N7" i="2"/>
  <c r="L18" i="2"/>
  <c r="O5" i="2"/>
  <c r="O17" i="2"/>
  <c r="K5" i="1"/>
  <c r="O5" i="1"/>
  <c r="O17" i="1"/>
  <c r="M17" i="1"/>
  <c r="L17" i="1"/>
  <c r="N17" i="1" s="1"/>
  <c r="K17" i="1"/>
  <c r="K18" i="1" s="1"/>
  <c r="E17" i="1"/>
  <c r="E18" i="1" s="1"/>
  <c r="D17" i="1"/>
  <c r="D18" i="1" s="1"/>
  <c r="C17" i="1"/>
  <c r="C18" i="1" s="1"/>
  <c r="O16" i="1"/>
  <c r="N16" i="1"/>
  <c r="O15" i="1"/>
  <c r="N15" i="1"/>
  <c r="M7" i="1"/>
  <c r="L7" i="1"/>
  <c r="N7" i="1" s="1"/>
  <c r="E7" i="1"/>
  <c r="E8" i="1" s="1"/>
  <c r="D7" i="1"/>
  <c r="D8" i="1" s="1"/>
  <c r="C7" i="1"/>
  <c r="C8" i="1" s="1"/>
  <c r="N6" i="1"/>
  <c r="K6" i="1"/>
  <c r="N5" i="1"/>
  <c r="K7" i="1" l="1"/>
  <c r="O7" i="1" s="1"/>
  <c r="K8" i="1"/>
  <c r="L8" i="1"/>
  <c r="L18" i="1"/>
  <c r="O6" i="1"/>
</calcChain>
</file>

<file path=xl/sharedStrings.xml><?xml version="1.0" encoding="utf-8"?>
<sst xmlns="http://schemas.openxmlformats.org/spreadsheetml/2006/main" count="88" uniqueCount="25">
  <si>
    <t>Tipper Cummulative 23</t>
  </si>
  <si>
    <t>SL NO</t>
  </si>
  <si>
    <t>BRANCH</t>
  </si>
  <si>
    <t>BUCKET STATUS</t>
  </si>
  <si>
    <t>TOTAL TIV</t>
  </si>
  <si>
    <t>CUM MS</t>
  </si>
  <si>
    <t>MC outlet wise</t>
  </si>
  <si>
    <t>Lost but not found</t>
  </si>
  <si>
    <t>Lost and Found</t>
  </si>
  <si>
    <t>Delayed Known</t>
  </si>
  <si>
    <t>Fought and Lost</t>
  </si>
  <si>
    <t>B5 [AL]</t>
  </si>
  <si>
    <t>COMP LOYAL</t>
  </si>
  <si>
    <t>Service</t>
  </si>
  <si>
    <t>PRODUCT</t>
  </si>
  <si>
    <t>PRICE</t>
  </si>
  <si>
    <t>Finance</t>
  </si>
  <si>
    <t>B4 TOTAL</t>
  </si>
  <si>
    <t>TVS VILLUPURAM</t>
  </si>
  <si>
    <t>TVS PONDY</t>
  </si>
  <si>
    <t>TOTAL</t>
  </si>
  <si>
    <t>PERCENTAGE</t>
  </si>
  <si>
    <t>Long Haulage Cummulative 23</t>
  </si>
  <si>
    <t>Tipper Cummulative 23-24</t>
  </si>
  <si>
    <t>Long Haulage Cummulative 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</si>
</sst>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readingOrder="1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9" fontId="4" fillId="0" borderId="1" xfId="0" applyNumberFormat="1" applyFont="1" applyBorder="1" applyAlignment="1">
      <alignment horizontal="center" vertical="center" readingOrder="1"/>
    </xf>
    <xf numFmtId="9" fontId="2" fillId="3" borderId="1" xfId="1" applyFont="1" applyFill="1" applyBorder="1" applyAlignment="1">
      <alignment horizontal="center" readingOrder="1"/>
    </xf>
    <xf numFmtId="9" fontId="3" fillId="0" borderId="1" xfId="0" applyNumberFormat="1" applyFont="1" applyBorder="1" applyAlignment="1">
      <alignment horizontal="center" vertical="center" readingOrder="1"/>
    </xf>
    <xf numFmtId="9" fontId="3" fillId="4" borderId="1" xfId="0" applyNumberFormat="1" applyFont="1" applyFill="1" applyBorder="1" applyAlignment="1">
      <alignment horizontal="center" vertical="center" readingOrder="1"/>
    </xf>
    <xf numFmtId="9" fontId="3" fillId="5" borderId="1" xfId="0" applyNumberFormat="1" applyFont="1" applyFill="1" applyBorder="1" applyAlignment="1">
      <alignment horizontal="center" vertical="center" readingOrder="1"/>
    </xf>
    <xf numFmtId="9" fontId="3" fillId="6" borderId="1" xfId="0" applyNumberFormat="1" applyFont="1" applyFill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9" fontId="3" fillId="7" borderId="1" xfId="0" applyNumberFormat="1" applyFont="1" applyFill="1" applyBorder="1" applyAlignment="1">
      <alignment horizontal="center" vertical="center" readingOrder="1"/>
    </xf>
    <xf numFmtId="9" fontId="3" fillId="8" borderId="1" xfId="0" applyNumberFormat="1" applyFont="1" applyFill="1" applyBorder="1" applyAlignment="1">
      <alignment horizontal="center" vertical="center" readingOrder="1"/>
    </xf>
    <xf numFmtId="0" fontId="0" fillId="0" borderId="1" xfId="0" applyBorder="1" applyAlignment="1">
      <alignment horizontal="center" readingOrder="1"/>
    </xf>
    <xf numFmtId="0" fontId="3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79" zoomScaleNormal="100" workbookViewId="0">
      <selection activeCell="S1" sqref="S1"/>
    </sheetView>
  </sheetViews>
  <sheetFormatPr defaultRowHeight="14.5" x14ac:dyDescent="0.35"/>
  <cols>
    <col min="1" max="1" width="8.7265625" style="1"/>
    <col min="2" max="2" width="19.36328125" style="1" bestFit="1" customWidth="1"/>
    <col min="3" max="5" width="8.7265625" style="1"/>
    <col min="6" max="6" width="12.7265625" style="1" bestFit="1" customWidth="1"/>
    <col min="7" max="12" width="8.7265625" style="1"/>
    <col min="13" max="13" width="10.08984375" style="1" bestFit="1" customWidth="1"/>
    <col min="14" max="16384" width="8.7265625" style="1"/>
  </cols>
  <sheetData>
    <row r="1" spans="1:15" ht="15.5" x14ac:dyDescent="0.35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.5" x14ac:dyDescent="0.35">
      <c r="A2" s="14" t="s">
        <v>1</v>
      </c>
      <c r="B2" s="14" t="s">
        <v>2</v>
      </c>
      <c r="C2" s="14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 t="s">
        <v>4</v>
      </c>
      <c r="N2" s="14" t="s">
        <v>5</v>
      </c>
      <c r="O2" s="16" t="s">
        <v>6</v>
      </c>
    </row>
    <row r="3" spans="1:15" ht="15.5" x14ac:dyDescent="0.35">
      <c r="A3" s="14"/>
      <c r="B3" s="14"/>
      <c r="C3" s="17" t="s">
        <v>7</v>
      </c>
      <c r="D3" s="17" t="s">
        <v>8</v>
      </c>
      <c r="E3" s="17" t="s">
        <v>9</v>
      </c>
      <c r="F3" s="14" t="s">
        <v>10</v>
      </c>
      <c r="G3" s="14"/>
      <c r="H3" s="14"/>
      <c r="I3" s="14"/>
      <c r="J3" s="14"/>
      <c r="K3" s="14"/>
      <c r="L3" s="14" t="s">
        <v>11</v>
      </c>
      <c r="M3" s="14"/>
      <c r="N3" s="14"/>
      <c r="O3" s="16"/>
    </row>
    <row r="4" spans="1:15" ht="15.5" x14ac:dyDescent="0.35">
      <c r="A4" s="14"/>
      <c r="B4" s="14"/>
      <c r="C4" s="17"/>
      <c r="D4" s="17"/>
      <c r="E4" s="17"/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14"/>
      <c r="M4" s="14"/>
      <c r="N4" s="14"/>
      <c r="O4" s="16"/>
    </row>
    <row r="5" spans="1:15" ht="15.5" x14ac:dyDescent="0.35">
      <c r="A5" s="3">
        <v>1</v>
      </c>
      <c r="B5" s="2" t="s">
        <v>18</v>
      </c>
      <c r="C5" s="3">
        <v>19</v>
      </c>
      <c r="D5" s="3">
        <v>28</v>
      </c>
      <c r="E5" s="3">
        <v>23</v>
      </c>
      <c r="F5" s="3">
        <v>35</v>
      </c>
      <c r="G5" s="3">
        <v>38</v>
      </c>
      <c r="H5" s="3">
        <v>114</v>
      </c>
      <c r="I5" s="3">
        <v>21</v>
      </c>
      <c r="J5" s="3">
        <v>12</v>
      </c>
      <c r="K5" s="3">
        <f>SUM(F5:J5)</f>
        <v>220</v>
      </c>
      <c r="L5" s="3">
        <v>131</v>
      </c>
      <c r="M5" s="3">
        <v>421</v>
      </c>
      <c r="N5" s="4">
        <f t="shared" ref="N5:N7" si="0">L5/M5</f>
        <v>0.31116389548693585</v>
      </c>
      <c r="O5" s="5">
        <f>SUM(K5+L5)/M5</f>
        <v>0.833729216152019</v>
      </c>
    </row>
    <row r="6" spans="1:15" ht="15.5" x14ac:dyDescent="0.35">
      <c r="A6" s="3">
        <v>2</v>
      </c>
      <c r="B6" s="2" t="s">
        <v>19</v>
      </c>
      <c r="C6" s="3">
        <v>8</v>
      </c>
      <c r="D6" s="3">
        <v>12</v>
      </c>
      <c r="E6" s="3">
        <v>9</v>
      </c>
      <c r="F6" s="3">
        <v>38</v>
      </c>
      <c r="G6" s="3">
        <v>14</v>
      </c>
      <c r="H6" s="3">
        <v>40</v>
      </c>
      <c r="I6" s="3">
        <v>2</v>
      </c>
      <c r="J6" s="3">
        <v>4</v>
      </c>
      <c r="K6" s="3">
        <f>SUM(F6:J6)</f>
        <v>98</v>
      </c>
      <c r="L6" s="3">
        <v>46</v>
      </c>
      <c r="M6" s="3">
        <v>173</v>
      </c>
      <c r="N6" s="4">
        <f t="shared" si="0"/>
        <v>0.26589595375722541</v>
      </c>
      <c r="O6" s="5">
        <f t="shared" ref="O6:O7" si="1">SUM(K6+L6)/M6</f>
        <v>0.83236994219653182</v>
      </c>
    </row>
    <row r="7" spans="1:15" ht="15.5" x14ac:dyDescent="0.35">
      <c r="A7" s="14" t="s">
        <v>20</v>
      </c>
      <c r="B7" s="14"/>
      <c r="C7" s="2">
        <f>SUM(C5:C6)</f>
        <v>27</v>
      </c>
      <c r="D7" s="2">
        <f>SUM(D5:D6)</f>
        <v>40</v>
      </c>
      <c r="E7" s="2">
        <f>SUM(E5:E6)</f>
        <v>32</v>
      </c>
      <c r="F7" s="2"/>
      <c r="G7" s="2"/>
      <c r="H7" s="2"/>
      <c r="I7" s="2"/>
      <c r="J7" s="2"/>
      <c r="K7" s="2">
        <f>SUM(K5:K6)</f>
        <v>318</v>
      </c>
      <c r="L7" s="2">
        <f>SUM(L5:L6)</f>
        <v>177</v>
      </c>
      <c r="M7" s="2">
        <f>SUM(M5:M6)</f>
        <v>594</v>
      </c>
      <c r="N7" s="6">
        <f t="shared" si="0"/>
        <v>0.29797979797979796</v>
      </c>
      <c r="O7" s="5">
        <f t="shared" si="1"/>
        <v>0.83333333333333337</v>
      </c>
    </row>
    <row r="8" spans="1:15" ht="15.5" x14ac:dyDescent="0.35">
      <c r="A8" s="14" t="s">
        <v>21</v>
      </c>
      <c r="B8" s="14"/>
      <c r="C8" s="7">
        <f>C7/M7</f>
        <v>4.5454545454545456E-2</v>
      </c>
      <c r="D8" s="8">
        <f>D7/M7</f>
        <v>6.7340067340067339E-2</v>
      </c>
      <c r="E8" s="9">
        <f>E7/M7</f>
        <v>5.387205387205387E-2</v>
      </c>
      <c r="F8" s="15"/>
      <c r="G8" s="15"/>
      <c r="H8" s="15"/>
      <c r="I8" s="15"/>
      <c r="J8" s="10"/>
      <c r="K8" s="11">
        <f>K7/M7</f>
        <v>0.53535353535353536</v>
      </c>
      <c r="L8" s="12">
        <f>L7/M7</f>
        <v>0.29797979797979796</v>
      </c>
      <c r="M8" s="10"/>
      <c r="N8" s="10"/>
      <c r="O8" s="13"/>
    </row>
    <row r="11" spans="1:15" ht="15.5" x14ac:dyDescent="0.35">
      <c r="A11" s="18" t="s">
        <v>24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ht="15.5" x14ac:dyDescent="0.35">
      <c r="A12" s="14" t="s">
        <v>1</v>
      </c>
      <c r="B12" s="14" t="s">
        <v>2</v>
      </c>
      <c r="C12" s="14" t="s">
        <v>3</v>
      </c>
      <c r="D12" s="14"/>
      <c r="E12" s="14"/>
      <c r="F12" s="14"/>
      <c r="G12" s="14"/>
      <c r="H12" s="14"/>
      <c r="I12" s="14"/>
      <c r="J12" s="14"/>
      <c r="K12" s="14"/>
      <c r="L12" s="14"/>
      <c r="M12" s="14" t="s">
        <v>4</v>
      </c>
      <c r="N12" s="14" t="s">
        <v>5</v>
      </c>
      <c r="O12" s="16" t="s">
        <v>6</v>
      </c>
    </row>
    <row r="13" spans="1:15" ht="15.5" x14ac:dyDescent="0.35">
      <c r="A13" s="14"/>
      <c r="B13" s="14"/>
      <c r="C13" s="17" t="s">
        <v>7</v>
      </c>
      <c r="D13" s="17" t="s">
        <v>8</v>
      </c>
      <c r="E13" s="17" t="s">
        <v>9</v>
      </c>
      <c r="F13" s="14" t="s">
        <v>10</v>
      </c>
      <c r="G13" s="14"/>
      <c r="H13" s="14"/>
      <c r="I13" s="14"/>
      <c r="J13" s="14"/>
      <c r="K13" s="14"/>
      <c r="L13" s="14" t="s">
        <v>11</v>
      </c>
      <c r="M13" s="14"/>
      <c r="N13" s="14"/>
      <c r="O13" s="16"/>
    </row>
    <row r="14" spans="1:15" ht="15.5" x14ac:dyDescent="0.35">
      <c r="A14" s="14"/>
      <c r="B14" s="14"/>
      <c r="C14" s="17"/>
      <c r="D14" s="17"/>
      <c r="E14" s="17"/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17</v>
      </c>
      <c r="L14" s="14"/>
      <c r="M14" s="14"/>
      <c r="N14" s="14"/>
      <c r="O14" s="16"/>
    </row>
    <row r="15" spans="1:15" ht="15.5" x14ac:dyDescent="0.35">
      <c r="A15" s="3">
        <v>1</v>
      </c>
      <c r="B15" s="2" t="s">
        <v>18</v>
      </c>
      <c r="C15" s="3">
        <v>9</v>
      </c>
      <c r="D15" s="3">
        <v>7</v>
      </c>
      <c r="E15" s="3">
        <v>3</v>
      </c>
      <c r="F15" s="3">
        <v>15</v>
      </c>
      <c r="G15" s="3">
        <v>6</v>
      </c>
      <c r="H15" s="3">
        <v>5</v>
      </c>
      <c r="I15" s="3">
        <v>12</v>
      </c>
      <c r="J15" s="3"/>
      <c r="K15" s="3">
        <v>38</v>
      </c>
      <c r="L15" s="3">
        <v>100</v>
      </c>
      <c r="M15" s="3">
        <v>157</v>
      </c>
      <c r="N15" s="4">
        <f t="shared" ref="N15:N17" si="2">L15/M15</f>
        <v>0.63694267515923564</v>
      </c>
      <c r="O15" s="5">
        <f>SUM(K15+L15)/M15</f>
        <v>0.87898089171974525</v>
      </c>
    </row>
    <row r="16" spans="1:15" ht="15.5" x14ac:dyDescent="0.35">
      <c r="A16" s="3">
        <v>2</v>
      </c>
      <c r="B16" s="2" t="s">
        <v>19</v>
      </c>
      <c r="C16" s="3">
        <v>4</v>
      </c>
      <c r="D16" s="3">
        <v>3</v>
      </c>
      <c r="E16" s="3">
        <v>5</v>
      </c>
      <c r="F16" s="3">
        <v>6</v>
      </c>
      <c r="G16" s="3">
        <v>3</v>
      </c>
      <c r="H16" s="3">
        <v>5</v>
      </c>
      <c r="I16" s="3">
        <v>5</v>
      </c>
      <c r="J16" s="3"/>
      <c r="K16" s="3">
        <v>19</v>
      </c>
      <c r="L16" s="3">
        <v>34</v>
      </c>
      <c r="M16" s="3">
        <v>65</v>
      </c>
      <c r="N16" s="4">
        <f t="shared" si="2"/>
        <v>0.52307692307692311</v>
      </c>
      <c r="O16" s="5">
        <f t="shared" ref="O16:O17" si="3">SUM(K16+L16)/M16</f>
        <v>0.81538461538461537</v>
      </c>
    </row>
    <row r="17" spans="1:15" ht="15.5" x14ac:dyDescent="0.35">
      <c r="A17" s="14" t="s">
        <v>20</v>
      </c>
      <c r="B17" s="14"/>
      <c r="C17" s="2">
        <f>SUM(C15:C16)</f>
        <v>13</v>
      </c>
      <c r="D17" s="2">
        <f>SUM(D15:D16)</f>
        <v>10</v>
      </c>
      <c r="E17" s="2">
        <f>SUM(E15:E16)</f>
        <v>8</v>
      </c>
      <c r="F17" s="2"/>
      <c r="G17" s="2"/>
      <c r="H17" s="2"/>
      <c r="I17" s="2"/>
      <c r="J17" s="2"/>
      <c r="K17" s="2">
        <f>SUM(K15:K16)</f>
        <v>57</v>
      </c>
      <c r="L17" s="2">
        <f>SUM(L15:L16)</f>
        <v>134</v>
      </c>
      <c r="M17" s="2">
        <f>SUM(M15:M16)</f>
        <v>222</v>
      </c>
      <c r="N17" s="6">
        <f t="shared" si="2"/>
        <v>0.60360360360360366</v>
      </c>
      <c r="O17" s="5">
        <f t="shared" si="3"/>
        <v>0.86036036036036034</v>
      </c>
    </row>
    <row r="18" spans="1:15" ht="15.5" x14ac:dyDescent="0.35">
      <c r="A18" s="14" t="s">
        <v>21</v>
      </c>
      <c r="B18" s="14"/>
      <c r="C18" s="7">
        <f>C17/M17</f>
        <v>5.8558558558558557E-2</v>
      </c>
      <c r="D18" s="8">
        <f>D17/M17</f>
        <v>4.5045045045045043E-2</v>
      </c>
      <c r="E18" s="9">
        <f>E17/M17</f>
        <v>3.6036036036036036E-2</v>
      </c>
      <c r="F18" s="15"/>
      <c r="G18" s="15"/>
      <c r="H18" s="15"/>
      <c r="I18" s="15"/>
      <c r="J18" s="10"/>
      <c r="K18" s="11">
        <f>K17/M17</f>
        <v>0.25675675675675674</v>
      </c>
      <c r="L18" s="12">
        <f>L17/M17</f>
        <v>0.60360360360360366</v>
      </c>
      <c r="M18" s="10"/>
      <c r="N18" s="10"/>
      <c r="O18" s="13"/>
    </row>
  </sheetData>
  <mergeCells count="30">
    <mergeCell ref="A11:O11"/>
    <mergeCell ref="A1:O1"/>
    <mergeCell ref="A2:A4"/>
    <mergeCell ref="B2:B4"/>
    <mergeCell ref="C2:L2"/>
    <mergeCell ref="M2:M4"/>
    <mergeCell ref="N2:N4"/>
    <mergeCell ref="O2:O4"/>
    <mergeCell ref="C3:C4"/>
    <mergeCell ref="D3:D4"/>
    <mergeCell ref="E3:E4"/>
    <mergeCell ref="F3:K3"/>
    <mergeCell ref="L3:L4"/>
    <mergeCell ref="A7:B7"/>
    <mergeCell ref="A8:B8"/>
    <mergeCell ref="F8:I8"/>
    <mergeCell ref="M12:M14"/>
    <mergeCell ref="N12:N14"/>
    <mergeCell ref="O12:O14"/>
    <mergeCell ref="C13:C14"/>
    <mergeCell ref="D13:D14"/>
    <mergeCell ref="E13:E14"/>
    <mergeCell ref="F13:K13"/>
    <mergeCell ref="L13:L14"/>
    <mergeCell ref="A17:B17"/>
    <mergeCell ref="A18:B18"/>
    <mergeCell ref="F18:I18"/>
    <mergeCell ref="A12:A14"/>
    <mergeCell ref="B12:B14"/>
    <mergeCell ref="C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M21" sqref="M21"/>
    </sheetView>
  </sheetViews>
  <sheetFormatPr defaultRowHeight="14.5" x14ac:dyDescent="0.35"/>
  <cols>
    <col min="1" max="1" width="8.7265625" style="1"/>
    <col min="2" max="2" width="19.36328125" style="1" bestFit="1" customWidth="1"/>
    <col min="3" max="5" width="8.7265625" style="1"/>
    <col min="6" max="6" width="12.7265625" style="1" bestFit="1" customWidth="1"/>
    <col min="7" max="12" width="8.7265625" style="1"/>
    <col min="13" max="13" width="10.08984375" style="1" bestFit="1" customWidth="1"/>
    <col min="14" max="16384" width="8.7265625" style="1"/>
  </cols>
  <sheetData>
    <row r="1" spans="1:15" ht="15.5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.5" x14ac:dyDescent="0.35">
      <c r="A2" s="14" t="s">
        <v>1</v>
      </c>
      <c r="B2" s="14" t="s">
        <v>2</v>
      </c>
      <c r="C2" s="14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 t="s">
        <v>4</v>
      </c>
      <c r="N2" s="14" t="s">
        <v>5</v>
      </c>
      <c r="O2" s="16" t="s">
        <v>6</v>
      </c>
    </row>
    <row r="3" spans="1:15" ht="15.5" x14ac:dyDescent="0.35">
      <c r="A3" s="14"/>
      <c r="B3" s="14"/>
      <c r="C3" s="17" t="s">
        <v>7</v>
      </c>
      <c r="D3" s="17" t="s">
        <v>8</v>
      </c>
      <c r="E3" s="17" t="s">
        <v>9</v>
      </c>
      <c r="F3" s="14" t="s">
        <v>10</v>
      </c>
      <c r="G3" s="14"/>
      <c r="H3" s="14"/>
      <c r="I3" s="14"/>
      <c r="J3" s="14"/>
      <c r="K3" s="14"/>
      <c r="L3" s="14" t="s">
        <v>11</v>
      </c>
      <c r="M3" s="14"/>
      <c r="N3" s="14"/>
      <c r="O3" s="16"/>
    </row>
    <row r="4" spans="1:15" ht="15.5" x14ac:dyDescent="0.35">
      <c r="A4" s="14"/>
      <c r="B4" s="14"/>
      <c r="C4" s="17"/>
      <c r="D4" s="17"/>
      <c r="E4" s="17"/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14"/>
      <c r="M4" s="14"/>
      <c r="N4" s="14"/>
      <c r="O4" s="16"/>
    </row>
    <row r="5" spans="1:15" ht="15.5" x14ac:dyDescent="0.35">
      <c r="A5" s="3">
        <v>1</v>
      </c>
      <c r="B5" s="2" t="s">
        <v>18</v>
      </c>
      <c r="C5" s="3">
        <v>9</v>
      </c>
      <c r="D5" s="3">
        <v>15</v>
      </c>
      <c r="E5" s="3">
        <v>19</v>
      </c>
      <c r="F5" s="3">
        <v>14</v>
      </c>
      <c r="G5" s="3">
        <v>16</v>
      </c>
      <c r="H5" s="3">
        <v>32</v>
      </c>
      <c r="I5" s="3">
        <v>10</v>
      </c>
      <c r="J5" s="3">
        <v>4</v>
      </c>
      <c r="K5" s="3">
        <f>SUM(F5:J5)</f>
        <v>76</v>
      </c>
      <c r="L5" s="3">
        <v>69</v>
      </c>
      <c r="M5" s="3">
        <v>188</v>
      </c>
      <c r="N5" s="4">
        <f t="shared" ref="N5:N7" si="0">L5/M5</f>
        <v>0.36702127659574468</v>
      </c>
      <c r="O5" s="5">
        <f>SUM(K5+L5)/M5</f>
        <v>0.77127659574468088</v>
      </c>
    </row>
    <row r="6" spans="1:15" ht="15.5" x14ac:dyDescent="0.35">
      <c r="A6" s="3">
        <v>2</v>
      </c>
      <c r="B6" s="2" t="s">
        <v>19</v>
      </c>
      <c r="C6" s="3"/>
      <c r="D6" s="3">
        <v>9</v>
      </c>
      <c r="E6" s="3">
        <v>6</v>
      </c>
      <c r="F6" s="3">
        <v>44</v>
      </c>
      <c r="G6" s="3">
        <v>5</v>
      </c>
      <c r="H6" s="3">
        <v>5</v>
      </c>
      <c r="I6" s="3">
        <v>2</v>
      </c>
      <c r="J6" s="3">
        <v>4</v>
      </c>
      <c r="K6" s="3">
        <f>SUM(F6:J6)</f>
        <v>60</v>
      </c>
      <c r="L6" s="3">
        <v>27</v>
      </c>
      <c r="M6" s="3">
        <v>102</v>
      </c>
      <c r="N6" s="4">
        <f t="shared" si="0"/>
        <v>0.26470588235294118</v>
      </c>
      <c r="O6" s="5">
        <f t="shared" ref="O6:O7" si="1">SUM(K6+L6)/M6</f>
        <v>0.8529411764705882</v>
      </c>
    </row>
    <row r="7" spans="1:15" ht="15.5" x14ac:dyDescent="0.35">
      <c r="A7" s="14" t="s">
        <v>20</v>
      </c>
      <c r="B7" s="14"/>
      <c r="C7" s="2">
        <f>SUM(C5:C6)</f>
        <v>9</v>
      </c>
      <c r="D7" s="2">
        <f>SUM(D5:D6)</f>
        <v>24</v>
      </c>
      <c r="E7" s="2">
        <f>SUM(E5:E6)</f>
        <v>25</v>
      </c>
      <c r="F7" s="2"/>
      <c r="G7" s="2"/>
      <c r="H7" s="2"/>
      <c r="I7" s="2"/>
      <c r="J7" s="2"/>
      <c r="K7" s="2">
        <f>SUM(K5:K6)</f>
        <v>136</v>
      </c>
      <c r="L7" s="2">
        <f>SUM(L5:L6)</f>
        <v>96</v>
      </c>
      <c r="M7" s="2">
        <f>SUM(M5:M6)</f>
        <v>290</v>
      </c>
      <c r="N7" s="6">
        <f t="shared" si="0"/>
        <v>0.33103448275862069</v>
      </c>
      <c r="O7" s="5">
        <f t="shared" si="1"/>
        <v>0.8</v>
      </c>
    </row>
    <row r="8" spans="1:15" ht="15.5" x14ac:dyDescent="0.35">
      <c r="A8" s="14" t="s">
        <v>21</v>
      </c>
      <c r="B8" s="14"/>
      <c r="C8" s="7">
        <f>C7/M7</f>
        <v>3.1034482758620689E-2</v>
      </c>
      <c r="D8" s="8">
        <f>D7/M7</f>
        <v>8.2758620689655171E-2</v>
      </c>
      <c r="E8" s="9">
        <f>E7/M7</f>
        <v>8.6206896551724144E-2</v>
      </c>
      <c r="F8" s="15"/>
      <c r="G8" s="15"/>
      <c r="H8" s="15"/>
      <c r="I8" s="15"/>
      <c r="J8" s="10"/>
      <c r="K8" s="11">
        <f>K7/M7</f>
        <v>0.4689655172413793</v>
      </c>
      <c r="L8" s="12">
        <f>L7/M7</f>
        <v>0.33103448275862069</v>
      </c>
      <c r="M8" s="10"/>
      <c r="N8" s="10"/>
      <c r="O8" s="13"/>
    </row>
    <row r="11" spans="1:15" ht="15.5" x14ac:dyDescent="0.35">
      <c r="A11" s="18" t="s">
        <v>22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ht="15.5" x14ac:dyDescent="0.35">
      <c r="A12" s="14" t="s">
        <v>1</v>
      </c>
      <c r="B12" s="14" t="s">
        <v>2</v>
      </c>
      <c r="C12" s="14" t="s">
        <v>3</v>
      </c>
      <c r="D12" s="14"/>
      <c r="E12" s="14"/>
      <c r="F12" s="14"/>
      <c r="G12" s="14"/>
      <c r="H12" s="14"/>
      <c r="I12" s="14"/>
      <c r="J12" s="14"/>
      <c r="K12" s="14"/>
      <c r="L12" s="14"/>
      <c r="M12" s="14" t="s">
        <v>4</v>
      </c>
      <c r="N12" s="14" t="s">
        <v>5</v>
      </c>
      <c r="O12" s="16" t="s">
        <v>6</v>
      </c>
    </row>
    <row r="13" spans="1:15" ht="15.5" x14ac:dyDescent="0.35">
      <c r="A13" s="14"/>
      <c r="B13" s="14"/>
      <c r="C13" s="17" t="s">
        <v>7</v>
      </c>
      <c r="D13" s="17" t="s">
        <v>8</v>
      </c>
      <c r="E13" s="17" t="s">
        <v>9</v>
      </c>
      <c r="F13" s="14" t="s">
        <v>10</v>
      </c>
      <c r="G13" s="14"/>
      <c r="H13" s="14"/>
      <c r="I13" s="14"/>
      <c r="J13" s="14"/>
      <c r="K13" s="14"/>
      <c r="L13" s="14" t="s">
        <v>11</v>
      </c>
      <c r="M13" s="14"/>
      <c r="N13" s="14"/>
      <c r="O13" s="16"/>
    </row>
    <row r="14" spans="1:15" ht="15.5" x14ac:dyDescent="0.35">
      <c r="A14" s="14"/>
      <c r="B14" s="14"/>
      <c r="C14" s="17"/>
      <c r="D14" s="17"/>
      <c r="E14" s="17"/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17</v>
      </c>
      <c r="L14" s="14"/>
      <c r="M14" s="14"/>
      <c r="N14" s="14"/>
      <c r="O14" s="16"/>
    </row>
    <row r="15" spans="1:15" ht="15.5" x14ac:dyDescent="0.35">
      <c r="A15" s="3">
        <v>1</v>
      </c>
      <c r="B15" s="2" t="s">
        <v>18</v>
      </c>
      <c r="C15" s="3">
        <v>8</v>
      </c>
      <c r="D15" s="3">
        <v>5</v>
      </c>
      <c r="E15" s="3">
        <v>2</v>
      </c>
      <c r="F15" s="3">
        <v>5</v>
      </c>
      <c r="G15" s="3">
        <v>3</v>
      </c>
      <c r="H15" s="3">
        <v>2</v>
      </c>
      <c r="I15" s="3">
        <v>8</v>
      </c>
      <c r="J15" s="3"/>
      <c r="K15" s="3">
        <v>18</v>
      </c>
      <c r="L15" s="3">
        <v>34</v>
      </c>
      <c r="M15" s="3">
        <v>67</v>
      </c>
      <c r="N15" s="4">
        <f t="shared" ref="N15:N17" si="2">L15/M15</f>
        <v>0.5074626865671642</v>
      </c>
      <c r="O15" s="5">
        <f>SUM(K15+L15)/M15</f>
        <v>0.77611940298507465</v>
      </c>
    </row>
    <row r="16" spans="1:15" ht="15.5" x14ac:dyDescent="0.35">
      <c r="A16" s="3">
        <v>2</v>
      </c>
      <c r="B16" s="2" t="s">
        <v>19</v>
      </c>
      <c r="C16" s="3">
        <v>2</v>
      </c>
      <c r="D16" s="3"/>
      <c r="E16" s="3"/>
      <c r="F16" s="3">
        <v>6</v>
      </c>
      <c r="G16" s="3"/>
      <c r="H16" s="3"/>
      <c r="I16" s="3">
        <v>4</v>
      </c>
      <c r="J16" s="3"/>
      <c r="K16" s="3">
        <v>10</v>
      </c>
      <c r="L16" s="3">
        <v>18</v>
      </c>
      <c r="M16" s="3">
        <v>30</v>
      </c>
      <c r="N16" s="4">
        <f t="shared" si="2"/>
        <v>0.6</v>
      </c>
      <c r="O16" s="5">
        <f t="shared" ref="O16:O17" si="3">SUM(K16+L16)/M16</f>
        <v>0.93333333333333335</v>
      </c>
    </row>
    <row r="17" spans="1:15" ht="15.5" x14ac:dyDescent="0.35">
      <c r="A17" s="14" t="s">
        <v>20</v>
      </c>
      <c r="B17" s="14"/>
      <c r="C17" s="2">
        <f>SUM(C15:C16)</f>
        <v>10</v>
      </c>
      <c r="D17" s="2">
        <f>SUM(D15:D16)</f>
        <v>5</v>
      </c>
      <c r="E17" s="2">
        <f>SUM(E15:E16)</f>
        <v>2</v>
      </c>
      <c r="F17" s="2"/>
      <c r="G17" s="2"/>
      <c r="H17" s="2"/>
      <c r="I17" s="2"/>
      <c r="J17" s="2"/>
      <c r="K17" s="2">
        <f>SUM(K15:K16)</f>
        <v>28</v>
      </c>
      <c r="L17" s="2">
        <f>SUM(L15:L16)</f>
        <v>52</v>
      </c>
      <c r="M17" s="2">
        <f>SUM(M15:M16)</f>
        <v>97</v>
      </c>
      <c r="N17" s="6">
        <f t="shared" si="2"/>
        <v>0.53608247422680411</v>
      </c>
      <c r="O17" s="5">
        <f t="shared" si="3"/>
        <v>0.82474226804123707</v>
      </c>
    </row>
    <row r="18" spans="1:15" ht="15.5" x14ac:dyDescent="0.35">
      <c r="A18" s="14" t="s">
        <v>21</v>
      </c>
      <c r="B18" s="14"/>
      <c r="C18" s="7">
        <f>C17/M17</f>
        <v>0.10309278350515463</v>
      </c>
      <c r="D18" s="8">
        <f>D17/M17</f>
        <v>5.1546391752577317E-2</v>
      </c>
      <c r="E18" s="9">
        <f>E17/M17</f>
        <v>2.0618556701030927E-2</v>
      </c>
      <c r="F18" s="15"/>
      <c r="G18" s="15"/>
      <c r="H18" s="15"/>
      <c r="I18" s="15"/>
      <c r="J18" s="10"/>
      <c r="K18" s="11">
        <f>K17/M17</f>
        <v>0.28865979381443296</v>
      </c>
      <c r="L18" s="12">
        <f>L17/M17</f>
        <v>0.53608247422680411</v>
      </c>
      <c r="M18" s="10"/>
      <c r="N18" s="10"/>
      <c r="O18" s="13"/>
    </row>
  </sheetData>
  <mergeCells count="30">
    <mergeCell ref="A17:B17"/>
    <mergeCell ref="A18:B18"/>
    <mergeCell ref="F18:I18"/>
    <mergeCell ref="A12:A14"/>
    <mergeCell ref="B12:B14"/>
    <mergeCell ref="C12:L12"/>
    <mergeCell ref="M12:M14"/>
    <mergeCell ref="N12:N14"/>
    <mergeCell ref="O12:O14"/>
    <mergeCell ref="C13:C14"/>
    <mergeCell ref="D13:D14"/>
    <mergeCell ref="E13:E14"/>
    <mergeCell ref="F13:K13"/>
    <mergeCell ref="L13:L14"/>
    <mergeCell ref="A11:O11"/>
    <mergeCell ref="A1:O1"/>
    <mergeCell ref="A2:A4"/>
    <mergeCell ref="B2:B4"/>
    <mergeCell ref="C2:L2"/>
    <mergeCell ref="M2:M4"/>
    <mergeCell ref="N2:N4"/>
    <mergeCell ref="O2:O4"/>
    <mergeCell ref="C3:C4"/>
    <mergeCell ref="D3:D4"/>
    <mergeCell ref="E3:E4"/>
    <mergeCell ref="F3:K3"/>
    <mergeCell ref="L3:L4"/>
    <mergeCell ref="A7:B7"/>
    <mergeCell ref="A8:B8"/>
    <mergeCell ref="F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Edited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2024-04-05T06:44:11Z</dcterms:modified>
</cp:coreProperties>
</file>